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selassie/Documents/"/>
    </mc:Choice>
  </mc:AlternateContent>
  <xr:revisionPtr revIDLastSave="0" documentId="8_{8A50EBA0-E364-4D48-8B1F-63BAD8394A7D}" xr6:coauthVersionLast="45" xr6:coauthVersionMax="45" xr10:uidLastSave="{00000000-0000-0000-0000-000000000000}"/>
  <bookViews>
    <workbookView xWindow="18800" yWindow="0" windowWidth="10000" windowHeight="18000" xr2:uid="{1F478639-4DFB-AF47-8CDB-3368D8FC95E5}"/>
  </bookViews>
  <sheets>
    <sheet name="cluster_analysis" sheetId="2" r:id="rId1"/>
    <sheet name="raw data" sheetId="1" r:id="rId2"/>
  </sheets>
  <definedNames>
    <definedName name="_xlnm._FilterDatabase" localSheetId="1" hidden="1">'raw data'!$B$6:$L$2469</definedName>
    <definedName name="cluster">cluster_analysis!$B$11:$M$84</definedName>
    <definedName name="newcluster">cluster_analysis!$A$11:$R$84</definedName>
    <definedName name="solver_adj" localSheetId="0" hidden="1">cluster_analysis!$E$3:$E$7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cluster_analysis!$E$3:$E$7</definedName>
    <definedName name="solver_lhs2" localSheetId="0" hidden="1">cluster_analysis!$E$3:$E$7</definedName>
    <definedName name="solver_lhs3" localSheetId="0" hidden="1">cluster_analysis!$E$3:$E$7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cluster_analysis!$A$3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73</definedName>
    <definedName name="solver_rhs2" localSheetId="0" hidden="1">integer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D3" i="2"/>
  <c r="I10" i="2" l="1"/>
  <c r="F9" i="2"/>
  <c r="O52" i="2" s="1"/>
  <c r="G9" i="2"/>
  <c r="P40" i="2" s="1"/>
  <c r="H9" i="2"/>
  <c r="I9" i="2"/>
  <c r="F10" i="2"/>
  <c r="O14" i="2" s="1"/>
  <c r="G10" i="2"/>
  <c r="H10" i="2"/>
  <c r="Q31" i="2" s="1"/>
  <c r="E10" i="2"/>
  <c r="E9" i="2"/>
  <c r="P61" i="2" l="1"/>
  <c r="N37" i="2"/>
  <c r="O79" i="2"/>
  <c r="P56" i="2"/>
  <c r="R79" i="2"/>
  <c r="O68" i="2"/>
  <c r="Q33" i="2"/>
  <c r="O63" i="2"/>
  <c r="P14" i="2"/>
  <c r="P17" i="2"/>
  <c r="P13" i="2"/>
  <c r="P78" i="2"/>
  <c r="O84" i="2"/>
  <c r="O16" i="2"/>
  <c r="O31" i="2"/>
  <c r="Q49" i="2"/>
  <c r="O21" i="2"/>
  <c r="N51" i="2"/>
  <c r="N17" i="2"/>
  <c r="N62" i="2"/>
  <c r="N27" i="2"/>
  <c r="N77" i="2"/>
  <c r="R24" i="2"/>
  <c r="R48" i="2"/>
  <c r="R64" i="2"/>
  <c r="P15" i="2"/>
  <c r="N76" i="2"/>
  <c r="N25" i="2"/>
  <c r="O62" i="2"/>
  <c r="O20" i="2"/>
  <c r="P46" i="2"/>
  <c r="Q81" i="2"/>
  <c r="Q38" i="2"/>
  <c r="R47" i="2"/>
  <c r="N65" i="2"/>
  <c r="O12" i="2"/>
  <c r="O53" i="2"/>
  <c r="O15" i="2"/>
  <c r="P45" i="2"/>
  <c r="Q71" i="2"/>
  <c r="R32" i="2"/>
  <c r="Q70" i="2"/>
  <c r="Q23" i="2"/>
  <c r="Q25" i="2"/>
  <c r="O47" i="2"/>
  <c r="P77" i="2"/>
  <c r="P30" i="2"/>
  <c r="Q65" i="2"/>
  <c r="Q22" i="2"/>
  <c r="N52" i="2"/>
  <c r="O78" i="2"/>
  <c r="G3" i="2" s="1"/>
  <c r="O37" i="2"/>
  <c r="P72" i="2"/>
  <c r="P29" i="2"/>
  <c r="Q55" i="2"/>
  <c r="R80" i="2"/>
  <c r="Q39" i="2"/>
  <c r="N15" i="2"/>
  <c r="N38" i="2"/>
  <c r="O69" i="2"/>
  <c r="O36" i="2"/>
  <c r="P62" i="2"/>
  <c r="P24" i="2"/>
  <c r="Q54" i="2"/>
  <c r="N75" i="2"/>
  <c r="N22" i="2"/>
  <c r="R58" i="2"/>
  <c r="P39" i="2"/>
  <c r="Q64" i="2"/>
  <c r="N84" i="2"/>
  <c r="R15" i="2"/>
  <c r="R23" i="2"/>
  <c r="N49" i="2"/>
  <c r="N46" i="2"/>
  <c r="O18" i="2"/>
  <c r="O26" i="2"/>
  <c r="O34" i="2"/>
  <c r="O42" i="2"/>
  <c r="O50" i="2"/>
  <c r="O58" i="2"/>
  <c r="O66" i="2"/>
  <c r="O74" i="2"/>
  <c r="O82" i="2"/>
  <c r="N36" i="2"/>
  <c r="Q17" i="2"/>
  <c r="R26" i="2"/>
  <c r="N70" i="2"/>
  <c r="N45" i="2"/>
  <c r="N33" i="2"/>
  <c r="N20" i="2"/>
  <c r="O61" i="2"/>
  <c r="O29" i="2"/>
  <c r="P70" i="2"/>
  <c r="P38" i="2"/>
  <c r="Q79" i="2"/>
  <c r="Q47" i="2"/>
  <c r="Q15" i="2"/>
  <c r="R40" i="2"/>
  <c r="N69" i="2"/>
  <c r="N57" i="2"/>
  <c r="N44" i="2"/>
  <c r="N30" i="2"/>
  <c r="N19" i="2"/>
  <c r="F7" i="2" s="1"/>
  <c r="O76" i="2"/>
  <c r="O60" i="2"/>
  <c r="O44" i="2"/>
  <c r="O28" i="2"/>
  <c r="P12" i="2"/>
  <c r="P69" i="2"/>
  <c r="P53" i="2"/>
  <c r="P37" i="2"/>
  <c r="P21" i="2"/>
  <c r="Q78" i="2"/>
  <c r="Q62" i="2"/>
  <c r="Q46" i="2"/>
  <c r="Q30" i="2"/>
  <c r="Q14" i="2"/>
  <c r="R71" i="2"/>
  <c r="R55" i="2"/>
  <c r="R39" i="2"/>
  <c r="R18" i="2"/>
  <c r="R19" i="2"/>
  <c r="N81" i="2"/>
  <c r="N68" i="2"/>
  <c r="N54" i="2"/>
  <c r="N43" i="2"/>
  <c r="N29" i="2"/>
  <c r="N14" i="2"/>
  <c r="O71" i="2"/>
  <c r="O55" i="2"/>
  <c r="O39" i="2"/>
  <c r="O23" i="2"/>
  <c r="P80" i="2"/>
  <c r="P64" i="2"/>
  <c r="P48" i="2"/>
  <c r="P32" i="2"/>
  <c r="P16" i="2"/>
  <c r="Q73" i="2"/>
  <c r="Q57" i="2"/>
  <c r="Q41" i="2"/>
  <c r="R82" i="2"/>
  <c r="R66" i="2"/>
  <c r="R50" i="2"/>
  <c r="R34" i="2"/>
  <c r="R17" i="2"/>
  <c r="R63" i="2"/>
  <c r="R31" i="2"/>
  <c r="N61" i="2"/>
  <c r="R74" i="2"/>
  <c r="R42" i="2"/>
  <c r="N12" i="2"/>
  <c r="N73" i="2"/>
  <c r="N60" i="2"/>
  <c r="N35" i="2"/>
  <c r="N21" i="2"/>
  <c r="O46" i="2"/>
  <c r="O30" i="2"/>
  <c r="P71" i="2"/>
  <c r="P55" i="2"/>
  <c r="P23" i="2"/>
  <c r="Q80" i="2"/>
  <c r="Q48" i="2"/>
  <c r="Q32" i="2"/>
  <c r="Q16" i="2"/>
  <c r="R73" i="2"/>
  <c r="R57" i="2"/>
  <c r="R41" i="2"/>
  <c r="R25" i="2"/>
  <c r="N59" i="2"/>
  <c r="O77" i="2"/>
  <c r="O45" i="2"/>
  <c r="O13" i="2"/>
  <c r="P54" i="2"/>
  <c r="P22" i="2"/>
  <c r="Q63" i="2"/>
  <c r="R72" i="2"/>
  <c r="R56" i="2"/>
  <c r="N83" i="2"/>
  <c r="Q18" i="2"/>
  <c r="Q26" i="2"/>
  <c r="Q34" i="2"/>
  <c r="Q42" i="2"/>
  <c r="Q50" i="2"/>
  <c r="Q58" i="2"/>
  <c r="Q66" i="2"/>
  <c r="Q74" i="2"/>
  <c r="Q82" i="2"/>
  <c r="Q20" i="2"/>
  <c r="Q28" i="2"/>
  <c r="Q36" i="2"/>
  <c r="Q44" i="2"/>
  <c r="Q52" i="2"/>
  <c r="Q60" i="2"/>
  <c r="Q68" i="2"/>
  <c r="Q76" i="2"/>
  <c r="Q84" i="2"/>
  <c r="Q19" i="2"/>
  <c r="I7" i="2" s="1"/>
  <c r="Q27" i="2"/>
  <c r="Q35" i="2"/>
  <c r="Q43" i="2"/>
  <c r="I4" i="2" s="1"/>
  <c r="Q51" i="2"/>
  <c r="Q59" i="2"/>
  <c r="Q67" i="2"/>
  <c r="Q75" i="2"/>
  <c r="Q83" i="2"/>
  <c r="Q13" i="2"/>
  <c r="Q21" i="2"/>
  <c r="Q29" i="2"/>
  <c r="Q37" i="2"/>
  <c r="Q45" i="2"/>
  <c r="Q53" i="2"/>
  <c r="Q61" i="2"/>
  <c r="Q69" i="2"/>
  <c r="Q77" i="2"/>
  <c r="Q12" i="2"/>
  <c r="N78" i="2"/>
  <c r="N67" i="2"/>
  <c r="F6" i="2" s="1"/>
  <c r="N53" i="2"/>
  <c r="N41" i="2"/>
  <c r="N28" i="2"/>
  <c r="N13" i="2"/>
  <c r="O70" i="2"/>
  <c r="O54" i="2"/>
  <c r="O38" i="2"/>
  <c r="O22" i="2"/>
  <c r="P79" i="2"/>
  <c r="P63" i="2"/>
  <c r="P47" i="2"/>
  <c r="P31" i="2"/>
  <c r="Q72" i="2"/>
  <c r="Q56" i="2"/>
  <c r="Q40" i="2"/>
  <c r="Q24" i="2"/>
  <c r="R81" i="2"/>
  <c r="R65" i="2"/>
  <c r="R49" i="2"/>
  <c r="R33" i="2"/>
  <c r="R16" i="2"/>
  <c r="N82" i="2"/>
  <c r="N74" i="2"/>
  <c r="N66" i="2"/>
  <c r="N58" i="2"/>
  <c r="N50" i="2"/>
  <c r="N42" i="2"/>
  <c r="N34" i="2"/>
  <c r="N26" i="2"/>
  <c r="N18" i="2"/>
  <c r="O83" i="2"/>
  <c r="O75" i="2"/>
  <c r="O67" i="2"/>
  <c r="G6" i="2" s="1"/>
  <c r="O59" i="2"/>
  <c r="O51" i="2"/>
  <c r="O43" i="2"/>
  <c r="O35" i="2"/>
  <c r="O27" i="2"/>
  <c r="O19" i="2"/>
  <c r="G7" i="2" s="1"/>
  <c r="P84" i="2"/>
  <c r="P76" i="2"/>
  <c r="P68" i="2"/>
  <c r="P60" i="2"/>
  <c r="P52" i="2"/>
  <c r="H3" i="2" s="1"/>
  <c r="P44" i="2"/>
  <c r="P36" i="2"/>
  <c r="P28" i="2"/>
  <c r="P20" i="2"/>
  <c r="R78" i="2"/>
  <c r="R70" i="2"/>
  <c r="R62" i="2"/>
  <c r="R54" i="2"/>
  <c r="R46" i="2"/>
  <c r="R38" i="2"/>
  <c r="R30" i="2"/>
  <c r="R22" i="2"/>
  <c r="R14" i="2"/>
  <c r="N80" i="2"/>
  <c r="N72" i="2"/>
  <c r="N64" i="2"/>
  <c r="N56" i="2"/>
  <c r="N48" i="2"/>
  <c r="N40" i="2"/>
  <c r="N32" i="2"/>
  <c r="N24" i="2"/>
  <c r="N16" i="2"/>
  <c r="O81" i="2"/>
  <c r="O73" i="2"/>
  <c r="O65" i="2"/>
  <c r="O57" i="2"/>
  <c r="O49" i="2"/>
  <c r="O41" i="2"/>
  <c r="O33" i="2"/>
  <c r="O25" i="2"/>
  <c r="O17" i="2"/>
  <c r="P82" i="2"/>
  <c r="P74" i="2"/>
  <c r="P66" i="2"/>
  <c r="P58" i="2"/>
  <c r="P50" i="2"/>
  <c r="P42" i="2"/>
  <c r="P34" i="2"/>
  <c r="P26" i="2"/>
  <c r="P18" i="2"/>
  <c r="R84" i="2"/>
  <c r="R76" i="2"/>
  <c r="R68" i="2"/>
  <c r="R60" i="2"/>
  <c r="R52" i="2"/>
  <c r="J3" i="2" s="1"/>
  <c r="R44" i="2"/>
  <c r="R36" i="2"/>
  <c r="R28" i="2"/>
  <c r="R20" i="2"/>
  <c r="P83" i="2"/>
  <c r="P75" i="2"/>
  <c r="P67" i="2"/>
  <c r="H6" i="2" s="1"/>
  <c r="P59" i="2"/>
  <c r="P51" i="2"/>
  <c r="P43" i="2"/>
  <c r="P35" i="2"/>
  <c r="P27" i="2"/>
  <c r="P19" i="2"/>
  <c r="R12" i="2"/>
  <c r="R77" i="2"/>
  <c r="R69" i="2"/>
  <c r="R61" i="2"/>
  <c r="R53" i="2"/>
  <c r="R45" i="2"/>
  <c r="R37" i="2"/>
  <c r="R29" i="2"/>
  <c r="R21" i="2"/>
  <c r="R13" i="2"/>
  <c r="N79" i="2"/>
  <c r="N71" i="2"/>
  <c r="N63" i="2"/>
  <c r="N55" i="2"/>
  <c r="N47" i="2"/>
  <c r="N39" i="2"/>
  <c r="N31" i="2"/>
  <c r="N23" i="2"/>
  <c r="O80" i="2"/>
  <c r="O72" i="2"/>
  <c r="O64" i="2"/>
  <c r="O56" i="2"/>
  <c r="O48" i="2"/>
  <c r="O40" i="2"/>
  <c r="O32" i="2"/>
  <c r="O24" i="2"/>
  <c r="P81" i="2"/>
  <c r="P73" i="2"/>
  <c r="P65" i="2"/>
  <c r="P57" i="2"/>
  <c r="P49" i="2"/>
  <c r="P41" i="2"/>
  <c r="P33" i="2"/>
  <c r="P25" i="2"/>
  <c r="R83" i="2"/>
  <c r="R75" i="2"/>
  <c r="R67" i="2"/>
  <c r="J6" i="2" s="1"/>
  <c r="R59" i="2"/>
  <c r="R51" i="2"/>
  <c r="R43" i="2"/>
  <c r="R35" i="2"/>
  <c r="R27" i="2"/>
  <c r="G5" i="2" l="1"/>
  <c r="J5" i="2"/>
  <c r="J7" i="2"/>
  <c r="W43" i="2" s="1"/>
  <c r="F3" i="2"/>
  <c r="I5" i="2"/>
  <c r="I3" i="2"/>
  <c r="S29" i="2" s="1"/>
  <c r="H7" i="2"/>
  <c r="J4" i="2"/>
  <c r="F4" i="2"/>
  <c r="G4" i="2"/>
  <c r="H5" i="2"/>
  <c r="H4" i="2"/>
  <c r="I6" i="2"/>
  <c r="V58" i="2" s="1"/>
  <c r="S12" i="2"/>
  <c r="F5" i="2"/>
  <c r="S70" i="2"/>
  <c r="S13" i="2"/>
  <c r="S54" i="2"/>
  <c r="S30" i="2"/>
  <c r="S77" i="2"/>
  <c r="S61" i="2"/>
  <c r="S62" i="2"/>
  <c r="S45" i="2"/>
  <c r="S21" i="2"/>
  <c r="S69" i="2"/>
  <c r="S38" i="2"/>
  <c r="S53" i="2"/>
  <c r="S46" i="2"/>
  <c r="S22" i="2"/>
  <c r="S15" i="2"/>
  <c r="S23" i="2"/>
  <c r="S31" i="2"/>
  <c r="S39" i="2"/>
  <c r="S47" i="2"/>
  <c r="S55" i="2"/>
  <c r="S63" i="2"/>
  <c r="S71" i="2"/>
  <c r="S79" i="2"/>
  <c r="S16" i="2"/>
  <c r="S24" i="2"/>
  <c r="S32" i="2"/>
  <c r="S40" i="2"/>
  <c r="S48" i="2"/>
  <c r="S56" i="2"/>
  <c r="S64" i="2"/>
  <c r="S72" i="2"/>
  <c r="S80" i="2"/>
  <c r="S17" i="2"/>
  <c r="S25" i="2"/>
  <c r="S33" i="2"/>
  <c r="S41" i="2"/>
  <c r="S49" i="2"/>
  <c r="S57" i="2"/>
  <c r="S65" i="2"/>
  <c r="S73" i="2"/>
  <c r="S81" i="2"/>
  <c r="S18" i="2"/>
  <c r="S26" i="2"/>
  <c r="S34" i="2"/>
  <c r="S42" i="2"/>
  <c r="S50" i="2"/>
  <c r="S58" i="2"/>
  <c r="S66" i="2"/>
  <c r="S74" i="2"/>
  <c r="S82" i="2"/>
  <c r="S19" i="2"/>
  <c r="S27" i="2"/>
  <c r="S35" i="2"/>
  <c r="S43" i="2"/>
  <c r="S51" i="2"/>
  <c r="S59" i="2"/>
  <c r="S67" i="2"/>
  <c r="S75" i="2"/>
  <c r="S83" i="2"/>
  <c r="S20" i="2"/>
  <c r="S28" i="2"/>
  <c r="S36" i="2"/>
  <c r="S44" i="2"/>
  <c r="S52" i="2"/>
  <c r="S60" i="2"/>
  <c r="S68" i="2"/>
  <c r="S76" i="2"/>
  <c r="S84" i="2"/>
  <c r="S14" i="2"/>
  <c r="S78" i="2"/>
  <c r="V50" i="2"/>
  <c r="V43" i="2"/>
  <c r="V36" i="2"/>
  <c r="V21" i="2"/>
  <c r="V12" i="2"/>
  <c r="V70" i="2"/>
  <c r="V55" i="2"/>
  <c r="V40" i="2"/>
  <c r="V33" i="2"/>
  <c r="S37" i="2"/>
  <c r="M2447" i="1"/>
  <c r="M2415" i="1"/>
  <c r="M2406" i="1"/>
  <c r="M2405" i="1"/>
  <c r="M2403" i="1"/>
  <c r="M2300" i="1"/>
  <c r="M2269" i="1"/>
  <c r="M2250" i="1"/>
  <c r="M2242" i="1"/>
  <c r="M2241" i="1"/>
  <c r="M2231" i="1"/>
  <c r="M2173" i="1"/>
  <c r="M2144" i="1"/>
  <c r="M2143" i="1"/>
  <c r="M2142" i="1"/>
  <c r="M2141" i="1"/>
  <c r="M2139" i="1"/>
  <c r="M2138" i="1"/>
  <c r="M2137" i="1"/>
  <c r="M2136" i="1"/>
  <c r="M1875" i="1"/>
  <c r="M1866" i="1"/>
  <c r="M1841" i="1"/>
  <c r="M1823" i="1"/>
  <c r="M1821" i="1"/>
  <c r="M1807" i="1"/>
  <c r="M1803" i="1"/>
  <c r="M1801" i="1"/>
  <c r="M1778" i="1"/>
  <c r="M1638" i="1"/>
  <c r="M1635" i="1"/>
  <c r="M1631" i="1"/>
  <c r="M1629" i="1"/>
  <c r="M1604" i="1"/>
  <c r="M1574" i="1"/>
  <c r="M1560" i="1"/>
  <c r="M1520" i="1"/>
  <c r="M1398" i="1"/>
  <c r="M1384" i="1"/>
  <c r="M1373" i="1"/>
  <c r="M1302" i="1"/>
  <c r="M1240" i="1"/>
  <c r="M1228" i="1"/>
  <c r="M1181" i="1"/>
  <c r="M1076" i="1"/>
  <c r="M925" i="1"/>
  <c r="M875" i="1"/>
  <c r="M768" i="1"/>
  <c r="M698" i="1"/>
  <c r="M601" i="1"/>
  <c r="M515" i="1"/>
  <c r="M408" i="1"/>
  <c r="M379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6" i="1"/>
  <c r="M285" i="1"/>
  <c r="M284" i="1"/>
  <c r="M283" i="1"/>
  <c r="M282" i="1"/>
  <c r="M281" i="1"/>
  <c r="M280" i="1"/>
  <c r="M278" i="1"/>
  <c r="M277" i="1"/>
  <c r="M240" i="1"/>
  <c r="M221" i="1"/>
  <c r="M189" i="1"/>
  <c r="M127" i="1"/>
  <c r="M86" i="1"/>
  <c r="M78" i="1"/>
  <c r="M10" i="1"/>
  <c r="W25" i="2" l="1"/>
  <c r="W55" i="2"/>
  <c r="W13" i="2"/>
  <c r="W28" i="2"/>
  <c r="W35" i="2"/>
  <c r="W50" i="2"/>
  <c r="W17" i="2"/>
  <c r="W32" i="2"/>
  <c r="W47" i="2"/>
  <c r="W54" i="2"/>
  <c r="W69" i="2"/>
  <c r="W84" i="2"/>
  <c r="W20" i="2"/>
  <c r="W27" i="2"/>
  <c r="W19" i="2"/>
  <c r="W40" i="2"/>
  <c r="W66" i="2"/>
  <c r="W26" i="2"/>
  <c r="W57" i="2"/>
  <c r="W24" i="2"/>
  <c r="W39" i="2"/>
  <c r="W46" i="2"/>
  <c r="W61" i="2"/>
  <c r="W76" i="2"/>
  <c r="W83" i="2"/>
  <c r="W74" i="2"/>
  <c r="W62" i="2"/>
  <c r="W58" i="2"/>
  <c r="W73" i="2"/>
  <c r="W80" i="2"/>
  <c r="W16" i="2"/>
  <c r="W31" i="2"/>
  <c r="W38" i="2"/>
  <c r="W53" i="2"/>
  <c r="W68" i="2"/>
  <c r="W75" i="2"/>
  <c r="W77" i="2"/>
  <c r="W82" i="2"/>
  <c r="W65" i="2"/>
  <c r="W72" i="2"/>
  <c r="W81" i="2"/>
  <c r="W23" i="2"/>
  <c r="W30" i="2"/>
  <c r="W45" i="2"/>
  <c r="W60" i="2"/>
  <c r="W67" i="2"/>
  <c r="T22" i="2"/>
  <c r="W49" i="2"/>
  <c r="W79" i="2"/>
  <c r="W22" i="2"/>
  <c r="W42" i="2"/>
  <c r="W41" i="2"/>
  <c r="W56" i="2"/>
  <c r="W71" i="2"/>
  <c r="W78" i="2"/>
  <c r="W14" i="2"/>
  <c r="W29" i="2"/>
  <c r="W44" i="2"/>
  <c r="W51" i="2"/>
  <c r="T24" i="2"/>
  <c r="W18" i="2"/>
  <c r="W64" i="2"/>
  <c r="W15" i="2"/>
  <c r="W37" i="2"/>
  <c r="W52" i="2"/>
  <c r="W59" i="2"/>
  <c r="W34" i="2"/>
  <c r="W33" i="2"/>
  <c r="W48" i="2"/>
  <c r="W63" i="2"/>
  <c r="W70" i="2"/>
  <c r="W12" i="2"/>
  <c r="W21" i="2"/>
  <c r="W36" i="2"/>
  <c r="T16" i="2"/>
  <c r="T20" i="2"/>
  <c r="V62" i="2"/>
  <c r="V42" i="2"/>
  <c r="T83" i="2"/>
  <c r="V73" i="2"/>
  <c r="V20" i="2"/>
  <c r="T68" i="2"/>
  <c r="T75" i="2"/>
  <c r="T78" i="2"/>
  <c r="T34" i="2"/>
  <c r="T49" i="2"/>
  <c r="T64" i="2"/>
  <c r="T84" i="2"/>
  <c r="V77" i="2"/>
  <c r="T55" i="2"/>
  <c r="T42" i="2"/>
  <c r="V84" i="2"/>
  <c r="V76" i="2"/>
  <c r="T23" i="2"/>
  <c r="T38" i="2"/>
  <c r="T41" i="2"/>
  <c r="T27" i="2"/>
  <c r="V47" i="2"/>
  <c r="T19" i="2"/>
  <c r="V54" i="2"/>
  <c r="T70" i="2"/>
  <c r="V46" i="2"/>
  <c r="V26" i="2"/>
  <c r="T29" i="2"/>
  <c r="V56" i="2"/>
  <c r="V75" i="2"/>
  <c r="V82" i="2"/>
  <c r="V18" i="2"/>
  <c r="T79" i="2"/>
  <c r="T12" i="2"/>
  <c r="T21" i="2"/>
  <c r="T52" i="2"/>
  <c r="T59" i="2"/>
  <c r="T82" i="2"/>
  <c r="T18" i="2"/>
  <c r="T33" i="2"/>
  <c r="T48" i="2"/>
  <c r="T53" i="2"/>
  <c r="T80" i="2"/>
  <c r="V25" i="2"/>
  <c r="V28" i="2"/>
  <c r="T76" i="2"/>
  <c r="V39" i="2"/>
  <c r="V34" i="2"/>
  <c r="T37" i="2"/>
  <c r="V16" i="2"/>
  <c r="V83" i="2"/>
  <c r="T67" i="2"/>
  <c r="T26" i="2"/>
  <c r="V57" i="2"/>
  <c r="V23" i="2"/>
  <c r="V68" i="2"/>
  <c r="V65" i="2"/>
  <c r="V80" i="2"/>
  <c r="V79" i="2"/>
  <c r="V15" i="2"/>
  <c r="V30" i="2"/>
  <c r="V45" i="2"/>
  <c r="V60" i="2"/>
  <c r="V67" i="2"/>
  <c r="V74" i="2"/>
  <c r="T15" i="2"/>
  <c r="T77" i="2"/>
  <c r="T13" i="2"/>
  <c r="T44" i="2"/>
  <c r="T51" i="2"/>
  <c r="T74" i="2"/>
  <c r="T62" i="2"/>
  <c r="T25" i="2"/>
  <c r="T40" i="2"/>
  <c r="T63" i="2"/>
  <c r="T65" i="2"/>
  <c r="V32" i="2"/>
  <c r="V35" i="2"/>
  <c r="T45" i="2"/>
  <c r="T72" i="2"/>
  <c r="V24" i="2"/>
  <c r="V27" i="2"/>
  <c r="V81" i="2"/>
  <c r="V61" i="2"/>
  <c r="T60" i="2"/>
  <c r="T56" i="2"/>
  <c r="V17" i="2"/>
  <c r="V38" i="2"/>
  <c r="V53" i="2"/>
  <c r="V49" i="2"/>
  <c r="V64" i="2"/>
  <c r="V71" i="2"/>
  <c r="V72" i="2"/>
  <c r="V22" i="2"/>
  <c r="V37" i="2"/>
  <c r="V52" i="2"/>
  <c r="V59" i="2"/>
  <c r="V66" i="2"/>
  <c r="T71" i="2"/>
  <c r="T69" i="2"/>
  <c r="T54" i="2"/>
  <c r="T36" i="2"/>
  <c r="T43" i="2"/>
  <c r="T66" i="2"/>
  <c r="T81" i="2"/>
  <c r="T17" i="2"/>
  <c r="T32" i="2"/>
  <c r="T39" i="2"/>
  <c r="T50" i="2"/>
  <c r="V13" i="2"/>
  <c r="T46" i="2"/>
  <c r="T57" i="2"/>
  <c r="V69" i="2"/>
  <c r="T31" i="2"/>
  <c r="V31" i="2"/>
  <c r="V19" i="2"/>
  <c r="V41" i="2"/>
  <c r="V48" i="2"/>
  <c r="V63" i="2"/>
  <c r="V78" i="2"/>
  <c r="V14" i="2"/>
  <c r="V29" i="2"/>
  <c r="V44" i="2"/>
  <c r="V51" i="2"/>
  <c r="T47" i="2"/>
  <c r="T61" i="2"/>
  <c r="T14" i="2"/>
  <c r="T28" i="2"/>
  <c r="T35" i="2"/>
  <c r="T58" i="2"/>
  <c r="T73" i="2"/>
  <c r="T30" i="2"/>
  <c r="U17" i="2"/>
  <c r="U25" i="2"/>
  <c r="U33" i="2"/>
  <c r="U41" i="2"/>
  <c r="U49" i="2"/>
  <c r="U57" i="2"/>
  <c r="U65" i="2"/>
  <c r="U73" i="2"/>
  <c r="X73" i="2" s="1"/>
  <c r="Y73" i="2" s="1"/>
  <c r="U81" i="2"/>
  <c r="U18" i="2"/>
  <c r="U26" i="2"/>
  <c r="X26" i="2" s="1"/>
  <c r="Y26" i="2" s="1"/>
  <c r="U34" i="2"/>
  <c r="U42" i="2"/>
  <c r="U50" i="2"/>
  <c r="X50" i="2" s="1"/>
  <c r="Y50" i="2" s="1"/>
  <c r="U58" i="2"/>
  <c r="X58" i="2" s="1"/>
  <c r="Y58" i="2" s="1"/>
  <c r="U66" i="2"/>
  <c r="U74" i="2"/>
  <c r="U82" i="2"/>
  <c r="U55" i="2"/>
  <c r="U19" i="2"/>
  <c r="U27" i="2"/>
  <c r="X27" i="2" s="1"/>
  <c r="Y27" i="2" s="1"/>
  <c r="U35" i="2"/>
  <c r="U43" i="2"/>
  <c r="U51" i="2"/>
  <c r="U59" i="2"/>
  <c r="X59" i="2" s="1"/>
  <c r="Y59" i="2" s="1"/>
  <c r="U67" i="2"/>
  <c r="U75" i="2"/>
  <c r="U83" i="2"/>
  <c r="X83" i="2" s="1"/>
  <c r="Y83" i="2" s="1"/>
  <c r="U47" i="2"/>
  <c r="U20" i="2"/>
  <c r="X20" i="2" s="1"/>
  <c r="Y20" i="2" s="1"/>
  <c r="U28" i="2"/>
  <c r="U36" i="2"/>
  <c r="U44" i="2"/>
  <c r="X44" i="2" s="1"/>
  <c r="Y44" i="2" s="1"/>
  <c r="U52" i="2"/>
  <c r="U60" i="2"/>
  <c r="X60" i="2" s="1"/>
  <c r="Y60" i="2" s="1"/>
  <c r="U68" i="2"/>
  <c r="X68" i="2" s="1"/>
  <c r="Y68" i="2" s="1"/>
  <c r="U76" i="2"/>
  <c r="U84" i="2"/>
  <c r="U13" i="2"/>
  <c r="U21" i="2"/>
  <c r="X21" i="2" s="1"/>
  <c r="Y21" i="2" s="1"/>
  <c r="U29" i="2"/>
  <c r="U37" i="2"/>
  <c r="U45" i="2"/>
  <c r="U53" i="2"/>
  <c r="X53" i="2" s="1"/>
  <c r="Y53" i="2" s="1"/>
  <c r="U61" i="2"/>
  <c r="U69" i="2"/>
  <c r="U77" i="2"/>
  <c r="X77" i="2" s="1"/>
  <c r="Y77" i="2" s="1"/>
  <c r="U12" i="2"/>
  <c r="X12" i="2" s="1"/>
  <c r="U23" i="2"/>
  <c r="U63" i="2"/>
  <c r="U14" i="2"/>
  <c r="X14" i="2" s="1"/>
  <c r="Y14" i="2" s="1"/>
  <c r="U22" i="2"/>
  <c r="X22" i="2" s="1"/>
  <c r="Y22" i="2" s="1"/>
  <c r="U30" i="2"/>
  <c r="U38" i="2"/>
  <c r="U46" i="2"/>
  <c r="U54" i="2"/>
  <c r="U62" i="2"/>
  <c r="U70" i="2"/>
  <c r="X70" i="2" s="1"/>
  <c r="Y70" i="2" s="1"/>
  <c r="U78" i="2"/>
  <c r="U15" i="2"/>
  <c r="X15" i="2" s="1"/>
  <c r="Y15" i="2" s="1"/>
  <c r="U39" i="2"/>
  <c r="U71" i="2"/>
  <c r="U31" i="2"/>
  <c r="U79" i="2"/>
  <c r="X79" i="2" s="1"/>
  <c r="Y79" i="2" s="1"/>
  <c r="U72" i="2"/>
  <c r="U16" i="2"/>
  <c r="U80" i="2"/>
  <c r="X80" i="2" s="1"/>
  <c r="Y80" i="2" s="1"/>
  <c r="U24" i="2"/>
  <c r="X24" i="2" s="1"/>
  <c r="Y24" i="2" s="1"/>
  <c r="U64" i="2"/>
  <c r="X64" i="2" s="1"/>
  <c r="Y64" i="2" s="1"/>
  <c r="U56" i="2"/>
  <c r="U32" i="2"/>
  <c r="U40" i="2"/>
  <c r="X40" i="2" s="1"/>
  <c r="Y40" i="2" s="1"/>
  <c r="U48" i="2"/>
  <c r="X32" i="2" l="1"/>
  <c r="Y32" i="2" s="1"/>
  <c r="X31" i="2"/>
  <c r="Y31" i="2" s="1"/>
  <c r="X46" i="2"/>
  <c r="Y46" i="2" s="1"/>
  <c r="X43" i="2"/>
  <c r="Y43" i="2" s="1"/>
  <c r="X65" i="2"/>
  <c r="Y65" i="2" s="1"/>
  <c r="X71" i="2"/>
  <c r="Y71" i="2" s="1"/>
  <c r="X69" i="2"/>
  <c r="Y69" i="2" s="1"/>
  <c r="X84" i="2"/>
  <c r="Y84" i="2" s="1"/>
  <c r="X39" i="2"/>
  <c r="Y39" i="2" s="1"/>
  <c r="X30" i="2"/>
  <c r="Y30" i="2" s="1"/>
  <c r="X42" i="2"/>
  <c r="Y42" i="2" s="1"/>
  <c r="X49" i="2"/>
  <c r="Y49" i="2" s="1"/>
  <c r="X19" i="2"/>
  <c r="Y19" i="2" s="1"/>
  <c r="X34" i="2"/>
  <c r="Y34" i="2" s="1"/>
  <c r="X41" i="2"/>
  <c r="Y41" i="2" s="1"/>
  <c r="X16" i="2"/>
  <c r="Y16" i="2" s="1"/>
  <c r="X63" i="2"/>
  <c r="Y63" i="2" s="1"/>
  <c r="X37" i="2"/>
  <c r="Y37" i="2" s="1"/>
  <c r="X67" i="2"/>
  <c r="Y67" i="2" s="1"/>
  <c r="X82" i="2"/>
  <c r="Y82" i="2" s="1"/>
  <c r="X18" i="2"/>
  <c r="Y18" i="2" s="1"/>
  <c r="X25" i="2"/>
  <c r="Y25" i="2" s="1"/>
  <c r="X23" i="2"/>
  <c r="Y23" i="2" s="1"/>
  <c r="X29" i="2"/>
  <c r="Y29" i="2" s="1"/>
  <c r="X74" i="2"/>
  <c r="Y74" i="2" s="1"/>
  <c r="X81" i="2"/>
  <c r="Y81" i="2" s="1"/>
  <c r="X17" i="2"/>
  <c r="Y17" i="2" s="1"/>
  <c r="X72" i="2"/>
  <c r="Y72" i="2" s="1"/>
  <c r="X54" i="2"/>
  <c r="Y54" i="2" s="1"/>
  <c r="X36" i="2"/>
  <c r="Y36" i="2" s="1"/>
  <c r="X51" i="2"/>
  <c r="Y51" i="2" s="1"/>
  <c r="X66" i="2"/>
  <c r="Y66" i="2" s="1"/>
  <c r="X48" i="2"/>
  <c r="Y48" i="2" s="1"/>
  <c r="X13" i="2"/>
  <c r="Y13" i="2" s="1"/>
  <c r="X28" i="2"/>
  <c r="Y28" i="2" s="1"/>
  <c r="X56" i="2"/>
  <c r="Y56" i="2" s="1"/>
  <c r="X38" i="2"/>
  <c r="Y38" i="2" s="1"/>
  <c r="X35" i="2"/>
  <c r="Y35" i="2" s="1"/>
  <c r="X57" i="2"/>
  <c r="Y57" i="2" s="1"/>
  <c r="X52" i="2"/>
  <c r="Y52" i="2" s="1"/>
  <c r="X62" i="2"/>
  <c r="Y62" i="2" s="1"/>
  <c r="X61" i="2"/>
  <c r="Y61" i="2" s="1"/>
  <c r="X76" i="2"/>
  <c r="Y76" i="2" s="1"/>
  <c r="X47" i="2"/>
  <c r="Y47" i="2" s="1"/>
  <c r="X78" i="2"/>
  <c r="Y78" i="2" s="1"/>
  <c r="X45" i="2"/>
  <c r="Y45" i="2" s="1"/>
  <c r="X75" i="2"/>
  <c r="Y75" i="2" s="1"/>
  <c r="X55" i="2"/>
  <c r="Y55" i="2" s="1"/>
  <c r="X33" i="2"/>
  <c r="Y33" i="2" s="1"/>
  <c r="Y12" i="2"/>
  <c r="A3" i="2" l="1"/>
  <c r="B3" i="2" s="1"/>
</calcChain>
</file>

<file path=xl/sharedStrings.xml><?xml version="1.0" encoding="utf-8"?>
<sst xmlns="http://schemas.openxmlformats.org/spreadsheetml/2006/main" count="10203" uniqueCount="3055">
  <si>
    <t>name</t>
  </si>
  <si>
    <t>region</t>
  </si>
  <si>
    <t>state</t>
  </si>
  <si>
    <t>czname</t>
  </si>
  <si>
    <t>cfips</t>
  </si>
  <si>
    <t>tier</t>
  </si>
  <si>
    <t>tier_name</t>
  </si>
  <si>
    <t>asian_or_pacific_share_fall_2000</t>
  </si>
  <si>
    <t>black_share_fall_2000</t>
  </si>
  <si>
    <t>hisp_share_fall_2000</t>
  </si>
  <si>
    <t>alien_share_fall_2000</t>
  </si>
  <si>
    <t>ASA Institute Of Business &amp; Computer Technology</t>
  </si>
  <si>
    <t>NY</t>
  </si>
  <si>
    <t>New York</t>
  </si>
  <si>
    <t>Two-year for-profit</t>
  </si>
  <si>
    <t>Abilene Christian University</t>
  </si>
  <si>
    <t>TX</t>
  </si>
  <si>
    <t>Abilene</t>
  </si>
  <si>
    <t>Selective private</t>
  </si>
  <si>
    <t>Abraham Baldwin Agricultural College</t>
  </si>
  <si>
    <t>GA</t>
  </si>
  <si>
    <t>Valdosta</t>
  </si>
  <si>
    <t>Nonselective four-year public</t>
  </si>
  <si>
    <t>Academy Of Art University</t>
  </si>
  <si>
    <t>CA</t>
  </si>
  <si>
    <t>San Francisco</t>
  </si>
  <si>
    <t>Four-year for-profit</t>
  </si>
  <si>
    <t>Adams State University</t>
  </si>
  <si>
    <t>CO</t>
  </si>
  <si>
    <t>Alamosa</t>
  </si>
  <si>
    <t>Selective public</t>
  </si>
  <si>
    <t>Adelphi University</t>
  </si>
  <si>
    <t>Adirondack Community College - SUNY Office Of Community Colleges</t>
  </si>
  <si>
    <t>Albany</t>
  </si>
  <si>
    <t>Two-year (public and private not-for-profit)</t>
  </si>
  <si>
    <t>Adrian College</t>
  </si>
  <si>
    <t>MI</t>
  </si>
  <si>
    <t>Jackson</t>
  </si>
  <si>
    <t>Advanced Institute Of Hair Design</t>
  </si>
  <si>
    <t>WI</t>
  </si>
  <si>
    <t>Milwaukee</t>
  </si>
  <si>
    <t>Advanced Technology Institute</t>
  </si>
  <si>
    <t>VA</t>
  </si>
  <si>
    <t>Virginia Beach</t>
  </si>
  <si>
    <t>Adventist University Of Health Sciences</t>
  </si>
  <si>
    <t>FL</t>
  </si>
  <si>
    <t>Orlando</t>
  </si>
  <si>
    <t>Nonselective four-year private not-for-profit</t>
  </si>
  <si>
    <t>Agnes Scott College</t>
  </si>
  <si>
    <t>Atlanta</t>
  </si>
  <si>
    <t>Highly selective private</t>
  </si>
  <si>
    <t>Aiken Technical College</t>
  </si>
  <si>
    <t>SC</t>
  </si>
  <si>
    <t>Aiken</t>
  </si>
  <si>
    <t>Aims Community College</t>
  </si>
  <si>
    <t>Fort Collins</t>
  </si>
  <si>
    <t>Alabama Agricultural &amp; Mechanical University</t>
  </si>
  <si>
    <t>AL</t>
  </si>
  <si>
    <t>Huntsville</t>
  </si>
  <si>
    <t>Madison</t>
  </si>
  <si>
    <t>Alabama Southern Community College</t>
  </si>
  <si>
    <t>Atmore</t>
  </si>
  <si>
    <t>Monroe</t>
  </si>
  <si>
    <t>Alabama State University</t>
  </si>
  <si>
    <t>Montgomery</t>
  </si>
  <si>
    <t>Alamance Community College</t>
  </si>
  <si>
    <t>NC</t>
  </si>
  <si>
    <t>Greensboro</t>
  </si>
  <si>
    <t>Alamo Community College District</t>
  </si>
  <si>
    <t>San Antonio</t>
  </si>
  <si>
    <t>Albany College Of Pharmacy And Health Sciences</t>
  </si>
  <si>
    <t>Albany State University</t>
  </si>
  <si>
    <t>Albany Technical College</t>
  </si>
  <si>
    <t>Albertus Magnus College</t>
  </si>
  <si>
    <t>CT</t>
  </si>
  <si>
    <t>Bridgeport</t>
  </si>
  <si>
    <t>Albion College</t>
  </si>
  <si>
    <t>Kalamazoo</t>
  </si>
  <si>
    <t>Albright College</t>
  </si>
  <si>
    <t>PA</t>
  </si>
  <si>
    <t>Reading</t>
  </si>
  <si>
    <t>Alcorn State University</t>
  </si>
  <si>
    <t>MS</t>
  </si>
  <si>
    <t>Vicksburg</t>
  </si>
  <si>
    <t>Alderson Broaddus University</t>
  </si>
  <si>
    <t>WV</t>
  </si>
  <si>
    <t>Elkins</t>
  </si>
  <si>
    <t>Alfred University</t>
  </si>
  <si>
    <t>Olean</t>
  </si>
  <si>
    <t>All-State Career</t>
  </si>
  <si>
    <t>MD</t>
  </si>
  <si>
    <t>Baltimore</t>
  </si>
  <si>
    <t>Less than two-year schools of any type</t>
  </si>
  <si>
    <t>All-State Career School</t>
  </si>
  <si>
    <t>Philadelphia</t>
  </si>
  <si>
    <t>Allan Hancock College</t>
  </si>
  <si>
    <t>Santa Barbara</t>
  </si>
  <si>
    <t>Allegany College Of Maryland</t>
  </si>
  <si>
    <t>Cumberland</t>
  </si>
  <si>
    <t>Allegheny College</t>
  </si>
  <si>
    <t>Erie</t>
  </si>
  <si>
    <t>Allen County Community College</t>
  </si>
  <si>
    <t>KS</t>
  </si>
  <si>
    <t>Ottawa</t>
  </si>
  <si>
    <t>Allen School</t>
  </si>
  <si>
    <t>AZ</t>
  </si>
  <si>
    <t>Phoenix</t>
  </si>
  <si>
    <t>Allied American University</t>
  </si>
  <si>
    <t>Los Angeles</t>
  </si>
  <si>
    <t>Alma College</t>
  </si>
  <si>
    <t>Mount Pleasant</t>
  </si>
  <si>
    <t>Alpena Community College</t>
  </si>
  <si>
    <t>Alpena</t>
  </si>
  <si>
    <t>Altamaha Technical College</t>
  </si>
  <si>
    <t>Hinesville</t>
  </si>
  <si>
    <t>Wayne</t>
  </si>
  <si>
    <t>Alvernia University</t>
  </si>
  <si>
    <t>Alverno College</t>
  </si>
  <si>
    <t>Alvin Community College</t>
  </si>
  <si>
    <t>Pearland</t>
  </si>
  <si>
    <t>Amarillo College</t>
  </si>
  <si>
    <t>Amarillo</t>
  </si>
  <si>
    <t>American Beauty Academy</t>
  </si>
  <si>
    <t>Washington DC</t>
  </si>
  <si>
    <t>American Career College of Los Angeles, CA</t>
  </si>
  <si>
    <t>American Career College of Ontario, CA</t>
  </si>
  <si>
    <t>American Institute Of Business</t>
  </si>
  <si>
    <t>IA</t>
  </si>
  <si>
    <t>Des Moines</t>
  </si>
  <si>
    <t>Polk</t>
  </si>
  <si>
    <t>American Intercontinental University</t>
  </si>
  <si>
    <t>IL</t>
  </si>
  <si>
    <t>Chicago</t>
  </si>
  <si>
    <t>American International College</t>
  </si>
  <si>
    <t>MA</t>
  </si>
  <si>
    <t>Springfield</t>
  </si>
  <si>
    <t>American Musical &amp; Dramatic Academy</t>
  </si>
  <si>
    <t>American National University</t>
  </si>
  <si>
    <t>Roanoke</t>
  </si>
  <si>
    <t>American Public University System</t>
  </si>
  <si>
    <t>Hagerstown</t>
  </si>
  <si>
    <t>American University </t>
  </si>
  <si>
    <t>DC</t>
  </si>
  <si>
    <t>Amherst College</t>
  </si>
  <si>
    <t>Other elite schools (public and private)</t>
  </si>
  <si>
    <t>Ancilla Domini College</t>
  </si>
  <si>
    <t>IN</t>
  </si>
  <si>
    <t>South Bend</t>
  </si>
  <si>
    <t>Marshall</t>
  </si>
  <si>
    <t>Anderson University of Anderson, IN</t>
  </si>
  <si>
    <t>Muncie</t>
  </si>
  <si>
    <t>Anderson University of Anderson, SC</t>
  </si>
  <si>
    <t>Greenville</t>
  </si>
  <si>
    <t>Andrews University</t>
  </si>
  <si>
    <t>Angelina College</t>
  </si>
  <si>
    <t>Angelo State University</t>
  </si>
  <si>
    <t>San Angelo</t>
  </si>
  <si>
    <t>Anna Maria College</t>
  </si>
  <si>
    <t>Boston</t>
  </si>
  <si>
    <t>Anne Arundel Community College</t>
  </si>
  <si>
    <t>Antelope Valley College</t>
  </si>
  <si>
    <t>Anthem College And The Bryman School Of Arizona</t>
  </si>
  <si>
    <t>Anthem Institute</t>
  </si>
  <si>
    <t>NJ</t>
  </si>
  <si>
    <t>Newark</t>
  </si>
  <si>
    <t>Antonelli College</t>
  </si>
  <si>
    <t>Apex Technical School</t>
  </si>
  <si>
    <t>Appalachian State University</t>
  </si>
  <si>
    <t>Boone</t>
  </si>
  <si>
    <t>Aquinas College</t>
  </si>
  <si>
    <t>Grand Rapids</t>
  </si>
  <si>
    <t>Arapahoe Community College</t>
  </si>
  <si>
    <t>Denver</t>
  </si>
  <si>
    <t>Arcadia University</t>
  </si>
  <si>
    <t>Argosy University</t>
  </si>
  <si>
    <t>Arizona State And Northern Arizona University And University Of Arizona</t>
  </si>
  <si>
    <t>Arizona Western College</t>
  </si>
  <si>
    <t>Yuma</t>
  </si>
  <si>
    <t>Arkansas Northeastern College</t>
  </si>
  <si>
    <t>AR</t>
  </si>
  <si>
    <t>Blytheville</t>
  </si>
  <si>
    <t>Arkansas State University</t>
  </si>
  <si>
    <t>Jonesboro</t>
  </si>
  <si>
    <t>Arkansas State University - Beebe</t>
  </si>
  <si>
    <t>Searcy</t>
  </si>
  <si>
    <t>Arkansas Tech University</t>
  </si>
  <si>
    <t>Russellville</t>
  </si>
  <si>
    <t>Armstrong Atlantic State University</t>
  </si>
  <si>
    <t>Savannah</t>
  </si>
  <si>
    <t>Art Center College Of Design</t>
  </si>
  <si>
    <t>Art Institute Of Colorado </t>
  </si>
  <si>
    <t>Art Institute Of Fort Lauderdale </t>
  </si>
  <si>
    <t>Miami</t>
  </si>
  <si>
    <t>Art Institute Of Houston </t>
  </si>
  <si>
    <t>Houston</t>
  </si>
  <si>
    <t>Art Institute Of New York City </t>
  </si>
  <si>
    <t>Art Institute Of Philadelphia </t>
  </si>
  <si>
    <t>Art Institute Of Phoenix </t>
  </si>
  <si>
    <t>KY</t>
  </si>
  <si>
    <t>Louisville</t>
  </si>
  <si>
    <t>Art Institute Of Pittsburgh </t>
  </si>
  <si>
    <t>Pittsburgh</t>
  </si>
  <si>
    <t>Art Institute Of Portland </t>
  </si>
  <si>
    <t>OR</t>
  </si>
  <si>
    <t>Portland</t>
  </si>
  <si>
    <t>Art Institute Of Seattle </t>
  </si>
  <si>
    <t>WA</t>
  </si>
  <si>
    <t>Seattle</t>
  </si>
  <si>
    <t>Art Institute Of York  - Pennsylvania</t>
  </si>
  <si>
    <t>Harrisburg</t>
  </si>
  <si>
    <t>Art Institutes International Minnesota </t>
  </si>
  <si>
    <t>MN</t>
  </si>
  <si>
    <t>Minneapolis</t>
  </si>
  <si>
    <t>Asbury College</t>
  </si>
  <si>
    <t>Lexington-Fayette</t>
  </si>
  <si>
    <t>Asheville Buncombe Technical Community College</t>
  </si>
  <si>
    <t>Asheville</t>
  </si>
  <si>
    <t>Ashford University</t>
  </si>
  <si>
    <t>Clinton</t>
  </si>
  <si>
    <t>Ashland University</t>
  </si>
  <si>
    <t>OH</t>
  </si>
  <si>
    <t>Mansfield</t>
  </si>
  <si>
    <t>Ashland</t>
  </si>
  <si>
    <t>Asnuntuck Community College</t>
  </si>
  <si>
    <t>Assumption College</t>
  </si>
  <si>
    <t>Athens Technical College</t>
  </si>
  <si>
    <t>Winder</t>
  </si>
  <si>
    <t>Atlanta Metropolitan  State College</t>
  </si>
  <si>
    <t>Atlanta Technical College</t>
  </si>
  <si>
    <t>Atlantic Cape Community College</t>
  </si>
  <si>
    <t>Auburn University</t>
  </si>
  <si>
    <t>Auburn</t>
  </si>
  <si>
    <t>Auburn University Montgomery</t>
  </si>
  <si>
    <t>Augsburg College</t>
  </si>
  <si>
    <t>Augusta Technical College</t>
  </si>
  <si>
    <t>Richmond</t>
  </si>
  <si>
    <t>Augustana College of Rock Island, IL</t>
  </si>
  <si>
    <t>Davenport</t>
  </si>
  <si>
    <t>Augustana College of Sioux Falls, SD</t>
  </si>
  <si>
    <t>SD</t>
  </si>
  <si>
    <t>Sioux Falls</t>
  </si>
  <si>
    <t>Aurora University</t>
  </si>
  <si>
    <t>Austin College</t>
  </si>
  <si>
    <t>Sherman</t>
  </si>
  <si>
    <t>Austin Community College</t>
  </si>
  <si>
    <t>Austin</t>
  </si>
  <si>
    <t>Austin Peay State University</t>
  </si>
  <si>
    <t>TN</t>
  </si>
  <si>
    <t>Clarksville</t>
  </si>
  <si>
    <t>Automotive Training Center</t>
  </si>
  <si>
    <t>Avalon School Of Cosmetology</t>
  </si>
  <si>
    <t>Ave Maria University</t>
  </si>
  <si>
    <t>Cape Coral</t>
  </si>
  <si>
    <t>Aveda Institute</t>
  </si>
  <si>
    <t>Aveda Institute - Saint Petersburg</t>
  </si>
  <si>
    <t>Aveda Institute Covington</t>
  </si>
  <si>
    <t>LA</t>
  </si>
  <si>
    <t>New Orleans</t>
  </si>
  <si>
    <t>Averett University</t>
  </si>
  <si>
    <t>Aviation Institute Of Maintenance</t>
  </si>
  <si>
    <t>Avila University</t>
  </si>
  <si>
    <t>MO</t>
  </si>
  <si>
    <t>Kansas City</t>
  </si>
  <si>
    <t>Azusa Pacific University</t>
  </si>
  <si>
    <t>Babson College</t>
  </si>
  <si>
    <t>Bacone College</t>
  </si>
  <si>
    <t>OK</t>
  </si>
  <si>
    <t>Muskogee</t>
  </si>
  <si>
    <t>Bainbridge State College</t>
  </si>
  <si>
    <t>Bainbridge</t>
  </si>
  <si>
    <t>Decatur</t>
  </si>
  <si>
    <t>Baker College</t>
  </si>
  <si>
    <t>Detroit</t>
  </si>
  <si>
    <t>Baker University</t>
  </si>
  <si>
    <t>Topeka</t>
  </si>
  <si>
    <t>Baldwin Wallace University</t>
  </si>
  <si>
    <t>Cleveland</t>
  </si>
  <si>
    <t>Ball State University</t>
  </si>
  <si>
    <t>Baltimore School Of Massage</t>
  </si>
  <si>
    <t>Baptist Bible College</t>
  </si>
  <si>
    <t>Baptist Bible College Of Pennsylvania</t>
  </si>
  <si>
    <t>Scranton</t>
  </si>
  <si>
    <t>Bard College</t>
  </si>
  <si>
    <t>Poughkeepsie</t>
  </si>
  <si>
    <t>Barnard College</t>
  </si>
  <si>
    <t>Barry University</t>
  </si>
  <si>
    <t>Barstow Community College</t>
  </si>
  <si>
    <t>Barton College</t>
  </si>
  <si>
    <t>Wilson</t>
  </si>
  <si>
    <t>Barton County Community College</t>
  </si>
  <si>
    <t>Great Bend</t>
  </si>
  <si>
    <t>Bates College</t>
  </si>
  <si>
    <t>ME</t>
  </si>
  <si>
    <t>Bates Technical College</t>
  </si>
  <si>
    <t>Baton Rouge Community College</t>
  </si>
  <si>
    <t>Baton Rouge</t>
  </si>
  <si>
    <t>Bay De Noc Community College</t>
  </si>
  <si>
    <t>Marquette</t>
  </si>
  <si>
    <t>Bay Path College</t>
  </si>
  <si>
    <t>Bay State College</t>
  </si>
  <si>
    <t>Baylor University</t>
  </si>
  <si>
    <t>Waco</t>
  </si>
  <si>
    <t>Beaufort County Community College</t>
  </si>
  <si>
    <t>Washington</t>
  </si>
  <si>
    <t>Beauty Schools Of America</t>
  </si>
  <si>
    <t>Becker College</t>
  </si>
  <si>
    <t>Bel - Rea Institute Of Animal Technology</t>
  </si>
  <si>
    <t>Belhaven University</t>
  </si>
  <si>
    <t>Bellarmine University</t>
  </si>
  <si>
    <t>Bellevue College</t>
  </si>
  <si>
    <t>Bellevue University</t>
  </si>
  <si>
    <t>NE</t>
  </si>
  <si>
    <t>Omaha</t>
  </si>
  <si>
    <t>Bellingham Technical College</t>
  </si>
  <si>
    <t>Bellingham</t>
  </si>
  <si>
    <t>Belmont Abbey College</t>
  </si>
  <si>
    <t>Gastonia</t>
  </si>
  <si>
    <t>Belmont College</t>
  </si>
  <si>
    <t>Wheeling</t>
  </si>
  <si>
    <t>Belmont University</t>
  </si>
  <si>
    <t>Nashville</t>
  </si>
  <si>
    <t>Beloit College</t>
  </si>
  <si>
    <t>Kenosha</t>
  </si>
  <si>
    <t>Benedict College</t>
  </si>
  <si>
    <t>Columbia</t>
  </si>
  <si>
    <t>Benedictine College</t>
  </si>
  <si>
    <t>Leavenworth</t>
  </si>
  <si>
    <t>Benedictine University</t>
  </si>
  <si>
    <t>Benjamin Franklin Institute Of Technology</t>
  </si>
  <si>
    <t>Bennett College</t>
  </si>
  <si>
    <t>Bennington College</t>
  </si>
  <si>
    <t>VT</t>
  </si>
  <si>
    <t>Pittsfield</t>
  </si>
  <si>
    <t>Bentley University</t>
  </si>
  <si>
    <t>Bergen Community College</t>
  </si>
  <si>
    <t>Berkeley College of New York, NY</t>
  </si>
  <si>
    <t>Berkeley College of Woodland Park, NJ</t>
  </si>
  <si>
    <t>Berklee College Of Music</t>
  </si>
  <si>
    <t>Berks Technical Institute</t>
  </si>
  <si>
    <t>Berkshire Community College</t>
  </si>
  <si>
    <t>Berry College</t>
  </si>
  <si>
    <t>Rome</t>
  </si>
  <si>
    <t>Beth Medrash Govoha Of America</t>
  </si>
  <si>
    <t>Toms River</t>
  </si>
  <si>
    <t>Bethany College of Bethany, WV</t>
  </si>
  <si>
    <t>Steubenville</t>
  </si>
  <si>
    <t>Bethany College of Lindsborg, KS</t>
  </si>
  <si>
    <t>Newton</t>
  </si>
  <si>
    <t>Bethany Lutheran College</t>
  </si>
  <si>
    <t>Mankato</t>
  </si>
  <si>
    <t>Bethel College</t>
  </si>
  <si>
    <t>Bethel University of McKenzie, TN</t>
  </si>
  <si>
    <t>Dickson</t>
  </si>
  <si>
    <t>Bethel University of Saint Paul, MN</t>
  </si>
  <si>
    <t>Bethune Cookman University</t>
  </si>
  <si>
    <t>Deltona</t>
  </si>
  <si>
    <t>Bevill State Community College</t>
  </si>
  <si>
    <t>Jasper</t>
  </si>
  <si>
    <t>Big Bend Community College</t>
  </si>
  <si>
    <t>Moses Lake</t>
  </si>
  <si>
    <t>Binghamton University</t>
  </si>
  <si>
    <t>Union</t>
  </si>
  <si>
    <t>Highly selective public</t>
  </si>
  <si>
    <t>Biola University</t>
  </si>
  <si>
    <t>Birmingham Southern College</t>
  </si>
  <si>
    <t>Birmingham</t>
  </si>
  <si>
    <t>Bishop State Community College</t>
  </si>
  <si>
    <t>Mobile</t>
  </si>
  <si>
    <t>Bismarck State College</t>
  </si>
  <si>
    <t>ND</t>
  </si>
  <si>
    <t>Bismarck</t>
  </si>
  <si>
    <t>Black Hawk College</t>
  </si>
  <si>
    <t>Black River Technical College</t>
  </si>
  <si>
    <t>Blackburn University</t>
  </si>
  <si>
    <t>Edwardsville</t>
  </si>
  <si>
    <t>Blackhawk Technical College</t>
  </si>
  <si>
    <t>Bladen Community College</t>
  </si>
  <si>
    <t>Wilmington</t>
  </si>
  <si>
    <t>Blinn College</t>
  </si>
  <si>
    <t>Bloomfield College</t>
  </si>
  <si>
    <t>Bloomsburg University Of Pennsylvania</t>
  </si>
  <si>
    <t>Blue Cliff College</t>
  </si>
  <si>
    <t>Blue Mountain Community College</t>
  </si>
  <si>
    <t>Kennewick</t>
  </si>
  <si>
    <t>Blue Ridge Community And Technical College</t>
  </si>
  <si>
    <t>Blue Ridge Community College of Flat Rock, NC</t>
  </si>
  <si>
    <t>Henderson</t>
  </si>
  <si>
    <t>Blue Ridge Community College of Weyers Cave, VA</t>
  </si>
  <si>
    <t>Staunton</t>
  </si>
  <si>
    <t>Bluefield State College</t>
  </si>
  <si>
    <t>Bluefield</t>
  </si>
  <si>
    <t>Bluffton University</t>
  </si>
  <si>
    <t>Lima</t>
  </si>
  <si>
    <t>Bob Jones University</t>
  </si>
  <si>
    <t>Boise State University</t>
  </si>
  <si>
    <t>ID</t>
  </si>
  <si>
    <t>Boise City</t>
  </si>
  <si>
    <t>Ada</t>
  </si>
  <si>
    <t>Boricua College</t>
  </si>
  <si>
    <t>Bossier Parish Community College</t>
  </si>
  <si>
    <t>Shreveport</t>
  </si>
  <si>
    <t>Boston College</t>
  </si>
  <si>
    <t>Boston University</t>
  </si>
  <si>
    <t>Bowdoin College</t>
  </si>
  <si>
    <t>Bowling Green State University</t>
  </si>
  <si>
    <t>Toledo</t>
  </si>
  <si>
    <t>Bradford School of Columbus, OH</t>
  </si>
  <si>
    <t>Columbus</t>
  </si>
  <si>
    <t>Bradford School of Pittsburgh, PA</t>
  </si>
  <si>
    <t>Bradley University</t>
  </si>
  <si>
    <t>Peoria</t>
  </si>
  <si>
    <t>Bramson ORT College</t>
  </si>
  <si>
    <t>Brandeis University</t>
  </si>
  <si>
    <t>Brandman University</t>
  </si>
  <si>
    <t>Branford Hall Career Institute</t>
  </si>
  <si>
    <t>Brazosport College</t>
  </si>
  <si>
    <t>Brenau University</t>
  </si>
  <si>
    <t>Gainesville</t>
  </si>
  <si>
    <t>Brevard College</t>
  </si>
  <si>
    <t>Brewton Parker College</t>
  </si>
  <si>
    <t>Vidalia</t>
  </si>
  <si>
    <t>Briar Cliff University</t>
  </si>
  <si>
    <t>Sioux City</t>
  </si>
  <si>
    <t>Briarcliffe College</t>
  </si>
  <si>
    <t>Bridgemont Community And Technical College</t>
  </si>
  <si>
    <t>Beckley</t>
  </si>
  <si>
    <t>Bridgerland Applied Technology College</t>
  </si>
  <si>
    <t>UT</t>
  </si>
  <si>
    <t>Logan</t>
  </si>
  <si>
    <t>Bridgewater College</t>
  </si>
  <si>
    <t>Harrisonburg</t>
  </si>
  <si>
    <t>Bridgewater State University</t>
  </si>
  <si>
    <t>Brigham Young University</t>
  </si>
  <si>
    <t>Provo</t>
  </si>
  <si>
    <t>Brigham Young University - Hawaii</t>
  </si>
  <si>
    <t>HI</t>
  </si>
  <si>
    <t>Honolulu</t>
  </si>
  <si>
    <t>Brigham Young University-Idaho</t>
  </si>
  <si>
    <t>Pocatello</t>
  </si>
  <si>
    <t>Bristol Community College</t>
  </si>
  <si>
    <t>Providence</t>
  </si>
  <si>
    <t>Broadview University</t>
  </si>
  <si>
    <t>Salt Lake City</t>
  </si>
  <si>
    <t>Brookdale Community College</t>
  </si>
  <si>
    <t>Brookline College</t>
  </si>
  <si>
    <t>Brooks Institute</t>
  </si>
  <si>
    <t>Broome Community College</t>
  </si>
  <si>
    <t>Broward College</t>
  </si>
  <si>
    <t>Brown College</t>
  </si>
  <si>
    <t>Brown Mackie College </t>
  </si>
  <si>
    <t>Brown University</t>
  </si>
  <si>
    <t>RI</t>
  </si>
  <si>
    <t>Ivy Plus</t>
  </si>
  <si>
    <t>Brunswick Community College</t>
  </si>
  <si>
    <t>Brunswick</t>
  </si>
  <si>
    <t>Bryan College</t>
  </si>
  <si>
    <t>Crossville</t>
  </si>
  <si>
    <t>Bryant University</t>
  </si>
  <si>
    <t>Bryn Mawr College</t>
  </si>
  <si>
    <t>Bucknell University</t>
  </si>
  <si>
    <t>Sunbury</t>
  </si>
  <si>
    <t>Bucks County Community College</t>
  </si>
  <si>
    <t>Buena Vista University</t>
  </si>
  <si>
    <t>Storm Lake</t>
  </si>
  <si>
    <t>Bunker Hill Community College</t>
  </si>
  <si>
    <t>Burlington County College - Pemberton Campus</t>
  </si>
  <si>
    <t>Burlington</t>
  </si>
  <si>
    <t>Butler County Community College of Butler, PA</t>
  </si>
  <si>
    <t>Butler County Community College of El Dorado, KS</t>
  </si>
  <si>
    <t>Wichita</t>
  </si>
  <si>
    <t>Butler University</t>
  </si>
  <si>
    <t>Indianapolis</t>
  </si>
  <si>
    <t>Butte College</t>
  </si>
  <si>
    <t>Chico</t>
  </si>
  <si>
    <t>CUNY Bernard M. Baruch College</t>
  </si>
  <si>
    <t>CUNY Borough Of Manhattan Community College</t>
  </si>
  <si>
    <t>CUNY Bronx Community College</t>
  </si>
  <si>
    <t>CUNY Brooklyn College</t>
  </si>
  <si>
    <t>CUNY Hunter College</t>
  </si>
  <si>
    <t>CUNY John Jay College Of Criminal Justice</t>
  </si>
  <si>
    <t>CUNY Laguardia Community College</t>
  </si>
  <si>
    <t>CUNY Lehman College</t>
  </si>
  <si>
    <t>CUNY Medgar Evers College</t>
  </si>
  <si>
    <t>CUNY Queens College</t>
  </si>
  <si>
    <t>CUNY York College</t>
  </si>
  <si>
    <t>CUNY, Hostos Community College</t>
  </si>
  <si>
    <t>Cabrillo College</t>
  </si>
  <si>
    <t>San Jose</t>
  </si>
  <si>
    <t>Cabrini College</t>
  </si>
  <si>
    <t>Cairn University</t>
  </si>
  <si>
    <t>Caldwell College</t>
  </si>
  <si>
    <t>Caldwell Community College &amp; Technical Institute</t>
  </si>
  <si>
    <t>Hickory</t>
  </si>
  <si>
    <t>Calhoun Community College</t>
  </si>
  <si>
    <t>California Baptist University</t>
  </si>
  <si>
    <t>California College Of The Arts</t>
  </si>
  <si>
    <t>California Culinary Academy</t>
  </si>
  <si>
    <t>California Institute Of Technology</t>
  </si>
  <si>
    <t>California Institute Of The Arts</t>
  </si>
  <si>
    <t>California Lutheran University</t>
  </si>
  <si>
    <t>California Maritime Academy</t>
  </si>
  <si>
    <t>California Polytechnic State University</t>
  </si>
  <si>
    <t>California State Polytechnic University, Pomona</t>
  </si>
  <si>
    <t>California State University - Sacramento</t>
  </si>
  <si>
    <t>Sacramento</t>
  </si>
  <si>
    <t>California State University Channel Islands</t>
  </si>
  <si>
    <t>California State University, Bakersfield</t>
  </si>
  <si>
    <t>Bakersfield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</si>
  <si>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</si>
  <si>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</si>
  <si>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</si>
  <si>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</si>
  <si>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</si>
  <si>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</si>
  <si>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</si>
  <si>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</si>
  <si>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</si>
  <si>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</si>
  <si>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San Bernardino</t>
  </si>
  <si>
    <t>California State University, San Marcos</t>
  </si>
  <si>
    <t>San Diego</t>
  </si>
  <si>
    <t>California State University, Stanislaus</t>
  </si>
  <si>
    <t>Modesto</t>
  </si>
  <si>
    <t>California University Of Pennsylvania</t>
  </si>
  <si>
    <t>Calvin College</t>
  </si>
  <si>
    <t>Cambria Rowe Business College</t>
  </si>
  <si>
    <t>Altoona</t>
  </si>
  <si>
    <t>Camden County College</t>
  </si>
  <si>
    <t>Cameron University</t>
  </si>
  <si>
    <t>Lawton</t>
  </si>
  <si>
    <t>Campbell University</t>
  </si>
  <si>
    <t>Raleigh</t>
  </si>
  <si>
    <t>Campbellsville University</t>
  </si>
  <si>
    <t>Campbellsville</t>
  </si>
  <si>
    <t>Canisius College</t>
  </si>
  <si>
    <t>Buffalo</t>
  </si>
  <si>
    <t>Cape Cod Community College</t>
  </si>
  <si>
    <t>Cape Fear Community College</t>
  </si>
  <si>
    <t>Capital Area Technical College</t>
  </si>
  <si>
    <t>Capital Community College</t>
  </si>
  <si>
    <t>Capital University</t>
  </si>
  <si>
    <t>Capitol City Careers And Capitol City Trade And Technical School</t>
  </si>
  <si>
    <t>Capri College</t>
  </si>
  <si>
    <t>Cedar Rapids</t>
  </si>
  <si>
    <t>Capri Institute Of Hair Design</t>
  </si>
  <si>
    <t>Cardinal Stritch University</t>
  </si>
  <si>
    <t>Career Point College</t>
  </si>
  <si>
    <t>Carl Albert State College</t>
  </si>
  <si>
    <t>Fort Smith</t>
  </si>
  <si>
    <t>Carl Sandburg College</t>
  </si>
  <si>
    <t>Galesburg</t>
  </si>
  <si>
    <t>Carleton College</t>
  </si>
  <si>
    <t>Owatonna</t>
  </si>
  <si>
    <t>Carlow University</t>
  </si>
  <si>
    <t>Carnegie Mellon University</t>
  </si>
  <si>
    <t>Carrington College California</t>
  </si>
  <si>
    <t>Carrington College of Mesa, AZ</t>
  </si>
  <si>
    <t>Carrington College of Spokane Valley, WA</t>
  </si>
  <si>
    <t>Spokane</t>
  </si>
  <si>
    <t>Carroll College</t>
  </si>
  <si>
    <t>MT</t>
  </si>
  <si>
    <t>Helena</t>
  </si>
  <si>
    <t>Carroll Community College</t>
  </si>
  <si>
    <t>Carroll University</t>
  </si>
  <si>
    <t>Carson - Newman University</t>
  </si>
  <si>
    <t>Morristown</t>
  </si>
  <si>
    <t>Carteret Community College</t>
  </si>
  <si>
    <t>Jacksonville</t>
  </si>
  <si>
    <t>Carthage College</t>
  </si>
  <si>
    <t>Cascadia Community College</t>
  </si>
  <si>
    <t>Case Western Reserve University</t>
  </si>
  <si>
    <t>Casper College</t>
  </si>
  <si>
    <t>WY</t>
  </si>
  <si>
    <t>Casper</t>
  </si>
  <si>
    <t>Catawba College</t>
  </si>
  <si>
    <t>Charlotte</t>
  </si>
  <si>
    <t>Catawba Valley Community College</t>
  </si>
  <si>
    <t>Catholic University Of America </t>
  </si>
  <si>
    <t>Cayuga Community College - SUNY Office Of Community College</t>
  </si>
  <si>
    <t>Syracuse</t>
  </si>
  <si>
    <t>Cazenovia College</t>
  </si>
  <si>
    <t>Cecil College</t>
  </si>
  <si>
    <t>Cedar Crest College</t>
  </si>
  <si>
    <t>Allentown</t>
  </si>
  <si>
    <t>Cedarville University</t>
  </si>
  <si>
    <t>Dayton</t>
  </si>
  <si>
    <t>Centenary College</t>
  </si>
  <si>
    <t>Centenary College Of Louisiana</t>
  </si>
  <si>
    <t>Center For Employment Training</t>
  </si>
  <si>
    <t>Central Alabama Community College</t>
  </si>
  <si>
    <t>Talladega</t>
  </si>
  <si>
    <t>Central Arizona College</t>
  </si>
  <si>
    <t>Central Carolina Community College</t>
  </si>
  <si>
    <t>Central Carolina Technical College</t>
  </si>
  <si>
    <t>Sumter</t>
  </si>
  <si>
    <t>Central College</t>
  </si>
  <si>
    <t>Ottumwa</t>
  </si>
  <si>
    <t>Central Community College</t>
  </si>
  <si>
    <t>Grand Island</t>
  </si>
  <si>
    <t>Central Connecticut State University</t>
  </si>
  <si>
    <t>Central Georgia Technical College</t>
  </si>
  <si>
    <t>Macon</t>
  </si>
  <si>
    <t>Central Louisiana Technical Community College</t>
  </si>
  <si>
    <t>Alexandria</t>
  </si>
  <si>
    <t>Central Maine Community College</t>
  </si>
  <si>
    <t>Central Methodist University</t>
  </si>
  <si>
    <t>Central Michigan University</t>
  </si>
  <si>
    <t>Central New Mexico Community College</t>
  </si>
  <si>
    <t>NM</t>
  </si>
  <si>
    <t>Albuquerque</t>
  </si>
  <si>
    <t>Central Ohio Technical College</t>
  </si>
  <si>
    <t>Central Oregon Community College</t>
  </si>
  <si>
    <t>Bend</t>
  </si>
  <si>
    <t>Central Penn College</t>
  </si>
  <si>
    <t>Central Piedmont Community College</t>
  </si>
  <si>
    <t>Central State University</t>
  </si>
  <si>
    <t>Central Texas College District</t>
  </si>
  <si>
    <t>Killeen</t>
  </si>
  <si>
    <t>Central Virginia Community College</t>
  </si>
  <si>
    <t>Lynchburg</t>
  </si>
  <si>
    <t>Central Washington University</t>
  </si>
  <si>
    <t>Yakima</t>
  </si>
  <si>
    <t>Central Wyoming College</t>
  </si>
  <si>
    <t>Riverton</t>
  </si>
  <si>
    <t>Centralia College</t>
  </si>
  <si>
    <t>Centre College Of Kentucky</t>
  </si>
  <si>
    <t>Danville</t>
  </si>
  <si>
    <t>Centura College And Tidewater Tech</t>
  </si>
  <si>
    <t>Cerritos Community College</t>
  </si>
  <si>
    <t>Certain Colorado Community Colleges</t>
  </si>
  <si>
    <t>Chabot-Las Positas Community College District</t>
  </si>
  <si>
    <t>Chadron State College</t>
  </si>
  <si>
    <t>Scottsbluff</t>
  </si>
  <si>
    <t>Chaffey Community College</t>
  </si>
  <si>
    <t>Chaminade University Of Honolulu</t>
  </si>
  <si>
    <t>Champlain College</t>
  </si>
  <si>
    <t>Chapman University</t>
  </si>
  <si>
    <t>Charles Stewart Mott Community College</t>
  </si>
  <si>
    <t>Charleston Southern University</t>
  </si>
  <si>
    <t>Charleston</t>
  </si>
  <si>
    <t>Charter College of Anchorage, AK</t>
  </si>
  <si>
    <t>AK</t>
  </si>
  <si>
    <t>Anchorage</t>
  </si>
  <si>
    <t>Charter College of Canyon Country, CA</t>
  </si>
  <si>
    <t>Chatham University</t>
  </si>
  <si>
    <t>Chattahoochee Technical College</t>
  </si>
  <si>
    <t>Chattahoochee Valley Community College</t>
  </si>
  <si>
    <t>Chattanooga State Community College</t>
  </si>
  <si>
    <t>Chattanooga</t>
  </si>
  <si>
    <t>Chemeketa Community College</t>
  </si>
  <si>
    <t>Eugene</t>
  </si>
  <si>
    <t>Chesapeake College</t>
  </si>
  <si>
    <t>Easton</t>
  </si>
  <si>
    <t>Chestnut Hill College</t>
  </si>
  <si>
    <t>Cheyney University Of Pennsylvania</t>
  </si>
  <si>
    <t>Chicago State University</t>
  </si>
  <si>
    <t>Chipola College</t>
  </si>
  <si>
    <t>Tallahassee</t>
  </si>
  <si>
    <t>Chippewa Valley Technical College</t>
  </si>
  <si>
    <t>Eau Claire</t>
  </si>
  <si>
    <t>Chowan University</t>
  </si>
  <si>
    <t>Roanoke Rapids</t>
  </si>
  <si>
    <t>Christian Brothers University</t>
  </si>
  <si>
    <t>Memphis</t>
  </si>
  <si>
    <t>Christopher Newport University</t>
  </si>
  <si>
    <t>Newport News</t>
  </si>
  <si>
    <t>Cincinnati Christian University</t>
  </si>
  <si>
    <t>Cincinnati</t>
  </si>
  <si>
    <t>Cincinnati State Technical &amp; Community College</t>
  </si>
  <si>
    <t>Cisco College</t>
  </si>
  <si>
    <t>Citadel, The Military College Of South Carolina</t>
  </si>
  <si>
    <t>Citrus Community College</t>
  </si>
  <si>
    <t>City College</t>
  </si>
  <si>
    <t>City College Of New York - CUNY</t>
  </si>
  <si>
    <t>City Colleges Of Chicago</t>
  </si>
  <si>
    <t>Clackamas Community College</t>
  </si>
  <si>
    <t>Claflin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</si>
  <si>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</si>
  <si>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</si>
  <si>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</si>
  <si>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</si>
  <si>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</si>
  <si>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</si>
  <si>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</si>
  <si>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</si>
  <si>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Dubuque</t>
  </si>
  <si>
    <t>Clarkson University</t>
  </si>
  <si>
    <t>Watertown</t>
  </si>
  <si>
    <t>Clatsop Community College</t>
  </si>
  <si>
    <t>Longview</t>
  </si>
  <si>
    <t>Clayton State University</t>
  </si>
  <si>
    <t>Clearwater Christian College</t>
  </si>
  <si>
    <t>Tampa</t>
  </si>
  <si>
    <t>Clemson University</t>
  </si>
  <si>
    <t>Cleveland Community College</t>
  </si>
  <si>
    <t>Cleveland Institute Of Dental - Medical Assistants</t>
  </si>
  <si>
    <t>Cleveland State Community College</t>
  </si>
  <si>
    <t>Cleveland State University</t>
  </si>
  <si>
    <t>Clinton Community College - SUNY Office Of Community Colleges</t>
  </si>
  <si>
    <t>Plattsburgh</t>
  </si>
  <si>
    <t>Cloud County Community College</t>
  </si>
  <si>
    <t>Concordia</t>
  </si>
  <si>
    <t>Clover Park Technical College</t>
  </si>
  <si>
    <t>Clovis Community College</t>
  </si>
  <si>
    <t>Clovis</t>
  </si>
  <si>
    <t>Coast Community College District</t>
  </si>
  <si>
    <t>Coastal Bend College</t>
  </si>
  <si>
    <t>Beeville</t>
  </si>
  <si>
    <t>Coastal Carolina Community College</t>
  </si>
  <si>
    <t>Coastal Carolina University</t>
  </si>
  <si>
    <t>Florence</t>
  </si>
  <si>
    <t>Cochise College</t>
  </si>
  <si>
    <t>Tucson</t>
  </si>
  <si>
    <t>Coconino County Community College</t>
  </si>
  <si>
    <t>Flagstaff</t>
  </si>
  <si>
    <t>Coe College</t>
  </si>
  <si>
    <t>Coffeyville Community College</t>
  </si>
  <si>
    <t>Bartlesville</t>
  </si>
  <si>
    <t>Coker College</t>
  </si>
  <si>
    <t>Colby College</t>
  </si>
  <si>
    <t>Colby Community College</t>
  </si>
  <si>
    <t>Colby</t>
  </si>
  <si>
    <t>Colby-Sawyer College</t>
  </si>
  <si>
    <t>NH</t>
  </si>
  <si>
    <t>Manchester</t>
  </si>
  <si>
    <t>Colgate University</t>
  </si>
  <si>
    <t>College For Creative Studies</t>
  </si>
  <si>
    <t>College Of Central Florida</t>
  </si>
  <si>
    <t>Ocala</t>
  </si>
  <si>
    <t>College Of Charleston</t>
  </si>
  <si>
    <t>College Of Coastal Georgia</t>
  </si>
  <si>
    <t>College Of Du Page</t>
  </si>
  <si>
    <t>College Of Health Care Professions </t>
  </si>
  <si>
    <t>College Of Idaho </t>
  </si>
  <si>
    <t>College Of Lake County</t>
  </si>
  <si>
    <t>College Of Marin</t>
  </si>
  <si>
    <t>College Of Mount Saint Joseph</t>
  </si>
  <si>
    <t>College Of Mount Saint Vincent And Manhattan College</t>
  </si>
  <si>
    <t>College Of New Jersey </t>
  </si>
  <si>
    <t>College Of New Rochelle </t>
  </si>
  <si>
    <t>College Of Our Lady Of The Elms</t>
  </si>
  <si>
    <t>College Of Saint Benedict</t>
  </si>
  <si>
    <t>St. Cloud</t>
  </si>
  <si>
    <t>College Of Saint Elizabeth</t>
  </si>
  <si>
    <t>College Of Saint Rose</t>
  </si>
  <si>
    <t>College Of Saint Scholastica</t>
  </si>
  <si>
    <t>Duluth</t>
  </si>
  <si>
    <t>College Of Southern Idaho</t>
  </si>
  <si>
    <t>Twin Falls</t>
  </si>
  <si>
    <t>College Of Southern Maryland</t>
  </si>
  <si>
    <t>College Of Southern Nevada</t>
  </si>
  <si>
    <t>NV</t>
  </si>
  <si>
    <t>Las Vegas</t>
  </si>
  <si>
    <t>College Of Staten Island/CUNY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</si>
  <si>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</si>
  <si>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</si>
  <si>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</si>
  <si>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</si>
  <si>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</si>
  <si>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</si>
  <si>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Hot Springs</t>
  </si>
  <si>
    <t>College Of The Ozarks</t>
  </si>
  <si>
    <t>Aurora</t>
  </si>
  <si>
    <t>College Of The Redwoods</t>
  </si>
  <si>
    <t>Eureka</t>
  </si>
  <si>
    <t>College Of The Sequoias</t>
  </si>
  <si>
    <t>College Of The Siskiyous</t>
  </si>
  <si>
    <t>Klamath Falls</t>
  </si>
  <si>
    <t>College Of Westchester </t>
  </si>
  <si>
    <t>College Of William &amp; Mary</t>
  </si>
  <si>
    <t>College Of Wooster </t>
  </si>
  <si>
    <t>Canton</t>
  </si>
  <si>
    <t>CollegeAmerica Denver</t>
  </si>
  <si>
    <t>Collin County Community College</t>
  </si>
  <si>
    <t>Dallas</t>
  </si>
  <si>
    <t>Colorado Christian University</t>
  </si>
  <si>
    <t>Colorado College</t>
  </si>
  <si>
    <t>Colorado Springs</t>
  </si>
  <si>
    <t>El Paso</t>
  </si>
  <si>
    <t>Colorado Mesa University</t>
  </si>
  <si>
    <t>Grand Junction</t>
  </si>
  <si>
    <t>Colorado Mountain College</t>
  </si>
  <si>
    <t>Glenwood Springs</t>
  </si>
  <si>
    <t>Colorado Northwestern Community College</t>
  </si>
  <si>
    <t>Steamboat Springs</t>
  </si>
  <si>
    <t>Colorado School Of Mines</t>
  </si>
  <si>
    <t>Colorado State University</t>
  </si>
  <si>
    <t>Colorado State University-Pueblo</t>
  </si>
  <si>
    <t>Pueblo</t>
  </si>
  <si>
    <t>Colorado Technical University</t>
  </si>
  <si>
    <t>Columbia - Greene Community College - SUNY Office Of Cmnty Colleg</t>
  </si>
  <si>
    <t>Columbia Basin College</t>
  </si>
  <si>
    <t>Columbia College of Chicago, IL</t>
  </si>
  <si>
    <t>Columbia College of Columbia, MO</t>
  </si>
  <si>
    <t>Columbia College of Columbia, SC</t>
  </si>
  <si>
    <t>Columbia Gorge Community College</t>
  </si>
  <si>
    <t>The Dalles</t>
  </si>
  <si>
    <t>Columbia International University</t>
  </si>
  <si>
    <t>Columbia Southern University</t>
  </si>
  <si>
    <t>Columbia State Community College</t>
  </si>
  <si>
    <t>Columbia University In The City Of New York</t>
  </si>
  <si>
    <t>Columbus College Of Art &amp; Design</t>
  </si>
  <si>
    <t>Columbus State Community College</t>
  </si>
  <si>
    <t>Columbus State University</t>
  </si>
  <si>
    <t>Columbus Technical College</t>
  </si>
  <si>
    <t>Community Care College</t>
  </si>
  <si>
    <t>Tulsa</t>
  </si>
  <si>
    <t>Community College Of Allegheny County</t>
  </si>
  <si>
    <t>Community College Of Baltimore County</t>
  </si>
  <si>
    <t>Community College Of Beaver County</t>
  </si>
  <si>
    <t>Community College Of Philadelphia</t>
  </si>
  <si>
    <t>Community College Of Rhode Island</t>
  </si>
  <si>
    <t>Computer Systems Institute</t>
  </si>
  <si>
    <t>Concord University</t>
  </si>
  <si>
    <t>Concorde Career College</t>
  </si>
  <si>
    <t>Concordia College - Moorhead</t>
  </si>
  <si>
    <t>Fargo</t>
  </si>
  <si>
    <t>Concordia University - Saint Paul</t>
  </si>
  <si>
    <t>Concordia University - Wisconsin</t>
  </si>
  <si>
    <t>Concordia University Texas</t>
  </si>
  <si>
    <t>Concordia University of Irvine, CA</t>
  </si>
  <si>
    <t>Concordia University of Portland, OR</t>
  </si>
  <si>
    <t>Concordia University of River Forest, IL</t>
  </si>
  <si>
    <t>Concordia University of Seward, NE</t>
  </si>
  <si>
    <t>Lincoln</t>
  </si>
  <si>
    <t>Connecticut College</t>
  </si>
  <si>
    <t>Connors State College</t>
  </si>
  <si>
    <t>Conservatory Of Recording Arts &amp; Sciences</t>
  </si>
  <si>
    <t>Contra Costa Community College District</t>
  </si>
  <si>
    <t>Converse College</t>
  </si>
  <si>
    <t>Spartanburg</t>
  </si>
  <si>
    <t>Cooper Union For The Advancement Of Science &amp; Art </t>
  </si>
  <si>
    <t>Copiah-Lincoln Community College</t>
  </si>
  <si>
    <t>Copper Mountain College</t>
  </si>
  <si>
    <t>Corban University</t>
  </si>
  <si>
    <t>Cornell College</t>
  </si>
  <si>
    <t>Cornell University</t>
  </si>
  <si>
    <t>Elmira</t>
  </si>
  <si>
    <t>Cornerstone University</t>
  </si>
  <si>
    <t>Corning Community College - SUNY Office Of Community Colleges</t>
  </si>
  <si>
    <t>Cornish College Of The Arts</t>
  </si>
  <si>
    <t>Cossatot Community College Of The University Of Arkansas</t>
  </si>
  <si>
    <t>Idabel</t>
  </si>
  <si>
    <t>County College Of Morris</t>
  </si>
  <si>
    <t>Covenant College</t>
  </si>
  <si>
    <t>Cowley County Community College &amp; Area Vocational Technical Schoo</t>
  </si>
  <si>
    <t>Winfield</t>
  </si>
  <si>
    <t>Coyne College</t>
  </si>
  <si>
    <t>Craven Community College</t>
  </si>
  <si>
    <t>Creighton University</t>
  </si>
  <si>
    <t>Crimson Technical College</t>
  </si>
  <si>
    <t>Crowder College</t>
  </si>
  <si>
    <t>Joplin</t>
  </si>
  <si>
    <t>Crown College</t>
  </si>
  <si>
    <t>Cuesta College</t>
  </si>
  <si>
    <t>Culinary Institute Of America</t>
  </si>
  <si>
    <t>Culver-Stockton College</t>
  </si>
  <si>
    <t>Quincy</t>
  </si>
  <si>
    <t>Cumberland County College</t>
  </si>
  <si>
    <t>Cumberland University</t>
  </si>
  <si>
    <t>Curry College</t>
  </si>
  <si>
    <t>Cuyahoga Community College</t>
  </si>
  <si>
    <t>D G Erwin Technical Center</t>
  </si>
  <si>
    <t>D'Youville College</t>
  </si>
  <si>
    <t>Dabney S Lancaster Community College</t>
  </si>
  <si>
    <t>Daemen College</t>
  </si>
  <si>
    <t>Dakota College At Bottineau</t>
  </si>
  <si>
    <t>Minot</t>
  </si>
  <si>
    <t>Dakota Wesleyan University</t>
  </si>
  <si>
    <t>Mitchell</t>
  </si>
  <si>
    <t>Dallas Baptist University</t>
  </si>
  <si>
    <t>Dallas County Community College District</t>
  </si>
  <si>
    <t>Dalton State College</t>
  </si>
  <si>
    <t>Daniel Webster College</t>
  </si>
  <si>
    <t>Danville Area Community College</t>
  </si>
  <si>
    <t>Lafayette</t>
  </si>
  <si>
    <t>Danville Community College</t>
  </si>
  <si>
    <t>Dartmouth College</t>
  </si>
  <si>
    <t>Claremont</t>
  </si>
  <si>
    <t>Darton State College</t>
  </si>
  <si>
    <t>Davenport University</t>
  </si>
  <si>
    <t>Davidson College</t>
  </si>
  <si>
    <t>Davidson County Community College</t>
  </si>
  <si>
    <t>Davis &amp; Elkins College</t>
  </si>
  <si>
    <t>Davis Applied Technology College</t>
  </si>
  <si>
    <t>Dawson Community College</t>
  </si>
  <si>
    <t>Glendive</t>
  </si>
  <si>
    <t>Daymar College</t>
  </si>
  <si>
    <t>Daymar Institute</t>
  </si>
  <si>
    <t>Dayton School Of Medical Massage</t>
  </si>
  <si>
    <t>Daytona State College</t>
  </si>
  <si>
    <t>DePauw University</t>
  </si>
  <si>
    <t>Terre Haute</t>
  </si>
  <si>
    <t>DeSales University</t>
  </si>
  <si>
    <t>Dean College</t>
  </si>
  <si>
    <t>Defiance College</t>
  </si>
  <si>
    <t>Defiance</t>
  </si>
  <si>
    <t>Del Mar College</t>
  </si>
  <si>
    <t>Corpus Christi</t>
  </si>
  <si>
    <t>Delaware County Community College</t>
  </si>
  <si>
    <t>Delaware State University</t>
  </si>
  <si>
    <t>DE</t>
  </si>
  <si>
    <t>Dover</t>
  </si>
  <si>
    <t>Delaware Technical Community College - Owens Campus</t>
  </si>
  <si>
    <t>Delaware Technical Community College of Dover, DE</t>
  </si>
  <si>
    <t>Delaware Technical Community College of Wilmington, DE</t>
  </si>
  <si>
    <t>Delaware Valley College Of Science &amp; Agriculture</t>
  </si>
  <si>
    <t>Delgado Community College</t>
  </si>
  <si>
    <t>Delta College</t>
  </si>
  <si>
    <t>Saginaw</t>
  </si>
  <si>
    <t>Delta State University</t>
  </si>
  <si>
    <t>Denison University</t>
  </si>
  <si>
    <t>Depaul University</t>
  </si>
  <si>
    <t>Des Moines Area Community College</t>
  </si>
  <si>
    <t>Devry University, Devry Institute Of Technology And Denver Technical College</t>
  </si>
  <si>
    <t>Dickinson College</t>
  </si>
  <si>
    <t>Dickinson State University</t>
  </si>
  <si>
    <t>Dickinson</t>
  </si>
  <si>
    <t>Digipen Institute Of Technology</t>
  </si>
  <si>
    <t>Dillard University</t>
  </si>
  <si>
    <t>Dixie State University</t>
  </si>
  <si>
    <t>St. George</t>
  </si>
  <si>
    <t>Doane College</t>
  </si>
  <si>
    <t>Dodge City Community College</t>
  </si>
  <si>
    <t>Dodge City</t>
  </si>
  <si>
    <t>Dominican College Of Blauvelt</t>
  </si>
  <si>
    <t>Dominican University</t>
  </si>
  <si>
    <t>Dominican University Of California</t>
  </si>
  <si>
    <t>Dordt College</t>
  </si>
  <si>
    <t>Sioux Center</t>
  </si>
  <si>
    <t>Dorsey School Of Business</t>
  </si>
  <si>
    <t>Douglas J Aveda Institute</t>
  </si>
  <si>
    <t>Lansing</t>
  </si>
  <si>
    <t>Dowling College</t>
  </si>
  <si>
    <t>Drake College Of Business</t>
  </si>
  <si>
    <t>Drake University</t>
  </si>
  <si>
    <t>Drew University</t>
  </si>
  <si>
    <t>Drury University</t>
  </si>
  <si>
    <t>Duke University</t>
  </si>
  <si>
    <t>Dunwoody College Of Technology</t>
  </si>
  <si>
    <t>Duquesne University Of The Holy Spirit</t>
  </si>
  <si>
    <t>Durham Technical Community College</t>
  </si>
  <si>
    <t>Dutchess Community College</t>
  </si>
  <si>
    <t>Dyersburg State Community College</t>
  </si>
  <si>
    <t>Dyersburg</t>
  </si>
  <si>
    <t>ETI School Of Skilled Trades</t>
  </si>
  <si>
    <t>Eagle Gate College</t>
  </si>
  <si>
    <t>Earlham College</t>
  </si>
  <si>
    <t>East Arkansas Community College</t>
  </si>
  <si>
    <t>West Memphis</t>
  </si>
  <si>
    <t>East Carolina University</t>
  </si>
  <si>
    <t>East Central College</t>
  </si>
  <si>
    <t>St. Louis</t>
  </si>
  <si>
    <t>East Central Community College</t>
  </si>
  <si>
    <t>Meridian</t>
  </si>
  <si>
    <t>East Central University</t>
  </si>
  <si>
    <t>East Georgia State College</t>
  </si>
  <si>
    <t>Statesboro</t>
  </si>
  <si>
    <t>East Mississippi Community College</t>
  </si>
  <si>
    <t>East Stroudsburg University Of Pennsylvania</t>
  </si>
  <si>
    <t>East Tennessee State University</t>
  </si>
  <si>
    <t>Johnson City</t>
  </si>
  <si>
    <t>East Texas Baptist University</t>
  </si>
  <si>
    <t>Harrison</t>
  </si>
  <si>
    <t>East West University</t>
  </si>
  <si>
    <t>Eastern Arizona College</t>
  </si>
  <si>
    <t>Safford</t>
  </si>
  <si>
    <t>Eastern College Of Health Vocations</t>
  </si>
  <si>
    <t>Little Rock</t>
  </si>
  <si>
    <t>Eastern Connecticut State University</t>
  </si>
  <si>
    <t>Eastern Florida State College</t>
  </si>
  <si>
    <t>Palm Bay</t>
  </si>
  <si>
    <t>Eastern Gateway Community College</t>
  </si>
  <si>
    <t>Eastern Idaho Technical College</t>
  </si>
  <si>
    <t>Eastern Illinois University</t>
  </si>
  <si>
    <t>Eastern Iowa Community College District</t>
  </si>
  <si>
    <t>Eastern Kentucky University</t>
  </si>
  <si>
    <t>Eastern Maine Community College</t>
  </si>
  <si>
    <t>Bangor</t>
  </si>
  <si>
    <t>Eastern Mennonite University</t>
  </si>
  <si>
    <t>Eastern Michigan University</t>
  </si>
  <si>
    <t>Eastern Nazarene College</t>
  </si>
  <si>
    <t>Eastern New Mexico University</t>
  </si>
  <si>
    <t>Eastern Oklahoma State College</t>
  </si>
  <si>
    <t>Eastern Oregon University</t>
  </si>
  <si>
    <t>La Grande</t>
  </si>
  <si>
    <t>Eastern Shore Community College</t>
  </si>
  <si>
    <t>Chincoteague</t>
  </si>
  <si>
    <t>Eastern University</t>
  </si>
  <si>
    <t>Eastern Washington University</t>
  </si>
  <si>
    <t>Eastern Wyoming College</t>
  </si>
  <si>
    <t>Torrington</t>
  </si>
  <si>
    <t>Eckerd College</t>
  </si>
  <si>
    <t>Ecpi University And Skyline Colleges</t>
  </si>
  <si>
    <t>Edgecombe Community College</t>
  </si>
  <si>
    <t>Edgewood College</t>
  </si>
  <si>
    <t>Edinboro University Of Pennsylvania</t>
  </si>
  <si>
    <t>Edison State College</t>
  </si>
  <si>
    <t>Edison State Community College</t>
  </si>
  <si>
    <t>Edmonds Community College</t>
  </si>
  <si>
    <t>Edward Waters College</t>
  </si>
  <si>
    <t>El Camino College</t>
  </si>
  <si>
    <t>El Paso Community College</t>
  </si>
  <si>
    <t>Elaine P. Nunez Community College</t>
  </si>
  <si>
    <t>Elgin Community College</t>
  </si>
  <si>
    <t>Elizabeth City State University</t>
  </si>
  <si>
    <t>Elizabethtown College</t>
  </si>
  <si>
    <t>Elmhurst College</t>
  </si>
  <si>
    <t>Elmira College</t>
  </si>
  <si>
    <t>Elon University</t>
  </si>
  <si>
    <t>Embry-Riddle Aeronautical University</t>
  </si>
  <si>
    <t>Emerson College</t>
  </si>
  <si>
    <t>Emily Griffith Technical College</t>
  </si>
  <si>
    <t>Emmanuel College of Boston, MA</t>
  </si>
  <si>
    <t>Emmanuel College of Franklin Springs, GA</t>
  </si>
  <si>
    <t>Toccoa</t>
  </si>
  <si>
    <t>Emory &amp; Henry College</t>
  </si>
  <si>
    <t>Emory University</t>
  </si>
  <si>
    <t>Empire Beauty School of Moosic, PA</t>
  </si>
  <si>
    <t>Empire Beauty School of New York, NY</t>
  </si>
  <si>
    <t>Empire Beauty School of Philadelphia, PA</t>
  </si>
  <si>
    <t>Empire Beauty School of Portland, ME</t>
  </si>
  <si>
    <t>Empire Beauty School of Somersworth, NH</t>
  </si>
  <si>
    <t>Emporia State University</t>
  </si>
  <si>
    <t>Emporia</t>
  </si>
  <si>
    <t>Endicott College</t>
  </si>
  <si>
    <t>Enterprise State Community College</t>
  </si>
  <si>
    <t>Dothan</t>
  </si>
  <si>
    <t>Erie Community College</t>
  </si>
  <si>
    <t>Erskine College</t>
  </si>
  <si>
    <t>Essex County College</t>
  </si>
  <si>
    <t>Eureka College</t>
  </si>
  <si>
    <t>Evangel University</t>
  </si>
  <si>
    <t>Everest College of Bensalem, PA</t>
  </si>
  <si>
    <t>Everest College of Tacoma, WA</t>
  </si>
  <si>
    <t>Everest Institute of Merrillville, IN</t>
  </si>
  <si>
    <t>Gary</t>
  </si>
  <si>
    <t>Everest Institute of Miami, FL</t>
  </si>
  <si>
    <t>Everett Community College</t>
  </si>
  <si>
    <t>Evergreen State College </t>
  </si>
  <si>
    <t>Ex'Pression College</t>
  </si>
  <si>
    <t>Excelsior College</t>
  </si>
  <si>
    <t>Fairfield University</t>
  </si>
  <si>
    <t>Fairleigh Dickinson University</t>
  </si>
  <si>
    <t>Fashion Institute Of Design &amp; Merchandising</t>
  </si>
  <si>
    <t>Fashion Institute Of Technology</t>
  </si>
  <si>
    <t>Faulkner University</t>
  </si>
  <si>
    <t>Fayetteville State University</t>
  </si>
  <si>
    <t>Fayetteville</t>
  </si>
  <si>
    <t>Fayetteville Technical Community College</t>
  </si>
  <si>
    <t>Feather River College</t>
  </si>
  <si>
    <t>Portola</t>
  </si>
  <si>
    <t>Felician College</t>
  </si>
  <si>
    <t>Ferris State University</t>
  </si>
  <si>
    <t>Big Rapids</t>
  </si>
  <si>
    <t>Ferrum College</t>
  </si>
  <si>
    <t>Finger Lakes Community College - SUNY Office Of Community College</t>
  </si>
  <si>
    <t>Ontario</t>
  </si>
  <si>
    <t>First Coast Technical Institute</t>
  </si>
  <si>
    <t>Fisher College</t>
  </si>
  <si>
    <t>Fisk University</t>
  </si>
  <si>
    <t>Fitchburg State University</t>
  </si>
  <si>
    <t>Five Towns College</t>
  </si>
  <si>
    <t>Flagler College</t>
  </si>
  <si>
    <t>Flathead Valley Community College</t>
  </si>
  <si>
    <t>Kalispell</t>
  </si>
  <si>
    <t>Florence - Darlington Technical College</t>
  </si>
  <si>
    <t>Florida Agricultural &amp; Mechanical University</t>
  </si>
  <si>
    <t>Florida Atlantic University</t>
  </si>
  <si>
    <t>Port St. Lucie</t>
  </si>
  <si>
    <t>Florida Career College</t>
  </si>
  <si>
    <t>Florida College</t>
  </si>
  <si>
    <t>Florida College Of Natural Health</t>
  </si>
  <si>
    <t>Florida Gateway College</t>
  </si>
  <si>
    <t>Lake City</t>
  </si>
  <si>
    <t>Florida Gulf Coast University</t>
  </si>
  <si>
    <t>Florida Institute Of Technology</t>
  </si>
  <si>
    <t>Florida International University</t>
  </si>
  <si>
    <t>Florida Keys Community College</t>
  </si>
  <si>
    <t>Florida Memorial University</t>
  </si>
  <si>
    <t>Florida National University</t>
  </si>
  <si>
    <t>Florida Southern College</t>
  </si>
  <si>
    <t>Lakeland</t>
  </si>
  <si>
    <t>Florida State College At Jacksonville</t>
  </si>
  <si>
    <t>Florida State University</t>
  </si>
  <si>
    <t>Florida Technical College</t>
  </si>
  <si>
    <t>Fontbonne University</t>
  </si>
  <si>
    <t>Foothill-Deanza Community College District</t>
  </si>
  <si>
    <t>Fordham University</t>
  </si>
  <si>
    <t>Forsyth Technical Community College</t>
  </si>
  <si>
    <t>Winston-Salem</t>
  </si>
  <si>
    <t>Fort Hays State University</t>
  </si>
  <si>
    <t>Hays</t>
  </si>
  <si>
    <t>Fort Lewis College</t>
  </si>
  <si>
    <t>Farmington</t>
  </si>
  <si>
    <t>Fort Myers Institute Of Technology And Cape Coral Institute Of Technology</t>
  </si>
  <si>
    <t>Fort Scott Community College</t>
  </si>
  <si>
    <t>Fort Valley State University</t>
  </si>
  <si>
    <t>Fortis College</t>
  </si>
  <si>
    <t>Fortis College of Centerville, OH</t>
  </si>
  <si>
    <t>Fortis College of Cuyahoga Falls, OH</t>
  </si>
  <si>
    <t>Fortis College of Houston, TX</t>
  </si>
  <si>
    <t>Fortis College of Largo, FL</t>
  </si>
  <si>
    <t>Fortis College of Pensacola, FL</t>
  </si>
  <si>
    <t>Pensacola</t>
  </si>
  <si>
    <t>Fortis College of Richmond, VA</t>
  </si>
  <si>
    <t>Fortis Institute of Erie, PA</t>
  </si>
  <si>
    <t>Fortis Institute of Forty Fort, PA</t>
  </si>
  <si>
    <t>Fortis Institute of Palm Springs, FL</t>
  </si>
  <si>
    <t>Fortis Institute of Scranton, PA</t>
  </si>
  <si>
    <t>Fortis Institute of Wayne, NJ</t>
  </si>
  <si>
    <t>Four-D College</t>
  </si>
  <si>
    <t>Fox College</t>
  </si>
  <si>
    <t>Fox Valley Technical College</t>
  </si>
  <si>
    <t>Oshkosh</t>
  </si>
  <si>
    <t>Framingham State University</t>
  </si>
  <si>
    <t>Francis Marion University</t>
  </si>
  <si>
    <t>Francis Tuttle Technology Center School District No. 21</t>
  </si>
  <si>
    <t>Oklahoma City</t>
  </si>
  <si>
    <t>Franciscan University Of Steubenville</t>
  </si>
  <si>
    <t>Frank Phillips College</t>
  </si>
  <si>
    <t>Pampa</t>
  </si>
  <si>
    <t>Hutchinson</t>
  </si>
  <si>
    <t>Franklin &amp; Marshall College</t>
  </si>
  <si>
    <t>Franklin Career Institute</t>
  </si>
  <si>
    <t>Franklin College Of Indiana</t>
  </si>
  <si>
    <t>Franklin Pierce University</t>
  </si>
  <si>
    <t>Keene</t>
  </si>
  <si>
    <t>Franklin University</t>
  </si>
  <si>
    <t>Frederick Community College</t>
  </si>
  <si>
    <t>Freed Hardeman University</t>
  </si>
  <si>
    <t>Fresno Pacific University</t>
  </si>
  <si>
    <t>Friends University</t>
  </si>
  <si>
    <t>Full Sail University</t>
  </si>
  <si>
    <t>Furman University</t>
  </si>
  <si>
    <t>Gadsden State Community College</t>
  </si>
  <si>
    <t>Gadsden</t>
  </si>
  <si>
    <t>Galen Health Institutes</t>
  </si>
  <si>
    <t>Gallaudet University</t>
  </si>
  <si>
    <t>Galveston College</t>
  </si>
  <si>
    <t>Gannon University</t>
  </si>
  <si>
    <t>Garden City Community College</t>
  </si>
  <si>
    <t>Garden City</t>
  </si>
  <si>
    <t>Gardner - Webb University</t>
  </si>
  <si>
    <t>Garrett College</t>
  </si>
  <si>
    <t>Gaston College</t>
  </si>
  <si>
    <t>Gateway Community College</t>
  </si>
  <si>
    <t>Gateway Technical College</t>
  </si>
  <si>
    <t>Gavilan College</t>
  </si>
  <si>
    <t>Gene Juarez Beauty Schools</t>
  </si>
  <si>
    <t>Genesee Community College</t>
  </si>
  <si>
    <t>Geneva College</t>
  </si>
  <si>
    <t>George C. Wallace Community College</t>
  </si>
  <si>
    <t>George C. Wallace State Community College</t>
  </si>
  <si>
    <t>George Corley Wallace State Community College - Selma</t>
  </si>
  <si>
    <t>Tuscaloosa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</si>
  <si>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</si>
  <si>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</si>
  <si>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</si>
  <si>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</si>
  <si>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</si>
  <si>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Career Institute</t>
  </si>
  <si>
    <t>Georgia College &amp; State University</t>
  </si>
  <si>
    <t>Milledgeville</t>
  </si>
  <si>
    <t>Georgia Gwinnett College</t>
  </si>
  <si>
    <t>Georgia Highlands College</t>
  </si>
  <si>
    <t>Georgia Institute Of Technology</t>
  </si>
  <si>
    <t>Georgia Military College</t>
  </si>
  <si>
    <t>Georgia Northwestern Technical College</t>
  </si>
  <si>
    <t>Georgia Perimeter College</t>
  </si>
  <si>
    <t>Georgia Piedmont Technical College</t>
  </si>
  <si>
    <t>Georgia Southern University</t>
  </si>
  <si>
    <t>Georgia Southwestern State University</t>
  </si>
  <si>
    <t>Americus</t>
  </si>
  <si>
    <t>Georgia State University</t>
  </si>
  <si>
    <t>Georgian Court University</t>
  </si>
  <si>
    <t>Germanna Community College</t>
  </si>
  <si>
    <t>Charlottesville</t>
  </si>
  <si>
    <t>Gettysburg College</t>
  </si>
  <si>
    <t>Glen Oaks Community College</t>
  </si>
  <si>
    <t>Concord</t>
  </si>
  <si>
    <t>Glendale Career College</t>
  </si>
  <si>
    <t>Glendale Community College</t>
  </si>
  <si>
    <t>Glenville State College</t>
  </si>
  <si>
    <t>Summersville</t>
  </si>
  <si>
    <t>Globe University</t>
  </si>
  <si>
    <t>Gogebic Community College</t>
  </si>
  <si>
    <t>Ironwood</t>
  </si>
  <si>
    <t>Goldey-Beacom College</t>
  </si>
  <si>
    <t>Gonzaga University</t>
  </si>
  <si>
    <t>Goodwin College</t>
  </si>
  <si>
    <t>Gordon College</t>
  </si>
  <si>
    <t>Gordon State College</t>
  </si>
  <si>
    <t>Griffin</t>
  </si>
  <si>
    <t>Goshen College</t>
  </si>
  <si>
    <t>Goucher College</t>
  </si>
  <si>
    <t>Grace College And Theological Seminary</t>
  </si>
  <si>
    <t>Kosciusko</t>
  </si>
  <si>
    <t>Graceland University</t>
  </si>
  <si>
    <t>Creston</t>
  </si>
  <si>
    <t>Grambling State University</t>
  </si>
  <si>
    <t>Ruston</t>
  </si>
  <si>
    <t>Grand Canyon University</t>
  </si>
  <si>
    <t>Grand Rapids Community College</t>
  </si>
  <si>
    <t>Grand Valley State University</t>
  </si>
  <si>
    <t>Grand View University</t>
  </si>
  <si>
    <t>Grantham University</t>
  </si>
  <si>
    <t>Grays Harbor College</t>
  </si>
  <si>
    <t>Grayson  County College</t>
  </si>
  <si>
    <t>Great Basin College</t>
  </si>
  <si>
    <t>Elko</t>
  </si>
  <si>
    <t>Great Bay Community College</t>
  </si>
  <si>
    <t>Great Falls College Montana State University</t>
  </si>
  <si>
    <t>Great Falls</t>
  </si>
  <si>
    <t>Great Lakes Institute Of Technology</t>
  </si>
  <si>
    <t>Green Mountain College</t>
  </si>
  <si>
    <t>Green River Community College</t>
  </si>
  <si>
    <t>Greenfield Community College</t>
  </si>
  <si>
    <t>Greensboro College</t>
  </si>
  <si>
    <t>Greenville College</t>
  </si>
  <si>
    <t>Greenville Technical College</t>
  </si>
  <si>
    <t>Grinnell College</t>
  </si>
  <si>
    <t>Marshalltown</t>
  </si>
  <si>
    <t>Grossmont-Cuyamaca Community College District</t>
  </si>
  <si>
    <t>Guilford College</t>
  </si>
  <si>
    <t>Guilford Technical Community College</t>
  </si>
  <si>
    <t>Gulf Coast State College</t>
  </si>
  <si>
    <t>Panama City</t>
  </si>
  <si>
    <t>Gustavus Adolphus College</t>
  </si>
  <si>
    <t>Gwinnett Technical College</t>
  </si>
  <si>
    <t>Gwynedd Mercy University</t>
  </si>
  <si>
    <t>H. Councill Trenholm State Technical College</t>
  </si>
  <si>
    <t>Hagerstown Community College</t>
  </si>
  <si>
    <t>Hair Academy</t>
  </si>
  <si>
    <t>Halifax Community College</t>
  </si>
  <si>
    <t>Hallmark College Of Technology</t>
  </si>
  <si>
    <t>Hamilton College</t>
  </si>
  <si>
    <t>Hamline University</t>
  </si>
  <si>
    <t>Hampden Sydney College</t>
  </si>
  <si>
    <t>South Boston</t>
  </si>
  <si>
    <t>Hampshire College</t>
  </si>
  <si>
    <t>Hampton University</t>
  </si>
  <si>
    <t>Hannibal - Lagrange University</t>
  </si>
  <si>
    <t>Hanover College</t>
  </si>
  <si>
    <t>Harcum College</t>
  </si>
  <si>
    <t>Hardin-Simmons University</t>
  </si>
  <si>
    <t>Harding University</t>
  </si>
  <si>
    <t>Harford Community College</t>
  </si>
  <si>
    <t>Harper College</t>
  </si>
  <si>
    <t>Harrington College Of Design</t>
  </si>
  <si>
    <t>Harris - Stowe State University</t>
  </si>
  <si>
    <t>Harrisburg Area Community College</t>
  </si>
  <si>
    <t>Harrison College</t>
  </si>
  <si>
    <t>Hartnell Community College</t>
  </si>
  <si>
    <t>Hartwick College</t>
  </si>
  <si>
    <t>Oneonta</t>
  </si>
  <si>
    <t>Harvard University</t>
  </si>
  <si>
    <t>Harvey Mudd College</t>
  </si>
  <si>
    <t>Hastings College</t>
  </si>
  <si>
    <t>Hastings</t>
  </si>
  <si>
    <t>Haverford College</t>
  </si>
  <si>
    <t>Hawaii Pacific University</t>
  </si>
  <si>
    <t>Hawkeye Community College</t>
  </si>
  <si>
    <t>Waterloo</t>
  </si>
  <si>
    <t>Haywood Community College</t>
  </si>
  <si>
    <t>Heald College</t>
  </si>
  <si>
    <t>Heartland Community College</t>
  </si>
  <si>
    <t>Bloomington</t>
  </si>
  <si>
    <t>Heidelberg University</t>
  </si>
  <si>
    <t>Findlay</t>
  </si>
  <si>
    <t>Helena College University Of Montana</t>
  </si>
  <si>
    <t>Henderson State University</t>
  </si>
  <si>
    <t>Hendrix College</t>
  </si>
  <si>
    <t>Henry Ford Community College</t>
  </si>
  <si>
    <t>Heritage College</t>
  </si>
  <si>
    <t>Herkimer County Community College - SUNY Office Of Community Coll</t>
  </si>
  <si>
    <t>Herzing University</t>
  </si>
  <si>
    <t>Hesston College</t>
  </si>
  <si>
    <t>Hickey College</t>
  </si>
  <si>
    <t>High Point University</t>
  </si>
  <si>
    <t>Highland Community College of Freeport, IL</t>
  </si>
  <si>
    <t>Rockford</t>
  </si>
  <si>
    <t>Highland Community College of Highland, KS</t>
  </si>
  <si>
    <t>St. Joseph</t>
  </si>
  <si>
    <t>Highline Community College</t>
  </si>
  <si>
    <t>Hilbert College</t>
  </si>
  <si>
    <t>Hill College</t>
  </si>
  <si>
    <t>Hillsborough Community College</t>
  </si>
  <si>
    <t>Hinds Community College</t>
  </si>
  <si>
    <t>Hiram College</t>
  </si>
  <si>
    <t>Hobart And William Smith Colleges</t>
  </si>
  <si>
    <t>Hobart Institute Of Welding Technology</t>
  </si>
  <si>
    <t>Hocking Technical College</t>
  </si>
  <si>
    <t>Athens</t>
  </si>
  <si>
    <t>Hodges University</t>
  </si>
  <si>
    <t>Hofstra University</t>
  </si>
  <si>
    <t>Hohokus School - RETS/Nutley</t>
  </si>
  <si>
    <t>Hollins University</t>
  </si>
  <si>
    <t>Holmes Community College</t>
  </si>
  <si>
    <t>Holy Family University</t>
  </si>
  <si>
    <t>Holyoke Community College</t>
  </si>
  <si>
    <t>Hood College</t>
  </si>
  <si>
    <t>Hope College</t>
  </si>
  <si>
    <t>Horry - Georgetown Technical College</t>
  </si>
  <si>
    <t>Houghton College</t>
  </si>
  <si>
    <t>Housatonic Community College</t>
  </si>
  <si>
    <t>Houston Baptist University</t>
  </si>
  <si>
    <t>Houston Community College</t>
  </si>
  <si>
    <t>Howard Community College</t>
  </si>
  <si>
    <t>Howard County Junior College District</t>
  </si>
  <si>
    <t>Big Spring</t>
  </si>
  <si>
    <t>Howard Payne University</t>
  </si>
  <si>
    <t>Brownwood</t>
  </si>
  <si>
    <t>Howard University</t>
  </si>
  <si>
    <t>Hudson County Community College</t>
  </si>
  <si>
    <t>Hudson Valley Community College</t>
  </si>
  <si>
    <t>Humboldt State University</t>
  </si>
  <si>
    <t>Huntingdon College</t>
  </si>
  <si>
    <t>Huntington University</t>
  </si>
  <si>
    <t>Fort Wayne</t>
  </si>
  <si>
    <t>Huntington</t>
  </si>
  <si>
    <t>Husson University</t>
  </si>
  <si>
    <t>Huston - Tillotson University</t>
  </si>
  <si>
    <t>Hutchinson Community College</t>
  </si>
  <si>
    <t>Reno</t>
  </si>
  <si>
    <t>IBMC College</t>
  </si>
  <si>
    <t>ITI Technical College</t>
  </si>
  <si>
    <t>ITT Technical Institute</t>
  </si>
  <si>
    <t>Idaho State University</t>
  </si>
  <si>
    <t>Illinois And Ohio Center For Broadcasting</t>
  </si>
  <si>
    <t>Illinois Central College</t>
  </si>
  <si>
    <t>Illinois College</t>
  </si>
  <si>
    <t>Illinois Eastern Community Colleges - Olney Central College</t>
  </si>
  <si>
    <t>Olney</t>
  </si>
  <si>
    <t>Illinois Institute Of Art </t>
  </si>
  <si>
    <t>Illinois Institute Of Technology</t>
  </si>
  <si>
    <t>Illinois School Of Health Careers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</si>
  <si>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</si>
  <si>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</si>
  <si>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</si>
  <si>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</si>
  <si>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</si>
  <si>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Community College</t>
  </si>
  <si>
    <t>Indian Hills Community College</t>
  </si>
  <si>
    <t>Indian River State College</t>
  </si>
  <si>
    <t>Indiana Institute Of Technology</t>
  </si>
  <si>
    <t>Indiana State University</t>
  </si>
  <si>
    <t>Indiana University - Purdue University - Ft Wayne</t>
  </si>
  <si>
    <t>Indiana University Of Pennsylvania</t>
  </si>
  <si>
    <t>Indiana University System</t>
  </si>
  <si>
    <t>Indiana Wesleyan University</t>
  </si>
  <si>
    <t>Institute For Business &amp; Technology</t>
  </si>
  <si>
    <t>Institute Of Audio Research</t>
  </si>
  <si>
    <t>Institute Of Production And Recording </t>
  </si>
  <si>
    <t>Institute Of Technology</t>
  </si>
  <si>
    <t>Interactive College Of Technology</t>
  </si>
  <si>
    <t>Intercoast Colleges</t>
  </si>
  <si>
    <t>International Academy Of Design And Technology of Chicago, IL</t>
  </si>
  <si>
    <t>International Academy Of Design And Technology of Orlando, FL</t>
  </si>
  <si>
    <t>International Air &amp; Hospitality Academy</t>
  </si>
  <si>
    <t>International Business College of El Paso, TX</t>
  </si>
  <si>
    <t>International Business College of Fort Wayne, IN</t>
  </si>
  <si>
    <t>International Career Development Center</t>
  </si>
  <si>
    <t>Iona College</t>
  </si>
  <si>
    <t>Iowa Central Community College</t>
  </si>
  <si>
    <t>Fort Dodge</t>
  </si>
  <si>
    <t>Iowa Lakes Community College</t>
  </si>
  <si>
    <t>Fairmont</t>
  </si>
  <si>
    <t>Iowa State University Of Science &amp; Technology</t>
  </si>
  <si>
    <t>Iowa Western Community College</t>
  </si>
  <si>
    <t>Irvine Valley College</t>
  </si>
  <si>
    <t>Isothermal Community College</t>
  </si>
  <si>
    <t>Itawamba Community College</t>
  </si>
  <si>
    <t>Tupelo</t>
  </si>
  <si>
    <t>Ithaca College</t>
  </si>
  <si>
    <t>Ivy Tech Community College Of Indiana System</t>
  </si>
  <si>
    <t>J Sargeant Reynolds Community College</t>
  </si>
  <si>
    <t>J. F.  Drake State Community And Technical College</t>
  </si>
  <si>
    <t>Jackson College</t>
  </si>
  <si>
    <t>Jackson State Community College</t>
  </si>
  <si>
    <t>Jackson State University</t>
  </si>
  <si>
    <t>Jacksonville State University</t>
  </si>
  <si>
    <t>LaGrange</t>
  </si>
  <si>
    <t>Jacksonville University</t>
  </si>
  <si>
    <t>James A. Rhodes State College</t>
  </si>
  <si>
    <t>James H. Faulkner State Community College</t>
  </si>
  <si>
    <t>James Madison University</t>
  </si>
  <si>
    <t>James Sprunt Community College</t>
  </si>
  <si>
    <t>Goldsboro</t>
  </si>
  <si>
    <t>Jamestown College</t>
  </si>
  <si>
    <t>Jamestown</t>
  </si>
  <si>
    <t>Jamestown Community College</t>
  </si>
  <si>
    <t>Jarvis Christian College</t>
  </si>
  <si>
    <t>Tyler</t>
  </si>
  <si>
    <t>Jean Madeline Aveda Institute</t>
  </si>
  <si>
    <t>Jefferson College</t>
  </si>
  <si>
    <t>Jefferson Community And Technical College</t>
  </si>
  <si>
    <t>Jefferson Community College</t>
  </si>
  <si>
    <t>Jefferson Davis Community College</t>
  </si>
  <si>
    <t>Jefferson State Community College</t>
  </si>
  <si>
    <t>John A. Logan College</t>
  </si>
  <si>
    <t>Carbondale</t>
  </si>
  <si>
    <t>John Brown University</t>
  </si>
  <si>
    <t>John Carroll University</t>
  </si>
  <si>
    <t>John Tyler Community College</t>
  </si>
  <si>
    <t>John Wood Community College</t>
  </si>
  <si>
    <t>John, Castleton And Lyndon State Colleges And Community College Of Vermont</t>
  </si>
  <si>
    <t>Johns Hopkins University</t>
  </si>
  <si>
    <t>Johnson &amp; Wales University</t>
  </si>
  <si>
    <t>Johnson C Smith University</t>
  </si>
  <si>
    <t>Johnson College</t>
  </si>
  <si>
    <t>Johnson County Community College</t>
  </si>
  <si>
    <t>Johnson University</t>
  </si>
  <si>
    <t>Knoxville</t>
  </si>
  <si>
    <t>Johnston Community College</t>
  </si>
  <si>
    <t>Joliet Junior College</t>
  </si>
  <si>
    <t>Jones County Junior College</t>
  </si>
  <si>
    <t>Laurel</t>
  </si>
  <si>
    <t>Jones International University</t>
  </si>
  <si>
    <t>Judson University</t>
  </si>
  <si>
    <t>Juniata College</t>
  </si>
  <si>
    <t>State College</t>
  </si>
  <si>
    <t>Kalamazoo College</t>
  </si>
  <si>
    <t>Kalamazoo Valley Community College</t>
  </si>
  <si>
    <t>Kanawha Valley Community And Technical College</t>
  </si>
  <si>
    <t>Kankakee Community College</t>
  </si>
  <si>
    <t>Bourbonnais</t>
  </si>
  <si>
    <t>Kansas City Art Institute</t>
  </si>
  <si>
    <t>Kansas City Kansas Community College</t>
  </si>
  <si>
    <t>Kansas State University</t>
  </si>
  <si>
    <t>Manhattan</t>
  </si>
  <si>
    <t>Kansas Wesleyan University</t>
  </si>
  <si>
    <t>Salina</t>
  </si>
  <si>
    <t>Kaplan Career Institute of Brooklyn, OH</t>
  </si>
  <si>
    <t>Kaplan Career Institute of Broomall, PA</t>
  </si>
  <si>
    <t>Kaplan Career Institute of Charlotte, NC</t>
  </si>
  <si>
    <t>Kaplan Career Institute of Philadelphia, PA</t>
  </si>
  <si>
    <t>Kaplan Career Institute of Pittsburgh, PA</t>
  </si>
  <si>
    <t>Kaplan College of Arlington, TX</t>
  </si>
  <si>
    <t>Fort Worth</t>
  </si>
  <si>
    <t>Kaplan College of Dayton, OH</t>
  </si>
  <si>
    <t>Kaplan College of El Paso, TX</t>
  </si>
  <si>
    <t>Kaplan College of Indianapolis, IN</t>
  </si>
  <si>
    <t>Kaplan College of Las Vegas, NV</t>
  </si>
  <si>
    <t>Kaplan College of North Hollywood, CA</t>
  </si>
  <si>
    <t>Kaplan College of Phoenix, AZ</t>
  </si>
  <si>
    <t>Kaplan College of Sacramento, CA</t>
  </si>
  <si>
    <t>Kaplan College of Salida, CA</t>
  </si>
  <si>
    <t>Kaplan College of San Antonio, TX</t>
  </si>
  <si>
    <t>Kaplan College of San Diego, CA</t>
  </si>
  <si>
    <t>Kaplan College of Vista, CA</t>
  </si>
  <si>
    <t>Kaplan University</t>
  </si>
  <si>
    <t>Kaskaskia College</t>
  </si>
  <si>
    <t>Centralia</t>
  </si>
  <si>
    <t>Kean University</t>
  </si>
  <si>
    <t>Keene State College</t>
  </si>
  <si>
    <t>Keiser University</t>
  </si>
  <si>
    <t>Kellogg Community College</t>
  </si>
  <si>
    <t>Kendall College</t>
  </si>
  <si>
    <t>Kennesaw State University</t>
  </si>
  <si>
    <t>Kent State University</t>
  </si>
  <si>
    <t>Kentucky Christian University</t>
  </si>
  <si>
    <t>Kentucky Community And Technical College System</t>
  </si>
  <si>
    <t>Kentucky State University</t>
  </si>
  <si>
    <t>Kentucky Wesleyan College</t>
  </si>
  <si>
    <t>Owensboro</t>
  </si>
  <si>
    <t>Kenyon College</t>
  </si>
  <si>
    <t>Kern &amp; North Orange County Community College Districts</t>
  </si>
  <si>
    <t>Kettering University</t>
  </si>
  <si>
    <t>Keuka College</t>
  </si>
  <si>
    <t>Keystone College</t>
  </si>
  <si>
    <t>Kiamichi Technology Center</t>
  </si>
  <si>
    <t>Kilgore College</t>
  </si>
  <si>
    <t>King University</t>
  </si>
  <si>
    <t>King's College</t>
  </si>
  <si>
    <t>King's College of Wilkes-Barre, PA</t>
  </si>
  <si>
    <t>Kingsborough Commmunity College/CUNY</t>
  </si>
  <si>
    <t>Kirkwood Community College</t>
  </si>
  <si>
    <t>Kirtland Community College</t>
  </si>
  <si>
    <t>Grayling charter</t>
  </si>
  <si>
    <t>Kishwaukee College</t>
  </si>
  <si>
    <t>Klamath Community College</t>
  </si>
  <si>
    <t>Knox College</t>
  </si>
  <si>
    <t>Kutztown University Of Pennsylvania</t>
  </si>
  <si>
    <t>L. E. Fletcher Technical Community College</t>
  </si>
  <si>
    <t>Houma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</si>
  <si>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</si>
  <si>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</si>
  <si>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</si>
  <si>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</si>
  <si>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</si>
  <si>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</si>
  <si>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</si>
  <si>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</si>
  <si>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</si>
  <si>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Forest College</t>
  </si>
  <si>
    <t>Lake Land College</t>
  </si>
  <si>
    <t>Lake Michigan College</t>
  </si>
  <si>
    <t>Lake Region State College</t>
  </si>
  <si>
    <t>Devils Lake</t>
  </si>
  <si>
    <t>Lake Sumter State College</t>
  </si>
  <si>
    <t>Lake Superior State University</t>
  </si>
  <si>
    <t>Sault Ste. Marie</t>
  </si>
  <si>
    <t>Lake Tahoe Community College</t>
  </si>
  <si>
    <t>El Dorado</t>
  </si>
  <si>
    <t>Lake Technical Center</t>
  </si>
  <si>
    <t>Lake Washington Institute Of Technology</t>
  </si>
  <si>
    <t>Lakeland College</t>
  </si>
  <si>
    <t>Sheboygan</t>
  </si>
  <si>
    <t>Lakeland Community College</t>
  </si>
  <si>
    <t>Lakes Region Community College</t>
  </si>
  <si>
    <t>Lakeshore Technical College</t>
  </si>
  <si>
    <t>Lamar Community College</t>
  </si>
  <si>
    <t>Lamar Institute Of Technology</t>
  </si>
  <si>
    <t>Beaumont</t>
  </si>
  <si>
    <t>Lamar State College - Orange</t>
  </si>
  <si>
    <t>Lamar State College - Port Arthur</t>
  </si>
  <si>
    <t>Lamar University</t>
  </si>
  <si>
    <t>Lancaster Bible College</t>
  </si>
  <si>
    <t>Lander University</t>
  </si>
  <si>
    <t>Greenwood</t>
  </si>
  <si>
    <t>Landmark College</t>
  </si>
  <si>
    <t>Lane College</t>
  </si>
  <si>
    <t>Lane Community College</t>
  </si>
  <si>
    <t>Langston University</t>
  </si>
  <si>
    <t>Lanier Technical College</t>
  </si>
  <si>
    <t>Lansing Community College</t>
  </si>
  <si>
    <t>Laramie County Community College</t>
  </si>
  <si>
    <t>Cheyenne</t>
  </si>
  <si>
    <t>Laramie</t>
  </si>
  <si>
    <t>Laredo Community College</t>
  </si>
  <si>
    <t>Laredo</t>
  </si>
  <si>
    <t>Las Positas College</t>
  </si>
  <si>
    <t>Lasell College</t>
  </si>
  <si>
    <t>Lassen College</t>
  </si>
  <si>
    <t>Latter Day Saints Business College</t>
  </si>
  <si>
    <t>Lawrence Technological University</t>
  </si>
  <si>
    <t>Lawrence University Of Wisconsin</t>
  </si>
  <si>
    <t>Lawson State Community College</t>
  </si>
  <si>
    <t>Le Cordon Bleu College Of Culinary Arts In Chicago</t>
  </si>
  <si>
    <t>Le Cordon Bleu College Of Culinary Arts of Dallas, TX</t>
  </si>
  <si>
    <t>Le Cordon Bleu College Of Culinary Arts of Pasadena, CA</t>
  </si>
  <si>
    <t>Le Cordon Bleu College Of Culinary Arts of Scottsdale, AZ</t>
  </si>
  <si>
    <t>Le Cordon Bleu College Of Culinary Arts of Tucker, GA</t>
  </si>
  <si>
    <t>Le Moyne College</t>
  </si>
  <si>
    <t>Lebanon Valley College</t>
  </si>
  <si>
    <t>Lee College</t>
  </si>
  <si>
    <t>Lee University</t>
  </si>
  <si>
    <t>Lees-Mcrae College</t>
  </si>
  <si>
    <t>Lehigh Carbon Community College</t>
  </si>
  <si>
    <t>Lehigh University</t>
  </si>
  <si>
    <t>Lemoyne - Owen College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</si>
  <si>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</si>
  <si>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</si>
  <si>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</si>
  <si>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</si>
  <si>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</si>
  <si>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</si>
  <si>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</si>
  <si>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</si>
  <si>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Lewiston</t>
  </si>
  <si>
    <t>Liberty University</t>
  </si>
  <si>
    <t>Lim College</t>
  </si>
  <si>
    <t>Limestone College</t>
  </si>
  <si>
    <t>Lincoln Christian University</t>
  </si>
  <si>
    <t>Lincoln College</t>
  </si>
  <si>
    <t>Lincoln College Of New England</t>
  </si>
  <si>
    <t>Lincoln College Of Technology</t>
  </si>
  <si>
    <t>Lincoln Land Community College</t>
  </si>
  <si>
    <t>Lincoln Memorial University</t>
  </si>
  <si>
    <t>Middlesborough</t>
  </si>
  <si>
    <t>Lincoln Technical Institute</t>
  </si>
  <si>
    <t>Lincoln Technical Institute And Lincoln College Of Technology</t>
  </si>
  <si>
    <t>Lincoln Technical Institutes And Lincoln College Of Technology</t>
  </si>
  <si>
    <t>Lincoln University of Jefferson City, MO</t>
  </si>
  <si>
    <t>Lincoln University of Lincoln University, PA</t>
  </si>
  <si>
    <t>Lindenwood University</t>
  </si>
  <si>
    <t>Lindsey Wilson College</t>
  </si>
  <si>
    <t>Linfield College</t>
  </si>
  <si>
    <t>Linn State Technical College</t>
  </si>
  <si>
    <t>Linn-Benton Community College</t>
  </si>
  <si>
    <t>Lipscomb University</t>
  </si>
  <si>
    <t>Lively Technical Center</t>
  </si>
  <si>
    <t>Livingstone College</t>
  </si>
  <si>
    <t>Lock Haven University Of Pennsylvania</t>
  </si>
  <si>
    <t>Williamsport</t>
  </si>
  <si>
    <t>Lone Star College-North Harris</t>
  </si>
  <si>
    <t>Long Beach City College</t>
  </si>
  <si>
    <t>Long Island University System</t>
  </si>
  <si>
    <t>Longwood University</t>
  </si>
  <si>
    <t>Lorain County Community College</t>
  </si>
  <si>
    <t>Lorain</t>
  </si>
  <si>
    <t>Loras College</t>
  </si>
  <si>
    <t>Lord Fairfax Community College</t>
  </si>
  <si>
    <t>Winchester</t>
  </si>
  <si>
    <t>Lorenzo Walker Institute Of Technology</t>
  </si>
  <si>
    <t>Los Angeles Community College District</t>
  </si>
  <si>
    <t>Los Angeles Film School </t>
  </si>
  <si>
    <t>Los Rios Community College District</t>
  </si>
  <si>
    <t>Louisburg College</t>
  </si>
  <si>
    <t>Louisiana College</t>
  </si>
  <si>
    <t>Louisiana Delta Community College</t>
  </si>
  <si>
    <t>Louisiana State University In Shreveport</t>
  </si>
  <si>
    <t>Louisiana State University System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</si>
  <si>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</si>
  <si>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</si>
  <si>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</si>
  <si>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</si>
  <si>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</si>
  <si>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</si>
  <si>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</si>
  <si>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</si>
  <si>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Lubbock</t>
  </si>
  <si>
    <t>Luna Community College</t>
  </si>
  <si>
    <t>Lurleen B. Wallace Community College</t>
  </si>
  <si>
    <t>Troy</t>
  </si>
  <si>
    <t>Luther College</t>
  </si>
  <si>
    <t>Decorah</t>
  </si>
  <si>
    <t>Luzerne County Community College</t>
  </si>
  <si>
    <t>Lycoming College</t>
  </si>
  <si>
    <t>Lynchburg College</t>
  </si>
  <si>
    <t>Lynn University</t>
  </si>
  <si>
    <t>MCP Hahnemann And Drexel Universities</t>
  </si>
  <si>
    <t>MCPHS University</t>
  </si>
  <si>
    <t>MTI College</t>
  </si>
  <si>
    <t>MacMurray College</t>
  </si>
  <si>
    <t>Macalester College</t>
  </si>
  <si>
    <t>Macomb Community College</t>
  </si>
  <si>
    <t>Madison Area Technical College</t>
  </si>
  <si>
    <t>Madison Media Institute</t>
  </si>
  <si>
    <t>Madonna University</t>
  </si>
  <si>
    <t>Maine Maritime Academy</t>
  </si>
  <si>
    <t>Make-Up Designory</t>
  </si>
  <si>
    <t>Malone University</t>
  </si>
  <si>
    <t>Manatee Technical Institute</t>
  </si>
  <si>
    <t>Sarasota</t>
  </si>
  <si>
    <t>Manchester Community College of Manchester, CT</t>
  </si>
  <si>
    <t>Manchester Community College of Manchester, NH</t>
  </si>
  <si>
    <t>Manchester University</t>
  </si>
  <si>
    <t>Manhattanville College</t>
  </si>
  <si>
    <t>Manor College</t>
  </si>
  <si>
    <t>Mansfield University Of Pennsylvania</t>
  </si>
  <si>
    <t>Maranatha Baptist University</t>
  </si>
  <si>
    <t>Marian University of Fond Du Lac, WI</t>
  </si>
  <si>
    <t>Marian University of Indianapolis, IN</t>
  </si>
  <si>
    <t>Marietta College</t>
  </si>
  <si>
    <t>Parkersburg</t>
  </si>
  <si>
    <t>Marinello School Of Beauty, Xenon International Academy, International School Of Skin And Nailcare And Hair Professionals Academy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</si>
  <si>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</si>
  <si>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</si>
  <si>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</si>
  <si>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</si>
  <si>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</si>
  <si>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</si>
  <si>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Martin Community College</t>
  </si>
  <si>
    <t>Martin Luther College</t>
  </si>
  <si>
    <t>Martin Methodist College</t>
  </si>
  <si>
    <t>Mary Baldwin College</t>
  </si>
  <si>
    <t>Maryland Institute College Of Art</t>
  </si>
  <si>
    <t>Marymount California University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</si>
  <si>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</si>
  <si>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</si>
  <si>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</si>
  <si>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</si>
  <si>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</si>
  <si>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</si>
  <si>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</si>
  <si>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</si>
  <si>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</si>
  <si>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</si>
  <si>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</si>
  <si>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Master's College &amp; Seminary </t>
  </si>
  <si>
    <t>Mayland Community College</t>
  </si>
  <si>
    <t>Maynard A. Traviss Career Center</t>
  </si>
  <si>
    <t>Mayville State University</t>
  </si>
  <si>
    <t>Grand Forks</t>
  </si>
  <si>
    <t>McDaniel College</t>
  </si>
  <si>
    <t>McDowell Technical Community College</t>
  </si>
  <si>
    <t>Morganton</t>
  </si>
  <si>
    <t>McHenry County College</t>
  </si>
  <si>
    <t>McKendree University</t>
  </si>
  <si>
    <t>McLennan Community College</t>
  </si>
  <si>
    <t>McMurry University</t>
  </si>
  <si>
    <t>McNally Smith College Of Music</t>
  </si>
  <si>
    <t>McPherson College</t>
  </si>
  <si>
    <t>Mcneese State University</t>
  </si>
  <si>
    <t>Lake Charles</t>
  </si>
  <si>
    <t>Medaille College</t>
  </si>
  <si>
    <t>Medtech College</t>
  </si>
  <si>
    <t>Mendocino College</t>
  </si>
  <si>
    <t>Santa Rosa</t>
  </si>
  <si>
    <t>Merced Community College</t>
  </si>
  <si>
    <t>Mercer County Community College</t>
  </si>
  <si>
    <t>Mercer University</t>
  </si>
  <si>
    <t>Mercy College</t>
  </si>
  <si>
    <t>Mercyhurst University</t>
  </si>
  <si>
    <t>Meredith College</t>
  </si>
  <si>
    <t>Meridian Community College</t>
  </si>
  <si>
    <t>Merrimack College</t>
  </si>
  <si>
    <t>Messiah College</t>
  </si>
  <si>
    <t>Methodist University</t>
  </si>
  <si>
    <t>Metro Business College</t>
  </si>
  <si>
    <t>Metro Technology Centers</t>
  </si>
  <si>
    <t>Metropolitan Community College of Kansas City, MO</t>
  </si>
  <si>
    <t>Metropolitan Community College of Omaha, NE</t>
  </si>
  <si>
    <t>Metropolitan State University Of Denver</t>
  </si>
  <si>
    <t>Miami Dade Community College System</t>
  </si>
  <si>
    <t>Miami International University Of Art &amp; Design</t>
  </si>
  <si>
    <t>Miami University</t>
  </si>
  <si>
    <t>Michigan Jewish Institute</t>
  </si>
  <si>
    <t>Michigan State University</t>
  </si>
  <si>
    <t>Michigan Technological University</t>
  </si>
  <si>
    <t>Houghton</t>
  </si>
  <si>
    <t>Mid Michigan Community College</t>
  </si>
  <si>
    <t>Mid-Plains Community College</t>
  </si>
  <si>
    <t>North Platte</t>
  </si>
  <si>
    <t>Mid-South Community College</t>
  </si>
  <si>
    <t>Mid-State Technical College</t>
  </si>
  <si>
    <t>Wausau</t>
  </si>
  <si>
    <t>Midamerica Nazarene University</t>
  </si>
  <si>
    <t>Middle Georgia State College</t>
  </si>
  <si>
    <t>Middle Tennessee State University</t>
  </si>
  <si>
    <t>Middlebury College</t>
  </si>
  <si>
    <t>Middlesex Community College of Bedford, MA</t>
  </si>
  <si>
    <t>Middlesex Community College of Middletown, CT</t>
  </si>
  <si>
    <t>Middlesex County College</t>
  </si>
  <si>
    <t>Midland College</t>
  </si>
  <si>
    <t>Midland</t>
  </si>
  <si>
    <t>Midland University</t>
  </si>
  <si>
    <t>Midlands Technical College</t>
  </si>
  <si>
    <t>Midred Elley College And Austin's School Of Spa Technology</t>
  </si>
  <si>
    <t>Midwest Technical Institute</t>
  </si>
  <si>
    <t>Midwestern State University</t>
  </si>
  <si>
    <t>Wichita Falls</t>
  </si>
  <si>
    <t>Milan Institute of Palm Desert, CA</t>
  </si>
  <si>
    <t>Milan Institute of Sparks, NV</t>
  </si>
  <si>
    <t>Miles College</t>
  </si>
  <si>
    <t>Miles Community College</t>
  </si>
  <si>
    <t>Miles City</t>
  </si>
  <si>
    <t>Miller-Motte Technical College &amp; McCann School Of Business &amp; Technology</t>
  </si>
  <si>
    <t>Millersville University Of Pennsylvania</t>
  </si>
  <si>
    <t>Milligan College</t>
  </si>
  <si>
    <t>Millikin University</t>
  </si>
  <si>
    <t>Mills College</t>
  </si>
  <si>
    <t>Millsaps College</t>
  </si>
  <si>
    <t>Milwaukee Area Technical College</t>
  </si>
  <si>
    <t>Milwaukee Institute Of Art &amp; Design</t>
  </si>
  <si>
    <t>Milwaukee School Of Engineering</t>
  </si>
  <si>
    <t>Mineral Area College</t>
  </si>
  <si>
    <t>Minneapolis Business College</t>
  </si>
  <si>
    <t>Minneapolis College Of Art &amp; Design</t>
  </si>
  <si>
    <t>Minnesota School Of Business</t>
  </si>
  <si>
    <t>Minnesota State University System, Century And Various Other Minnesota Community Colleges</t>
  </si>
  <si>
    <t>Minot State University</t>
  </si>
  <si>
    <t>Miracosta College</t>
  </si>
  <si>
    <t>Misericordia  University</t>
  </si>
  <si>
    <t>Mississippi College</t>
  </si>
  <si>
    <t>Mississippi Delta Community College</t>
  </si>
  <si>
    <t>Mississippi Gulf Coast Community College</t>
  </si>
  <si>
    <t>Gulfport</t>
  </si>
  <si>
    <t>Mississippi State University</t>
  </si>
  <si>
    <t>Starkville</t>
  </si>
  <si>
    <t>Mississippi University For Women</t>
  </si>
  <si>
    <t>Mississippi Valley State University</t>
  </si>
  <si>
    <t>Missouri Baptist University</t>
  </si>
  <si>
    <t>Missouri College</t>
  </si>
  <si>
    <t>Missouri Southern State University</t>
  </si>
  <si>
    <t>Missouri State University</t>
  </si>
  <si>
    <t>Missouri State University - West Plains</t>
  </si>
  <si>
    <t>West Plains</t>
  </si>
  <si>
    <t>Missouri Valley College</t>
  </si>
  <si>
    <t>Missouri Western State University</t>
  </si>
  <si>
    <t>Mitchell College</t>
  </si>
  <si>
    <t>Mitchell Community College</t>
  </si>
  <si>
    <t>Mitchell Technical Institute</t>
  </si>
  <si>
    <t>Moberly Area Community College</t>
  </si>
  <si>
    <t>Moberly</t>
  </si>
  <si>
    <t>Mohave Community College</t>
  </si>
  <si>
    <t>Mohawk Valley Community College - SUNY Office Of Community Colleg</t>
  </si>
  <si>
    <t>Molloy College</t>
  </si>
  <si>
    <t>Monmouth College</t>
  </si>
  <si>
    <t>Monmouth University</t>
  </si>
  <si>
    <t>Monroe College</t>
  </si>
  <si>
    <t>Monroe Community College</t>
  </si>
  <si>
    <t>Monroe County Community College</t>
  </si>
  <si>
    <t>Montana State University - Billings</t>
  </si>
  <si>
    <t>Billings</t>
  </si>
  <si>
    <t>Montana State University - Northern</t>
  </si>
  <si>
    <t>Havre</t>
  </si>
  <si>
    <t>Montana State University Bozeman</t>
  </si>
  <si>
    <t>Bozeman</t>
  </si>
  <si>
    <t>Montana Tech Of The University Of Montana</t>
  </si>
  <si>
    <t>Butte-Silver Bow</t>
  </si>
  <si>
    <t>Montcalm Community College</t>
  </si>
  <si>
    <t>Montclair State University</t>
  </si>
  <si>
    <t>Monterey Peninsula College</t>
  </si>
  <si>
    <t>Montgomery College</t>
  </si>
  <si>
    <t>Montgomery Community College</t>
  </si>
  <si>
    <t>Montgomery County Community College</t>
  </si>
  <si>
    <t>Moody Bible Institute</t>
  </si>
  <si>
    <t>Moore Norman Technology Center School District No. 17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</si>
  <si>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</si>
  <si>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</si>
  <si>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</si>
  <si>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</si>
  <si>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</si>
  <si>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Morgan Community College</t>
  </si>
  <si>
    <t>Morningside College</t>
  </si>
  <si>
    <t>Morris College</t>
  </si>
  <si>
    <t>Morton College</t>
  </si>
  <si>
    <t>Motlow State Community College</t>
  </si>
  <si>
    <t>Tullahoma</t>
  </si>
  <si>
    <t>Moultrie Technical College</t>
  </si>
  <si>
    <t>Mount Aloysius College</t>
  </si>
  <si>
    <t>Mount Holyoke College</t>
  </si>
  <si>
    <t>Mount Hood Community College</t>
  </si>
  <si>
    <t>Mount Ida College</t>
  </si>
  <si>
    <t>Mount Marty College</t>
  </si>
  <si>
    <t>Yankton</t>
  </si>
  <si>
    <t>Mount Mary University</t>
  </si>
  <si>
    <t>Mount Mercy University</t>
  </si>
  <si>
    <t>Mount Saint Mary College</t>
  </si>
  <si>
    <t>Mount Saint Mary's University</t>
  </si>
  <si>
    <t>Mount San Antonio College</t>
  </si>
  <si>
    <t>Mount St. Mary's College</t>
  </si>
  <si>
    <t>Mount Vernon Nazarene University</t>
  </si>
  <si>
    <t>Mount Wachusett Community College</t>
  </si>
  <si>
    <t>Mount Washington College</t>
  </si>
  <si>
    <t>Mountain Empire Community College</t>
  </si>
  <si>
    <t>Big Stone Gap</t>
  </si>
  <si>
    <t>Mountainland Applied Technology College</t>
  </si>
  <si>
    <t>Mountwest Community And Technical College</t>
  </si>
  <si>
    <t>Mt. San Jacinto College</t>
  </si>
  <si>
    <t>Muhlenberg College</t>
  </si>
  <si>
    <t>Multnomah University</t>
  </si>
  <si>
    <t>Murray State University</t>
  </si>
  <si>
    <t>Murray</t>
  </si>
  <si>
    <t>Musicians Institute</t>
  </si>
  <si>
    <t>Muskegon Community College</t>
  </si>
  <si>
    <t>Muskingum University</t>
  </si>
  <si>
    <t>Zanesville</t>
  </si>
  <si>
    <t>NHTI  - Concord's Community College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</si>
  <si>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</si>
  <si>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</si>
  <si>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</si>
  <si>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</si>
  <si>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</si>
  <si>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</t>
  </si>
  <si>
    <t>Rapid City</t>
  </si>
  <si>
    <t>National College</t>
  </si>
  <si>
    <t>National College Of Business And Technology</t>
  </si>
  <si>
    <t>National Labor College</t>
  </si>
  <si>
    <t>National Park Community College</t>
  </si>
  <si>
    <t>National University</t>
  </si>
  <si>
    <t>Nationwide Beauty Academy</t>
  </si>
  <si>
    <t>Naugatuck Valley Community College</t>
  </si>
  <si>
    <t>Navarro College</t>
  </si>
  <si>
    <t>Corsicana</t>
  </si>
  <si>
    <t>Nazareth College Of Rochester</t>
  </si>
  <si>
    <t>Nebraska Wesleyan University</t>
  </si>
  <si>
    <t>Neosho County Community College</t>
  </si>
  <si>
    <t>Neumann University</t>
  </si>
  <si>
    <t>Nevada State College</t>
  </si>
  <si>
    <t>New Castle School Of Trades</t>
  </si>
  <si>
    <t>Youngstown</t>
  </si>
  <si>
    <t>New College Of Florida</t>
  </si>
  <si>
    <t>New England College</t>
  </si>
  <si>
    <t>New England Culinary Institute</t>
  </si>
  <si>
    <t>New England Institute Of Art </t>
  </si>
  <si>
    <t>New England Institute Of Technology</t>
  </si>
  <si>
    <t>New England School Of Communications</t>
  </si>
  <si>
    <t>New Jersey City University</t>
  </si>
  <si>
    <t>New Jersey Institute Of Technology</t>
  </si>
  <si>
    <t>New Mexico Highlands University</t>
  </si>
  <si>
    <t>New Mexico Institute Of Mining &amp; Technology</t>
  </si>
  <si>
    <t>Socorro</t>
  </si>
  <si>
    <t>New Mexico Junior College</t>
  </si>
  <si>
    <t>Hobbs</t>
  </si>
  <si>
    <t>New Mexico Military Institute</t>
  </si>
  <si>
    <t>Roswell</t>
  </si>
  <si>
    <t>New Mexico State University</t>
  </si>
  <si>
    <t>New River Community And Technical College</t>
  </si>
  <si>
    <t>New River Community College</t>
  </si>
  <si>
    <t>New School, The</t>
  </si>
  <si>
    <t>New York Automotive &amp; Diesel Institute</t>
  </si>
  <si>
    <t>New York City College Of Technology Of The City University Of New</t>
  </si>
  <si>
    <t>New York Institute Of Technology</t>
  </si>
  <si>
    <t>New York University</t>
  </si>
  <si>
    <t>Newberry College</t>
  </si>
  <si>
    <t>Newbury College</t>
  </si>
  <si>
    <t>Newman University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</si>
  <si>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</si>
  <si>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</si>
  <si>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</si>
  <si>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</si>
  <si>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</si>
  <si>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Rhinelander</t>
  </si>
  <si>
    <t>Norfolk State University</t>
  </si>
  <si>
    <t>North Arkansas College</t>
  </si>
  <si>
    <t>North Carolina Agricultural &amp;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</si>
  <si>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</si>
  <si>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</si>
  <si>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</si>
  <si>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</si>
  <si>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Kansas Technical College</t>
  </si>
  <si>
    <t>Beloit</t>
  </si>
  <si>
    <t>North Central Michigan College</t>
  </si>
  <si>
    <t>Petoskey</t>
  </si>
  <si>
    <t>North Central Missouri College</t>
  </si>
  <si>
    <t>Trenton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</si>
  <si>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</si>
  <si>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</si>
  <si>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</si>
  <si>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</si>
  <si>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</si>
  <si>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 - Main Campus - Fargo</t>
  </si>
  <si>
    <t>North Florida Community College</t>
  </si>
  <si>
    <t>North Georgia Technical College</t>
  </si>
  <si>
    <t>North Greenville University</t>
  </si>
  <si>
    <t>North Idaho College</t>
  </si>
  <si>
    <t>North Iowa Area Community College</t>
  </si>
  <si>
    <t>Mason City</t>
  </si>
  <si>
    <t>North Park University</t>
  </si>
  <si>
    <t>North Seattle College</t>
  </si>
  <si>
    <t>North Shore Community College</t>
  </si>
  <si>
    <t>North-West Colleges</t>
  </si>
  <si>
    <t>Northampton County Area Community College</t>
  </si>
  <si>
    <t>Northcentral Technical College</t>
  </si>
  <si>
    <t>Northeast Alabama Community College</t>
  </si>
  <si>
    <t>Northeast Community College</t>
  </si>
  <si>
    <t>Northeast Iowa Community College</t>
  </si>
  <si>
    <t>Northeast Mississippi Community College</t>
  </si>
  <si>
    <t>Corinth</t>
  </si>
  <si>
    <t>Northeast State Community College</t>
  </si>
  <si>
    <t>Northeast Texas Community College</t>
  </si>
  <si>
    <t>Texarkana</t>
  </si>
  <si>
    <t>Northeast Wisconsin Technical College</t>
  </si>
  <si>
    <t>Green Bay</t>
  </si>
  <si>
    <t>Northeastern Illinois University</t>
  </si>
  <si>
    <t>Northeastern Junior College</t>
  </si>
  <si>
    <t>Sterling</t>
  </si>
  <si>
    <t>Northeastern Oklahoma A &amp; M College</t>
  </si>
  <si>
    <t>Northeastern State University</t>
  </si>
  <si>
    <t>Northeastern Technical College</t>
  </si>
  <si>
    <t>Bennettsville</t>
  </si>
  <si>
    <t>Northeastern University</t>
  </si>
  <si>
    <t>Northern Essex Community College</t>
  </si>
  <si>
    <t>Northern Illinois University</t>
  </si>
  <si>
    <t>Northern Kentucky University</t>
  </si>
  <si>
    <t>Northern Maine Community College</t>
  </si>
  <si>
    <t>Presque Isle</t>
  </si>
  <si>
    <t>Northern Michigan University</t>
  </si>
  <si>
    <t>Northern New Mexico College</t>
  </si>
  <si>
    <t>Santa Fe</t>
  </si>
  <si>
    <t>Northern Oklahoma College</t>
  </si>
  <si>
    <t>Northern Virginia Community College</t>
  </si>
  <si>
    <t>Northern Wyoming Community College District</t>
  </si>
  <si>
    <t>Sheridan</t>
  </si>
  <si>
    <t>Northland College</t>
  </si>
  <si>
    <t>Northland International University</t>
  </si>
  <si>
    <t>Marinette</t>
  </si>
  <si>
    <t>Northland Pioneer College</t>
  </si>
  <si>
    <t>Gallup</t>
  </si>
  <si>
    <t>Northshore Technical Community College</t>
  </si>
  <si>
    <t>Northwest - Shoals Community College</t>
  </si>
  <si>
    <t>Northwest Arkansas Community College</t>
  </si>
  <si>
    <t>Northwest College</t>
  </si>
  <si>
    <t>Cody</t>
  </si>
  <si>
    <t>Northwest Florida State College</t>
  </si>
  <si>
    <t>Northwest Iowa Community College</t>
  </si>
  <si>
    <t>Northwest Kansas Technical College</t>
  </si>
  <si>
    <t>Goodland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</si>
  <si>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</si>
  <si>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</si>
  <si>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</si>
  <si>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</si>
  <si>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University</t>
  </si>
  <si>
    <t>Northwestern College of Bridgeview, IL</t>
  </si>
  <si>
    <t>Northwestern College of Orange City, IA</t>
  </si>
  <si>
    <t>Northwestern Connecticut Community College</t>
  </si>
  <si>
    <t>Northwestern Michigan College</t>
  </si>
  <si>
    <t>Traverse City</t>
  </si>
  <si>
    <t>Northwestern Oklahoma State University</t>
  </si>
  <si>
    <t>Enid</t>
  </si>
  <si>
    <t>Northwestern State University</t>
  </si>
  <si>
    <t>Northwestern University</t>
  </si>
  <si>
    <t>Northwood University</t>
  </si>
  <si>
    <t>Norwalk Community College</t>
  </si>
  <si>
    <t>Norwich University</t>
  </si>
  <si>
    <t>Notre Dame College Of Ohio</t>
  </si>
  <si>
    <t>Notre Dame Of Maryland University</t>
  </si>
  <si>
    <t>Nova Southeastern University</t>
  </si>
  <si>
    <t>Nyack College</t>
  </si>
  <si>
    <t>Oakland City University</t>
  </si>
  <si>
    <t>Evansville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</si>
  <si>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</si>
  <si>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</si>
  <si>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</si>
  <si>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</si>
  <si>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</si>
  <si>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</si>
  <si>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</si>
  <si>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</si>
  <si>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Dublin</t>
  </si>
  <si>
    <t>Odessa College</t>
  </si>
  <si>
    <t>Ogden Weber Applied Technology College</t>
  </si>
  <si>
    <t>Ogeechee Technical College</t>
  </si>
  <si>
    <t>Oglala Lakota College</t>
  </si>
  <si>
    <t>Gordon</t>
  </si>
  <si>
    <t>Ogle School Hair Skin Nails</t>
  </si>
  <si>
    <t>Oglethorpe University</t>
  </si>
  <si>
    <t>Ohio Dominican University</t>
  </si>
  <si>
    <t>Ohio Northern University</t>
  </si>
  <si>
    <t>Ohio State University </t>
  </si>
  <si>
    <t>Ohio Technical College</t>
  </si>
  <si>
    <t>Ohio University</t>
  </si>
  <si>
    <t>Ohio Wesleyan University</t>
  </si>
  <si>
    <t>Ohlone College</t>
  </si>
  <si>
    <t>Okefenokee Technical College</t>
  </si>
  <si>
    <t>Waycross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</si>
  <si>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</si>
  <si>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</si>
  <si>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</si>
  <si>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</si>
  <si>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</si>
  <si>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Guymon</t>
  </si>
  <si>
    <t>Oklahoma State University</t>
  </si>
  <si>
    <t>Stillwater</t>
  </si>
  <si>
    <t>Oklahoma State University - Oklahoma City</t>
  </si>
  <si>
    <t>Oklahoma State University Institute Of Technology - Okmulgee</t>
  </si>
  <si>
    <t>Okmulgee</t>
  </si>
  <si>
    <t>Old Dominion University</t>
  </si>
  <si>
    <t>Olivet College</t>
  </si>
  <si>
    <t>Olivet Nazarene University</t>
  </si>
  <si>
    <t>Olympian Academy Of Cosmetology</t>
  </si>
  <si>
    <t>Alamogordo</t>
  </si>
  <si>
    <t>Olympic College</t>
  </si>
  <si>
    <t>Onondaga Community College</t>
  </si>
  <si>
    <t>Oral Roberts University</t>
  </si>
  <si>
    <t>Orange County Community College</t>
  </si>
  <si>
    <t>Orange Technical Education Centers - Orlando Technical</t>
  </si>
  <si>
    <t>Orange Technical Education Centers-Westside Tech And Mid Florida Tech</t>
  </si>
  <si>
    <t>Orangeburg - Calhoun Technical College</t>
  </si>
  <si>
    <t>Oregon Institute Of Technology</t>
  </si>
  <si>
    <t>Oregon State University</t>
  </si>
  <si>
    <t>Orleans Technical Institute</t>
  </si>
  <si>
    <t>Otero Junior College</t>
  </si>
  <si>
    <t>Otis College Of Art &amp; Design</t>
  </si>
  <si>
    <t>Ottawa University</t>
  </si>
  <si>
    <t>Otterbein University</t>
  </si>
  <si>
    <t>Ouachita Baptist University</t>
  </si>
  <si>
    <t>Our Lady Of Holy Cross College</t>
  </si>
  <si>
    <t>Our Lady Of The Lake College</t>
  </si>
  <si>
    <t>Our Lady Of The Lake University</t>
  </si>
  <si>
    <t>Owens State Community College</t>
  </si>
  <si>
    <t>Ozark Christian College</t>
  </si>
  <si>
    <t>Ozarka College</t>
  </si>
  <si>
    <t>Batesville</t>
  </si>
  <si>
    <t>Ozarks Technical Community College</t>
  </si>
  <si>
    <t>PCI Health Training Center</t>
  </si>
  <si>
    <t>Pace University</t>
  </si>
  <si>
    <t>Pacific Lutheran University</t>
  </si>
  <si>
    <t>Pacific Union College</t>
  </si>
  <si>
    <t>Pacific University</t>
  </si>
  <si>
    <t>Paine College</t>
  </si>
  <si>
    <t>Palm Beach Atlantic University</t>
  </si>
  <si>
    <t>Palm Beach State College</t>
  </si>
  <si>
    <t>Palo Verde College</t>
  </si>
  <si>
    <t>Palomar College</t>
  </si>
  <si>
    <t>Panola College</t>
  </si>
  <si>
    <t>Paris Junior College</t>
  </si>
  <si>
    <t>Paris</t>
  </si>
  <si>
    <t>Park University</t>
  </si>
  <si>
    <t>Parkland College</t>
  </si>
  <si>
    <t>Pasadena City College</t>
  </si>
  <si>
    <t>Pasco - Hernando State College</t>
  </si>
  <si>
    <t>Passaic County Community College</t>
  </si>
  <si>
    <t>Patrick Henry Community College</t>
  </si>
  <si>
    <t>Martinsville</t>
  </si>
  <si>
    <t>Paul D. Camp Community College</t>
  </si>
  <si>
    <t>Paul Mitchell The School Dallas</t>
  </si>
  <si>
    <t>Paul Mitchell The School of Costa Mesa, CA</t>
  </si>
  <si>
    <t>Paul Mitchell The School of Holiday, UT</t>
  </si>
  <si>
    <t>Paul Smith's College Of Arts &amp; Sciences</t>
  </si>
  <si>
    <t>Pearl River Community College</t>
  </si>
  <si>
    <t>Pellissippi State Community College</t>
  </si>
  <si>
    <t>Peninsula College</t>
  </si>
  <si>
    <t>Port Angeles</t>
  </si>
  <si>
    <t>Penn Commercial Business/Technical School</t>
  </si>
  <si>
    <t>Pennco Tech</t>
  </si>
  <si>
    <t>Pennsylvania College Of Technology</t>
  </si>
  <si>
    <t>Pennsylvania Highlands Community College</t>
  </si>
  <si>
    <t>Pennsylvania Institute Of Technology</t>
  </si>
  <si>
    <t>Pennsylvania State University </t>
  </si>
  <si>
    <t>Pensacola State College</t>
  </si>
  <si>
    <t>Pepperdine University</t>
  </si>
  <si>
    <t>Peralta Community College District</t>
  </si>
  <si>
    <t>Perry Technical Institute</t>
  </si>
  <si>
    <t>Peru State College</t>
  </si>
  <si>
    <t>Nebraska City</t>
  </si>
  <si>
    <t>Pfeiffer University</t>
  </si>
  <si>
    <t>Philadelphia University</t>
  </si>
  <si>
    <t>Philander Smith College</t>
  </si>
  <si>
    <t>Phillips Community College Of The University Of Arkansas</t>
  </si>
  <si>
    <t>Phoenix Metro Community Colleges</t>
  </si>
  <si>
    <t>Pickens Technical College</t>
  </si>
  <si>
    <t>Piedmont College</t>
  </si>
  <si>
    <t>Piedmont Community College</t>
  </si>
  <si>
    <t>Piedmont Technical College</t>
  </si>
  <si>
    <t>Piedmont Virginia Community College</t>
  </si>
  <si>
    <t>Pierce College</t>
  </si>
  <si>
    <t>Pima County Community College</t>
  </si>
  <si>
    <t>Pima Medical Institute</t>
  </si>
  <si>
    <t>Pinellas Technical Education Center - Clearwater Campus</t>
  </si>
  <si>
    <t>Pinellas Technical Education Centers - St. Petersburg Campus</t>
  </si>
  <si>
    <t>Pinnacle Career Institute</t>
  </si>
  <si>
    <t>Pioneer Pacific College</t>
  </si>
  <si>
    <t>Pitt Community College</t>
  </si>
  <si>
    <t>Pittsburg State University</t>
  </si>
  <si>
    <t>Pittsburgh Institute Of Aeronautics</t>
  </si>
  <si>
    <t>Pittsburgh Technical Institute</t>
  </si>
  <si>
    <t>Pitzer College</t>
  </si>
  <si>
    <t>Pivot Point Academy</t>
  </si>
  <si>
    <t>Platt College of Alhambra, CA</t>
  </si>
  <si>
    <t>Platt College of Tulsa, OK</t>
  </si>
  <si>
    <t>Plaza College</t>
  </si>
  <si>
    <t>Plymouth State University Of The University System Of New Hampshire</t>
  </si>
  <si>
    <t>Point Loma Nazarene University</t>
  </si>
  <si>
    <t>Point Park University</t>
  </si>
  <si>
    <t>Polk State College</t>
  </si>
  <si>
    <t>Pomona College</t>
  </si>
  <si>
    <t>Portland Community College</t>
  </si>
  <si>
    <t>Portland State University</t>
  </si>
  <si>
    <t>Post University</t>
  </si>
  <si>
    <t>Poster &amp; Chester Institute</t>
  </si>
  <si>
    <t>Prairie State College</t>
  </si>
  <si>
    <t>Prairie View Agricultural &amp; Mechanical University</t>
  </si>
  <si>
    <t>Pratt Community College</t>
  </si>
  <si>
    <t>Pratt</t>
  </si>
  <si>
    <t>Pratt Institute</t>
  </si>
  <si>
    <t>Presbyterian College</t>
  </si>
  <si>
    <t>Prince George's Community College</t>
  </si>
  <si>
    <t>Princeton University</t>
  </si>
  <si>
    <t>Prism Career Institute</t>
  </si>
  <si>
    <t>Professional Business College</t>
  </si>
  <si>
    <t>Providence College</t>
  </si>
  <si>
    <t>Provo College</t>
  </si>
  <si>
    <t>Pulaski Technical College</t>
  </si>
  <si>
    <t>Purdue University</t>
  </si>
  <si>
    <t>Purdue University - Calumet</t>
  </si>
  <si>
    <t>Purdue University - North Central</t>
  </si>
  <si>
    <t>Queens University Of Charlotte</t>
  </si>
  <si>
    <t>Queensborough Community College-CUNY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</si>
  <si>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</si>
  <si>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</si>
  <si>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</si>
  <si>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</si>
  <si>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</si>
  <si>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</si>
  <si>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</si>
  <si>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Rancho Santiago Community College District</t>
  </si>
  <si>
    <t>Randolph - Macon College</t>
  </si>
  <si>
    <t>Randolph College</t>
  </si>
  <si>
    <t>Randolph Community College</t>
  </si>
  <si>
    <t>Ranger College</t>
  </si>
  <si>
    <t>Ranken Technical College</t>
  </si>
  <si>
    <t>Rappahannock Community College</t>
  </si>
  <si>
    <t>Raritan Valley Community College</t>
  </si>
  <si>
    <t>Rasmussen College</t>
  </si>
  <si>
    <t>Reading Area Community College</t>
  </si>
  <si>
    <t>Redlands Community College</t>
  </si>
  <si>
    <t>Redstone College</t>
  </si>
  <si>
    <t>Reed College</t>
  </si>
  <si>
    <t>Regency Beauty Institute</t>
  </si>
  <si>
    <t>Regis College</t>
  </si>
  <si>
    <t>Regis University</t>
  </si>
  <si>
    <t>Reid State Technical College</t>
  </si>
  <si>
    <t>Reinhardt University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</si>
  <si>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</si>
  <si>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</si>
  <si>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</si>
  <si>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</si>
  <si>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</si>
  <si>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</si>
  <si>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</si>
  <si>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 Mountain Community College</t>
  </si>
  <si>
    <t>Richard Bland College</t>
  </si>
  <si>
    <t>Richard Stockton College Of New Jersey </t>
  </si>
  <si>
    <t>Richland Community College</t>
  </si>
  <si>
    <t>Richmond Community College</t>
  </si>
  <si>
    <t>Rider University</t>
  </si>
  <si>
    <t>Ringling College Of Art &amp; Design</t>
  </si>
  <si>
    <t>Rio Hondo Community College</t>
  </si>
  <si>
    <t>Ripon College</t>
  </si>
  <si>
    <t>River Parishes Community College</t>
  </si>
  <si>
    <t>River Valley Community College</t>
  </si>
  <si>
    <t>Riverside Community College District</t>
  </si>
  <si>
    <t>Rivier University</t>
  </si>
  <si>
    <t>Roane State Community College</t>
  </si>
  <si>
    <t>Roanoke Chowan Community College</t>
  </si>
  <si>
    <t>Roanoke College</t>
  </si>
  <si>
    <t>Robert Morgan And Miami Lakes Educational Centers</t>
  </si>
  <si>
    <t>Robert Morris University</t>
  </si>
  <si>
    <t>Robert Morris University Illinois</t>
  </si>
  <si>
    <t>Roberts Wesleyan College</t>
  </si>
  <si>
    <t>Robeson Community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</si>
  <si>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</si>
  <si>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</si>
  <si>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</si>
  <si>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</si>
  <si>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</si>
  <si>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</si>
  <si>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</t>
  </si>
  <si>
    <t>Roger Williams University</t>
  </si>
  <si>
    <t>Rogers State University</t>
  </si>
  <si>
    <t>Rogue Community College</t>
  </si>
  <si>
    <t>Medford</t>
  </si>
  <si>
    <t>Rollins College</t>
  </si>
  <si>
    <t>Roosevelt University</t>
  </si>
  <si>
    <t>Rose - Hulman Institute Of Technology</t>
  </si>
  <si>
    <t>Rose State College</t>
  </si>
  <si>
    <t>Ross Medical Education Center</t>
  </si>
  <si>
    <t>Rowan College At Gloucester County</t>
  </si>
  <si>
    <t>Rowan University</t>
  </si>
  <si>
    <t>Rowan-Cabarrus Community College</t>
  </si>
  <si>
    <t>Roxbury Community College</t>
  </si>
  <si>
    <t>Rust College</t>
  </si>
  <si>
    <t>Rutgers, The State University Of New Jersey</t>
  </si>
  <si>
    <t>SBI Campus - An Affiliate Of Sanford-Brown</t>
  </si>
  <si>
    <t>SUNY At Fredonia</t>
  </si>
  <si>
    <t>SUNY College At Brockport</t>
  </si>
  <si>
    <t>SUNY College At Buffalo</t>
  </si>
  <si>
    <t>SUNY College At Cortland</t>
  </si>
  <si>
    <t>SUNY College At Geneseo</t>
  </si>
  <si>
    <t>SUNY College At Old Westbury</t>
  </si>
  <si>
    <t>SUNY College At Oneonta</t>
  </si>
  <si>
    <t>SUNY College At Oswego</t>
  </si>
  <si>
    <t>SUNY College At Purchase</t>
  </si>
  <si>
    <t>SUNY College Of Agriculture &amp; Technology At Cobleskill</t>
  </si>
  <si>
    <t>SUNY College Of Agriculture &amp; Technology At Morrisville</t>
  </si>
  <si>
    <t>SUNY College Of Technology At Alfred</t>
  </si>
  <si>
    <t>SUNY College Of Technology At Canton</t>
  </si>
  <si>
    <t>SUNY College Of Technology At Delhi</t>
  </si>
  <si>
    <t>SUNY Empire State College</t>
  </si>
  <si>
    <t>SUNY Fulton-Montgomery Community College</t>
  </si>
  <si>
    <t>Amsterdam</t>
  </si>
  <si>
    <t>SUNY Maritime College</t>
  </si>
  <si>
    <t>SUNY Upstate Medical University And SUNY College Of Environment Science And Forestry</t>
  </si>
  <si>
    <t>SUNY Westchester Community College</t>
  </si>
  <si>
    <t>Sacred Heart University</t>
  </si>
  <si>
    <t>Saddleback College</t>
  </si>
  <si>
    <t>Sage Colleges</t>
  </si>
  <si>
    <t>Saginaw Valley State University</t>
  </si>
  <si>
    <t>Saint Ambrose University</t>
  </si>
  <si>
    <t>Saint Anselm College</t>
  </si>
  <si>
    <t>Saint Augustine College</t>
  </si>
  <si>
    <t>Saint Augustine's University</t>
  </si>
  <si>
    <t>Saint Charles Community College</t>
  </si>
  <si>
    <t>Saint Francis College</t>
  </si>
  <si>
    <t>Saint Francis University</t>
  </si>
  <si>
    <t>Saint John Fisher College</t>
  </si>
  <si>
    <t>Saint John's University of Collegeville, MN</t>
  </si>
  <si>
    <t>Saint John's University of Queens, NY</t>
  </si>
  <si>
    <t>Saint Johns River State College</t>
  </si>
  <si>
    <t>Saint Joseph's College of Brooklyn, NY</t>
  </si>
  <si>
    <t>Saint Joseph's College of Rensselaer, IN</t>
  </si>
  <si>
    <t>Saint Joseph's College of Standish, ME</t>
  </si>
  <si>
    <t>Saint Joseph's University</t>
  </si>
  <si>
    <t>Saint Leo University</t>
  </si>
  <si>
    <t>Saint Louis College Of Pharmacy</t>
  </si>
  <si>
    <t>Saint Louis University</t>
  </si>
  <si>
    <t>Saint Martin's University</t>
  </si>
  <si>
    <t>Saint Mary's College</t>
  </si>
  <si>
    <t>Saint Mary's College Of California</t>
  </si>
  <si>
    <t>Saint Mary's University</t>
  </si>
  <si>
    <t>Saint Mary's University Of Minnesota</t>
  </si>
  <si>
    <t>Saint Michael's College</t>
  </si>
  <si>
    <t>Saint Norbert College</t>
  </si>
  <si>
    <t>Saint Olaf College</t>
  </si>
  <si>
    <t>Saint Peter's University</t>
  </si>
  <si>
    <t>Saint Thomas Aquinas College</t>
  </si>
  <si>
    <t>Saint Thomas University</t>
  </si>
  <si>
    <t>Saint Vincent College &amp; Seminary</t>
  </si>
  <si>
    <t>Saint Xavier University</t>
  </si>
  <si>
    <t>Salem College</t>
  </si>
  <si>
    <t>Salem Community College</t>
  </si>
  <si>
    <t>Salem State University</t>
  </si>
  <si>
    <t>Salish Kootenai College</t>
  </si>
  <si>
    <t>Salt Lake Community College</t>
  </si>
  <si>
    <t>Salter College</t>
  </si>
  <si>
    <t>Salve Regina University</t>
  </si>
  <si>
    <t>Sam Houston State University</t>
  </si>
  <si>
    <t>Samford University</t>
  </si>
  <si>
    <t>Sampson Community College</t>
  </si>
  <si>
    <t>San Bernardino Community College District</t>
  </si>
  <si>
    <t>San Diego Community College District</t>
  </si>
  <si>
    <t>San Diego State University</t>
  </si>
  <si>
    <t>San Francisco Community College District</t>
  </si>
  <si>
    <t>San Francisco State University</t>
  </si>
  <si>
    <t>San Jacinto Community College District</t>
  </si>
  <si>
    <t>San Joaquin Delta College</t>
  </si>
  <si>
    <t>San Joaquin Valley College</t>
  </si>
  <si>
    <t>San Jose State University</t>
  </si>
  <si>
    <t>San Jose-Evergreen Community College District</t>
  </si>
  <si>
    <t>San Juan College</t>
  </si>
  <si>
    <t>San Mateo County Community College District</t>
  </si>
  <si>
    <t>Sandhills Community College</t>
  </si>
  <si>
    <t>Sanford-Brown College of Boston, MA</t>
  </si>
  <si>
    <t>Sanford-Brown College of Farmington, CT</t>
  </si>
  <si>
    <t>Sanford-Brown College of Fenton, MO</t>
  </si>
  <si>
    <t>Sanford-Brown College of Garden City, NY</t>
  </si>
  <si>
    <t>Sanford-Brown College of McLean, VA</t>
  </si>
  <si>
    <t>Sanford-Brown College of New York, NY</t>
  </si>
  <si>
    <t>Sanford-Brown Institute of Iselin, NJ</t>
  </si>
  <si>
    <t>Sanford-Brown Institute of Pittsburgh, PA</t>
  </si>
  <si>
    <t>Sanford-Brown Institute of White Plains, NY</t>
  </si>
  <si>
    <t>Santa Barbara Business College</t>
  </si>
  <si>
    <t>Santa Barbara City College</t>
  </si>
  <si>
    <t>Santa Clara University</t>
  </si>
  <si>
    <t>Santa Fe College</t>
  </si>
  <si>
    <t>Santa Fe Community College</t>
  </si>
  <si>
    <t>Santa Fe University Of Art And Design</t>
  </si>
  <si>
    <t>Santa Monica College</t>
  </si>
  <si>
    <t>Santa Rosa Junior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</si>
  <si>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</si>
  <si>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</si>
  <si>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</si>
  <si>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</si>
  <si>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</si>
  <si>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</si>
  <si>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Communication Arts Of North Carolina</t>
  </si>
  <si>
    <t>School Of The Art Institute Of Chicago</t>
  </si>
  <si>
    <t>School Of The Museum Of Fine Arts</t>
  </si>
  <si>
    <t>School Of Visual Arts</t>
  </si>
  <si>
    <t>Schoolcraft College</t>
  </si>
  <si>
    <t>Schreiner University</t>
  </si>
  <si>
    <t>Kerrville</t>
  </si>
  <si>
    <t>Scripps College</t>
  </si>
  <si>
    <t>Seattle Central Community College</t>
  </si>
  <si>
    <t>Seattle Pacific University</t>
  </si>
  <si>
    <t>Seattle University</t>
  </si>
  <si>
    <t>Seminar L'Moros Bais Yaakov</t>
  </si>
  <si>
    <t>Seminole State College</t>
  </si>
  <si>
    <t>Seminole State College Of Florida</t>
  </si>
  <si>
    <t>Seton Hall University</t>
  </si>
  <si>
    <t>Seton Hill University</t>
  </si>
  <si>
    <t>Seward County Community College/Area Technical School</t>
  </si>
  <si>
    <t>Liberal</t>
  </si>
  <si>
    <t>Shaw University</t>
  </si>
  <si>
    <t>Shawnee Community College</t>
  </si>
  <si>
    <t>Shawnee State University</t>
  </si>
  <si>
    <t>Scioto</t>
  </si>
  <si>
    <t>Shelton State Community College</t>
  </si>
  <si>
    <t>Shenandoah University</t>
  </si>
  <si>
    <t>Shepherd University</t>
  </si>
  <si>
    <t>Sheridan Technical Center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</si>
  <si>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</si>
  <si>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</si>
  <si>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</si>
  <si>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</si>
  <si>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</si>
  <si>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</si>
  <si>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College</t>
  </si>
  <si>
    <t>Simpson College</t>
  </si>
  <si>
    <t>Simpson University</t>
  </si>
  <si>
    <t>Redding</t>
  </si>
  <si>
    <t>Sinclair Community College</t>
  </si>
  <si>
    <t>Skagit Valley College</t>
  </si>
  <si>
    <t>Skidmore College</t>
  </si>
  <si>
    <t>Slippery Rock University</t>
  </si>
  <si>
    <t>Smith College</t>
  </si>
  <si>
    <t>Snead State Community College</t>
  </si>
  <si>
    <t>Snow College</t>
  </si>
  <si>
    <t>Price</t>
  </si>
  <si>
    <t>Solano Community College</t>
  </si>
  <si>
    <t>Sonoma State University</t>
  </si>
  <si>
    <t>South Arkansas Community College</t>
  </si>
  <si>
    <t>South Carolina State University</t>
  </si>
  <si>
    <t>South Central Louisiana Technical College</t>
  </si>
  <si>
    <t>South Florida State College</t>
  </si>
  <si>
    <t>South Georgia State College</t>
  </si>
  <si>
    <t>South Georgia Technical College</t>
  </si>
  <si>
    <t>South Hills School Of Business &amp; Technology</t>
  </si>
  <si>
    <t>South Louisiana Community College</t>
  </si>
  <si>
    <t>South Piedmont Community College</t>
  </si>
  <si>
    <t>South Plains College</t>
  </si>
  <si>
    <t>South Puget Sound Community College</t>
  </si>
  <si>
    <t>South Seattle Community College</t>
  </si>
  <si>
    <t>South Suburban College Of Cook County</t>
  </si>
  <si>
    <t>South Texas College</t>
  </si>
  <si>
    <t>Brownsville</t>
  </si>
  <si>
    <t>South Texas Vocational Technical Institute</t>
  </si>
  <si>
    <t>South University</t>
  </si>
  <si>
    <t>Southeast Arkansas College</t>
  </si>
  <si>
    <t>Pine Bluff</t>
  </si>
  <si>
    <t>Southeast Community College</t>
  </si>
  <si>
    <t>Southeast Missouri State University</t>
  </si>
  <si>
    <t>Cape Girardeau</t>
  </si>
  <si>
    <t>Southeast Technical Institute</t>
  </si>
  <si>
    <t>Southeastern College</t>
  </si>
  <si>
    <t>Southeastern Community College of West Burlington, IA</t>
  </si>
  <si>
    <t>Southeastern Community College of Whiteville, NC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</si>
  <si>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</si>
  <si>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</si>
  <si>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</si>
  <si>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</si>
  <si>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</si>
  <si>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</si>
  <si>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</t>
  </si>
  <si>
    <t>Magnolia</t>
  </si>
  <si>
    <t>Southern Arkansas University Tech</t>
  </si>
  <si>
    <t>Southern Careers Institute</t>
  </si>
  <si>
    <t>Southern Connecticut State University</t>
  </si>
  <si>
    <t>Southern Crescent Technical College</t>
  </si>
  <si>
    <t>Southern Illinois University At Carbondale</t>
  </si>
  <si>
    <t>Southern Illinois University 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</si>
  <si>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</si>
  <si>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</si>
  <si>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</si>
  <si>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</si>
  <si>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</si>
  <si>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Polytechnic State University</t>
  </si>
  <si>
    <t>Southern State Community College</t>
  </si>
  <si>
    <t>Washington Court House</t>
  </si>
  <si>
    <t>Southern Technical College</t>
  </si>
  <si>
    <t>Southern Union State Community College</t>
  </si>
  <si>
    <t>Southern University And Agricultural &amp; Mechanical Colg At Baton R</t>
  </si>
  <si>
    <t>Southern University At New Orleans</t>
  </si>
  <si>
    <t>Southern University At Shreveport - Bossier City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</si>
  <si>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</si>
  <si>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</si>
  <si>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</si>
  <si>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</si>
  <si>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</si>
  <si>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</si>
  <si>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Florida College</t>
  </si>
  <si>
    <t>Southwest Georgia Technical College</t>
  </si>
  <si>
    <t>Thomasville</t>
  </si>
  <si>
    <t>Southwest Mississippi Community College</t>
  </si>
  <si>
    <t>McComb</t>
  </si>
  <si>
    <t>Southwest School Of Business &amp; Technical Careers</t>
  </si>
  <si>
    <t>Southwest Tennessee Community College</t>
  </si>
  <si>
    <t>Southwest Texas Junior College</t>
  </si>
  <si>
    <t>Uvalde</t>
  </si>
  <si>
    <t>Southwest University At El Paso</t>
  </si>
  <si>
    <t>Southwest Virginia Community College</t>
  </si>
  <si>
    <t>Southwest Wisconsin Technical College</t>
  </si>
  <si>
    <t>Southwestern Adventist University</t>
  </si>
  <si>
    <t>Southwestern Assemblies Of God University</t>
  </si>
  <si>
    <t>Southwestern College</t>
  </si>
  <si>
    <t>Southwestern Community College District</t>
  </si>
  <si>
    <t>Southwestern Community College of Creston, IA</t>
  </si>
  <si>
    <t>Southwestern Community College of Sylva, NC</t>
  </si>
  <si>
    <t>Sylva</t>
  </si>
  <si>
    <t>Southwestern Illinois College</t>
  </si>
  <si>
    <t>Southwestern Michigan College</t>
  </si>
  <si>
    <t>Southwestern Oklahoma State University</t>
  </si>
  <si>
    <t>Elk City</t>
  </si>
  <si>
    <t>Southwestern Oregon Community College</t>
  </si>
  <si>
    <t>Roseburg</t>
  </si>
  <si>
    <t>Southwestern University</t>
  </si>
  <si>
    <t>Sowela Technical Community College</t>
  </si>
  <si>
    <t>Spartan College Of Aeronautics And Technology</t>
  </si>
  <si>
    <t>Spartanburg Community College</t>
  </si>
  <si>
    <t>Spartanburg Methodist College</t>
  </si>
  <si>
    <t>Specs Howard School Of Media Arts</t>
  </si>
  <si>
    <t>Spelman College</t>
  </si>
  <si>
    <t>Spokane And Spokane Falls Community Colleges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</si>
  <si>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</si>
  <si>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</si>
  <si>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</si>
  <si>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</si>
  <si>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</si>
  <si>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Louis Community Colleges</t>
  </si>
  <si>
    <t>St. Bonaventure University</t>
  </si>
  <si>
    <t>St. Catharine College</t>
  </si>
  <si>
    <t>Bardstown</t>
  </si>
  <si>
    <t>St. Catherine University</t>
  </si>
  <si>
    <t>St. Clair County Community College</t>
  </si>
  <si>
    <t>St. Edward's University</t>
  </si>
  <si>
    <t>St. John's College</t>
  </si>
  <si>
    <t>St. Lawrence University</t>
  </si>
  <si>
    <t>St. Petersburg College</t>
  </si>
  <si>
    <t>Stanford University</t>
  </si>
  <si>
    <t>Stanly Community College</t>
  </si>
  <si>
    <t>Star Career Academy of New York, NY</t>
  </si>
  <si>
    <t>Star Career Academy of Philadelphia, PA</t>
  </si>
  <si>
    <t>Stark State College</t>
  </si>
  <si>
    <t>State Center Community College District</t>
  </si>
  <si>
    <t>State College Of Florida, Manatee-Sarasota</t>
  </si>
  <si>
    <t>State Fair Community College</t>
  </si>
  <si>
    <t>Sedalia</t>
  </si>
  <si>
    <t>State University Of New York At Albany</t>
  </si>
  <si>
    <t>State University Of New York At Buffalo</t>
  </si>
  <si>
    <t>State University Of New York At Farmingdale</t>
  </si>
  <si>
    <t>State University Of New York At New Paltz</t>
  </si>
  <si>
    <t>State University Of New York At Stony Brook</t>
  </si>
  <si>
    <t>State University Of New York College At Plattsburgh</t>
  </si>
  <si>
    <t>State University Of New York College At Potsdam</t>
  </si>
  <si>
    <t>State University Of New York Institute Of Technology At Utica</t>
  </si>
  <si>
    <t>Stautzenberger College</t>
  </si>
  <si>
    <t>Stephen F Austin State University</t>
  </si>
  <si>
    <t>Nacogdoches</t>
  </si>
  <si>
    <t>Stephens College</t>
  </si>
  <si>
    <t>Sterling College</t>
  </si>
  <si>
    <t>Stetson University</t>
  </si>
  <si>
    <t>Stevens Henager College</t>
  </si>
  <si>
    <t>Stevens Institute Of Technology</t>
  </si>
  <si>
    <t>Stevenson University</t>
  </si>
  <si>
    <t>Stillman College</t>
  </si>
  <si>
    <t>Stone Academy</t>
  </si>
  <si>
    <t>Stonehill College</t>
  </si>
  <si>
    <t>Strayer University</t>
  </si>
  <si>
    <t>Suffolk County Community College</t>
  </si>
  <si>
    <t>Suffolk University</t>
  </si>
  <si>
    <t>Sul Ross State University</t>
  </si>
  <si>
    <t>Alpine</t>
  </si>
  <si>
    <t>Sullivan County Community College - SUNY Office Of Community Coll</t>
  </si>
  <si>
    <t>Sullivan University, Sullivan College Of Technology And Design And Spencerian College</t>
  </si>
  <si>
    <t>Summit College</t>
  </si>
  <si>
    <t>Sunstate Academy</t>
  </si>
  <si>
    <t>Surry Community College</t>
  </si>
  <si>
    <t>Susquehanna University</t>
  </si>
  <si>
    <t>Snyder</t>
  </si>
  <si>
    <t>Sussex County Community College</t>
  </si>
  <si>
    <t>Swarthmore College</t>
  </si>
  <si>
    <t>Sweet Briar College</t>
  </si>
  <si>
    <t>Syracuse University</t>
  </si>
  <si>
    <t>TESST College Of Technology of Beltsville, MD</t>
  </si>
  <si>
    <t>TESST College Of Technology of Townson, MD</t>
  </si>
  <si>
    <t>Tabor College</t>
  </si>
  <si>
    <t>Tacoma Community College</t>
  </si>
  <si>
    <t>Taft College</t>
  </si>
  <si>
    <t>Talladega College</t>
  </si>
  <si>
    <t>Tallahassee Community College</t>
  </si>
  <si>
    <t>Tarleton State University</t>
  </si>
  <si>
    <t>Stephenville</t>
  </si>
  <si>
    <t>Tarrant County College District</t>
  </si>
  <si>
    <t>Taylor University</t>
  </si>
  <si>
    <t>Technical Career Institutes</t>
  </si>
  <si>
    <t>Technical College Of The Lowcountry - Beaufort Campus</t>
  </si>
  <si>
    <t>Temple College</t>
  </si>
  <si>
    <t>Temple University</t>
  </si>
  <si>
    <t>Tennessee College Of Applied Technology - Dickson</t>
  </si>
  <si>
    <t>Tennessee College Of Applied Technology - Knoxville</t>
  </si>
  <si>
    <t>Tennessee College Of Applied Technology - Morristown</t>
  </si>
  <si>
    <t>Tennessee College Of Applied Technology-Jackson</t>
  </si>
  <si>
    <t>Tennessee College Of Applied Technology-Memphis</t>
  </si>
  <si>
    <t>Tennessee College Of Applied Technology-Shelbyville</t>
  </si>
  <si>
    <t>Tennessee State University</t>
  </si>
  <si>
    <t>Tennessee Technological University</t>
  </si>
  <si>
    <t>Cookeville</t>
  </si>
  <si>
    <t>Tennessee Temple University</t>
  </si>
  <si>
    <t>Tennessee Wesleyan College</t>
  </si>
  <si>
    <t>Terra State Community College</t>
  </si>
  <si>
    <t>Tesst College Of Technology of Baltimore, MD</t>
  </si>
  <si>
    <t>Texarkana College</t>
  </si>
  <si>
    <t>Texas A&amp;M International University</t>
  </si>
  <si>
    <t>Texas A&amp;M University</t>
  </si>
  <si>
    <t>College Station</t>
  </si>
  <si>
    <t>Texas A&amp;M University - Commerce</t>
  </si>
  <si>
    <t>Texas A&amp;M University - Corpus Christi</t>
  </si>
  <si>
    <t>Texas A&amp;M University - Kingsville</t>
  </si>
  <si>
    <t>Texas Barber Colleges &amp; Hairstyling Schools</t>
  </si>
  <si>
    <t>Texas Christian University</t>
  </si>
  <si>
    <t>Texas College</t>
  </si>
  <si>
    <t>Texas Lutheran University</t>
  </si>
  <si>
    <t>Texas School Of Business</t>
  </si>
  <si>
    <t>Texas Southern University</t>
  </si>
  <si>
    <t>Texas State Technical College</t>
  </si>
  <si>
    <t>Texas State Technical College Harlingen</t>
  </si>
  <si>
    <t>Texas State Technical College Marshall</t>
  </si>
  <si>
    <t>Texas State Technical College West Texas</t>
  </si>
  <si>
    <t>Sweetwater</t>
  </si>
  <si>
    <t>Texas State University</t>
  </si>
  <si>
    <t>Texas Tech University</t>
  </si>
  <si>
    <t>Texas Wesleyan University</t>
  </si>
  <si>
    <t>Texas Woman's University</t>
  </si>
  <si>
    <t>Thaddeus Stevens College Of Technology</t>
  </si>
  <si>
    <t>Thiel College</t>
  </si>
  <si>
    <t>Thomas A Edison State College</t>
  </si>
  <si>
    <t>Thomas College</t>
  </si>
  <si>
    <t>Thomas More College</t>
  </si>
  <si>
    <t>Thomas Nelson Community College</t>
  </si>
  <si>
    <t>Three Rivers Community College of Norwich, CT</t>
  </si>
  <si>
    <t>Three Rivers Community College of Poplar Bluff, MO</t>
  </si>
  <si>
    <t>Poplar Bluff</t>
  </si>
  <si>
    <t>Tidewater Community College</t>
  </si>
  <si>
    <t>Tiffin University</t>
  </si>
  <si>
    <t>Toccoa Falls College</t>
  </si>
  <si>
    <t>Tompkins Cortland Community College</t>
  </si>
  <si>
    <t>Tougaloo College</t>
  </si>
  <si>
    <t>Touro College</t>
  </si>
  <si>
    <t>Transylvania University</t>
  </si>
  <si>
    <t>Treasure Valley Community College</t>
  </si>
  <si>
    <t>Trevecca Nazarene University</t>
  </si>
  <si>
    <t>Tri-County Community College</t>
  </si>
  <si>
    <t>Andrews</t>
  </si>
  <si>
    <t>Tri-County Technical College</t>
  </si>
  <si>
    <t>Triangle Tech</t>
  </si>
  <si>
    <t>Tricoci University Of Beauty Culture</t>
  </si>
  <si>
    <t>Trident Technical College</t>
  </si>
  <si>
    <t>Trine University</t>
  </si>
  <si>
    <t>Trinity Christian College</t>
  </si>
  <si>
    <t>Trinity College of Hartford, CT</t>
  </si>
  <si>
    <t>Trinity College of Washington, DC</t>
  </si>
  <si>
    <t>Trinity International University</t>
  </si>
  <si>
    <t>Trinity University</t>
  </si>
  <si>
    <t>Trinity Valley Community College</t>
  </si>
  <si>
    <t>Triton College</t>
  </si>
  <si>
    <t>Trocaire College</t>
  </si>
  <si>
    <t>Troy University And Troy State Universities, Montgomery And Dothan</t>
  </si>
  <si>
    <t>Truckee Meadows Community College</t>
  </si>
  <si>
    <t>Truett Mcconnell College</t>
  </si>
  <si>
    <t>Truman State University</t>
  </si>
  <si>
    <t>Kirksville</t>
  </si>
  <si>
    <t>Tucson College</t>
  </si>
  <si>
    <t>Tufts University</t>
  </si>
  <si>
    <t>Tulane University</t>
  </si>
  <si>
    <t>Tulsa Community College</t>
  </si>
  <si>
    <t>Tulsa Technology Center School</t>
  </si>
  <si>
    <t>Tulsa Welding School</t>
  </si>
  <si>
    <t>Tunxis Community College</t>
  </si>
  <si>
    <t>Tusculum College</t>
  </si>
  <si>
    <t>Tuskegee University</t>
  </si>
  <si>
    <t>Tyler Junior College</t>
  </si>
  <si>
    <t>UEI College of Fresno, CA</t>
  </si>
  <si>
    <t>UEI College of Gardena, CA</t>
  </si>
  <si>
    <t>Ulster County Community College</t>
  </si>
  <si>
    <t>Ultimate Medical Academy</t>
  </si>
  <si>
    <t>Umpqua Community College</t>
  </si>
  <si>
    <t>Union College of Barbourville, KY</t>
  </si>
  <si>
    <t>London</t>
  </si>
  <si>
    <t>Union College of Lincoln, NE</t>
  </si>
  <si>
    <t>Union College of Schenectady, NY</t>
  </si>
  <si>
    <t>Union County College</t>
  </si>
  <si>
    <t>Union University</t>
  </si>
  <si>
    <t>Unitech Training Academy</t>
  </si>
  <si>
    <t>United Education Institute</t>
  </si>
  <si>
    <t>United Talmudical Seminary</t>
  </si>
  <si>
    <t>Unity College</t>
  </si>
  <si>
    <t>Universal Technical Institute of Houston, TX</t>
  </si>
  <si>
    <t>Universal Technical Institute of Orlando, FL</t>
  </si>
  <si>
    <t>Universal Technical Institute of Rancho Cucamonga, CA</t>
  </si>
  <si>
    <t>University Of Advancing Computer Technology</t>
  </si>
  <si>
    <t>University Of Akron </t>
  </si>
  <si>
    <t>University Of Alabama</t>
  </si>
  <si>
    <t>University Of Alabama At Birmingham</t>
  </si>
  <si>
    <t>University Of Alabama In Huntsville</t>
  </si>
  <si>
    <t>University Of Alaska System</t>
  </si>
  <si>
    <t>University Of Antelope Valley</t>
  </si>
  <si>
    <t>University Of Arkansas</t>
  </si>
  <si>
    <t>University Of Arkansas At Fort Smith</t>
  </si>
  <si>
    <t>University Of Arkansas At Little Rock</t>
  </si>
  <si>
    <t>University Of Arkansas At Monticello</t>
  </si>
  <si>
    <t>University Of Arkansas At Pine Bluff</t>
  </si>
  <si>
    <t>University Of Arkansas Community College At Batesville</t>
  </si>
  <si>
    <t>University Of Arkansas Community College At Hope</t>
  </si>
  <si>
    <t>University Of Arkansas Community College At Morrilton</t>
  </si>
  <si>
    <t>University Of Bridgeport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</si>
  <si>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</si>
  <si>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</si>
  <si>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</si>
  <si>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</si>
  <si>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</si>
  <si>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</si>
  <si>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</si>
  <si>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</si>
  <si>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</si>
  <si>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</si>
  <si>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</si>
  <si>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</si>
  <si>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</si>
  <si>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</si>
  <si>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 </t>
  </si>
  <si>
    <t>University Of Cincinnati</t>
  </si>
  <si>
    <t>University Of Colorado System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</si>
  <si>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</si>
  <si>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</si>
  <si>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</si>
  <si>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</si>
  <si>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</si>
  <si>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</si>
  <si>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</si>
  <si>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</si>
  <si>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Findlay </t>
  </si>
  <si>
    <t>University Of Florida</t>
  </si>
  <si>
    <t>University Of Georgia</t>
  </si>
  <si>
    <t>University Of Hartford</t>
  </si>
  <si>
    <t>University Of Hawaii And Hawaii Community Colleges</t>
  </si>
  <si>
    <t>University Of Houston System</t>
  </si>
  <si>
    <t>University Of Idaho</t>
  </si>
  <si>
    <t>Pullman</t>
  </si>
  <si>
    <t>University Of Illinois System</t>
  </si>
  <si>
    <t>University Of Indianapolis</t>
  </si>
  <si>
    <t>University Of Iowa</t>
  </si>
  <si>
    <t>Iowa City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</si>
  <si>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</si>
  <si>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</si>
  <si>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</si>
  <si>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</si>
  <si>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</si>
  <si>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</si>
  <si>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 System</t>
  </si>
  <si>
    <t>University Of Mary</t>
  </si>
  <si>
    <t>University Of Mary Hardin-Baylor</t>
  </si>
  <si>
    <t>University Of Mary Washington</t>
  </si>
  <si>
    <t>Fredericksburg</t>
  </si>
  <si>
    <t>University Of Maryland System (Except University College) And Baltimore City Community College</t>
  </si>
  <si>
    <t>University Of Maryland University College</t>
  </si>
  <si>
    <t>University Of Massachusetts System</t>
  </si>
  <si>
    <t>University Of Memphis </t>
  </si>
  <si>
    <t>University Of Miami</t>
  </si>
  <si>
    <t>University Of Michigan - Ann Arbor</t>
  </si>
  <si>
    <t>University Of Michigan - Dearborn</t>
  </si>
  <si>
    <t>University Of Michigan - Flint</t>
  </si>
  <si>
    <t>University Of Minnesota System</t>
  </si>
  <si>
    <t>University Of Mississippi</t>
  </si>
  <si>
    <t>Clarksdale</t>
  </si>
  <si>
    <t>University Of Missouri System And Missouri University Of Science And Technology</t>
  </si>
  <si>
    <t>University Of Mobile</t>
  </si>
  <si>
    <t>University Of Montana </t>
  </si>
  <si>
    <t>Missoula</t>
  </si>
  <si>
    <t>University Of Montana Western </t>
  </si>
  <si>
    <t>Dillon</t>
  </si>
  <si>
    <t>University Of Montevallo</t>
  </si>
  <si>
    <t>University Of Mount Olive</t>
  </si>
  <si>
    <t>University Of Mount Union</t>
  </si>
  <si>
    <t>University Of Nebraska System</t>
  </si>
  <si>
    <t>University Of Nevada , Reno</t>
  </si>
  <si>
    <t>University Of Nevada - Las Vegas</t>
  </si>
  <si>
    <t>University Of New England</t>
  </si>
  <si>
    <t>University Of New Hampshire</t>
  </si>
  <si>
    <t>University Of New Haven</t>
  </si>
  <si>
    <t>University Of New Mexico</t>
  </si>
  <si>
    <t>University Of New Orleans </t>
  </si>
  <si>
    <t>University Of North Alabama</t>
  </si>
  <si>
    <t>University Of North Carolina  Asheville</t>
  </si>
  <si>
    <t>University Of North Carolina - Chapel Hill</t>
  </si>
  <si>
    <t>University Of North Carolina - Charlotte</t>
  </si>
  <si>
    <t>University Of North Carolina - Greensboro</t>
  </si>
  <si>
    <t>University Of North Carolina At Pembroke</t>
  </si>
  <si>
    <t>University Of North Carolina At Wilmington </t>
  </si>
  <si>
    <t>University Of North Carolina School Of The Arts</t>
  </si>
  <si>
    <t>University Of North Dakota</t>
  </si>
  <si>
    <t>University Of North Florida</t>
  </si>
  <si>
    <t>University Of North Georgia</t>
  </si>
  <si>
    <t>University Of North Texas</t>
  </si>
  <si>
    <t>University Of Northern Colorado</t>
  </si>
  <si>
    <t>University Of Northern Iowa</t>
  </si>
  <si>
    <t>University Of Northwestern Ohio</t>
  </si>
  <si>
    <t>University Of Northwestern- St Paul</t>
  </si>
  <si>
    <t>University Of Notre Dame</t>
  </si>
  <si>
    <t>University Of Oklahoma</t>
  </si>
  <si>
    <t>University Of Oregon</t>
  </si>
  <si>
    <t>University Of Pennsylvania</t>
  </si>
  <si>
    <t>University Of Phoenix</t>
  </si>
  <si>
    <t>University Of Pikeville</t>
  </si>
  <si>
    <t>Pikeville</t>
  </si>
  <si>
    <t>University Of Pittsburgh System</t>
  </si>
  <si>
    <t>University Of Portland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</si>
  <si>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</si>
  <si>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</si>
  <si>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</si>
  <si>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</si>
  <si>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</si>
  <si>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</si>
  <si>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 of Fort Wayne, IN</t>
  </si>
  <si>
    <t>University Of Saint Francis of Joliet, IL</t>
  </si>
  <si>
    <t>University Of Saint Joseph</t>
  </si>
  <si>
    <t>University Of Saint Thomas of Houston, TX</t>
  </si>
  <si>
    <t>University Of Saint Thomas of Saint Paul, MN</t>
  </si>
  <si>
    <t>University Of San Diego</t>
  </si>
  <si>
    <t>University Of San Francisco</t>
  </si>
  <si>
    <t>University Of Science &amp; Arts Of Oklahoma</t>
  </si>
  <si>
    <t>Chickasha</t>
  </si>
  <si>
    <t>University Of Scranton</t>
  </si>
  <si>
    <t>University Of Sioux Falls</t>
  </si>
  <si>
    <t>University Of South Alabama</t>
  </si>
  <si>
    <t>University Of South Carolina System</t>
  </si>
  <si>
    <t>University Of South Dakota, South Dakota State Universities And South Dakota School Of Mines And Technology</t>
  </si>
  <si>
    <t>Brookings</t>
  </si>
  <si>
    <t>University Of South Florida</t>
  </si>
  <si>
    <t>University Of Southern California</t>
  </si>
  <si>
    <t>University Of Southern Indiana</t>
  </si>
  <si>
    <t>University Of Southern Mississippi</t>
  </si>
  <si>
    <t>Hattiesburg</t>
  </si>
  <si>
    <t>University Of Tampa </t>
  </si>
  <si>
    <t>University Of Tennessee System</t>
  </si>
  <si>
    <t>University Of Texas - Pan American</t>
  </si>
  <si>
    <t>University Of Texas At Arlington</t>
  </si>
  <si>
    <t>University Of Texas At Austin</t>
  </si>
  <si>
    <t>University Of Texas At Brownsville</t>
  </si>
  <si>
    <t>University Of Texas At Dallas</t>
  </si>
  <si>
    <t>University Of Texas At El Paso</t>
  </si>
  <si>
    <t>University Of Texas At San Antonio</t>
  </si>
  <si>
    <t>University Of Texas At Tyler</t>
  </si>
  <si>
    <t>University Of Texas Of The Permian Basin</t>
  </si>
  <si>
    <t>University Of The Arts 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</si>
  <si>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</si>
  <si>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</si>
  <si>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</si>
  <si>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</si>
  <si>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</si>
  <si>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Sciences In Philadelphia</t>
  </si>
  <si>
    <t>University Of The South </t>
  </si>
  <si>
    <t>University Of Toledo</t>
  </si>
  <si>
    <t>University Of Tulsa </t>
  </si>
  <si>
    <t>University Of Utah</t>
  </si>
  <si>
    <t>University Of Vermont And State Agricultural College</t>
  </si>
  <si>
    <t>University Of Virginia</t>
  </si>
  <si>
    <t>University Of Virginia's College At Wise </t>
  </si>
  <si>
    <t>University Of Washington System</t>
  </si>
  <si>
    <t>University Of West Alabama</t>
  </si>
  <si>
    <t>Demopolis</t>
  </si>
  <si>
    <t>University Of West Florida </t>
  </si>
  <si>
    <t>University Of West Georgia</t>
  </si>
  <si>
    <t>University Of Wisconsin System</t>
  </si>
  <si>
    <t>University Of Wyoming</t>
  </si>
  <si>
    <t>Upper Iowa University</t>
  </si>
  <si>
    <t>Urbana University</t>
  </si>
  <si>
    <t>Ursinus College</t>
  </si>
  <si>
    <t>Ursuline College</t>
  </si>
  <si>
    <t>Uta Mesivta Of Kiryas Joel</t>
  </si>
  <si>
    <t>Utah College Of Massage Therapy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</si>
  <si>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</si>
  <si>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</si>
  <si>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</si>
  <si>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</si>
  <si>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</si>
  <si>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</si>
  <si>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Valley Forge Christian College</t>
  </si>
  <si>
    <t>Valparaiso University</t>
  </si>
  <si>
    <t>Vance - Granville Community College</t>
  </si>
  <si>
    <t>Vanderbilt University</t>
  </si>
  <si>
    <t>Vanguard University Of Southern California</t>
  </si>
  <si>
    <t>Vassar College</t>
  </si>
  <si>
    <t>Vatterott College</t>
  </si>
  <si>
    <t>Vaughn College Of Aeronautics And Technology</t>
  </si>
  <si>
    <t>Ventura County Community College District</t>
  </si>
  <si>
    <t>Vernon College</t>
  </si>
  <si>
    <t>Vernon</t>
  </si>
  <si>
    <t>Vet Tech Institute</t>
  </si>
  <si>
    <t>Victor Valley Community College</t>
  </si>
  <si>
    <t>Victoria College</t>
  </si>
  <si>
    <t>Victoria</t>
  </si>
  <si>
    <t>Villanova University</t>
  </si>
  <si>
    <t>Vincennes University</t>
  </si>
  <si>
    <t>Vincennes</t>
  </si>
  <si>
    <t>Virginia College</t>
  </si>
  <si>
    <t>Virginia Commonwealth University</t>
  </si>
  <si>
    <t>Virginia Highlands Community College</t>
  </si>
  <si>
    <t>Virginia Military Institute</t>
  </si>
  <si>
    <t>Virginia Polytechnic Institute &amp; State University</t>
  </si>
  <si>
    <t>Virginia State University</t>
  </si>
  <si>
    <t>Virginia Union University</t>
  </si>
  <si>
    <t>Virginia Wesleyan College</t>
  </si>
  <si>
    <t>Virginia Western Community College</t>
  </si>
  <si>
    <t>Vista College</t>
  </si>
  <si>
    <t>Viterbo University</t>
  </si>
  <si>
    <t>La Crosse</t>
  </si>
  <si>
    <t>Volunteer State Community College</t>
  </si>
  <si>
    <t>Wabash College</t>
  </si>
  <si>
    <t>Wagner College</t>
  </si>
  <si>
    <t>Wake Forest University</t>
  </si>
  <si>
    <t>Wake Technical Community College</t>
  </si>
  <si>
    <t>Waldorf College</t>
  </si>
  <si>
    <t>Walla Walla Community College</t>
  </si>
  <si>
    <t>Walla Walla University</t>
  </si>
  <si>
    <t>Walnut Hill College</t>
  </si>
  <si>
    <t>Walsh University</t>
  </si>
  <si>
    <t>Walters State Community College</t>
  </si>
  <si>
    <t>Warner University</t>
  </si>
  <si>
    <t>Warren County Community College</t>
  </si>
  <si>
    <t>Warren Wilson College</t>
  </si>
  <si>
    <t>Wartburg College</t>
  </si>
  <si>
    <t>Washburn University - Topeka</t>
  </si>
  <si>
    <t>Washington Adventist University</t>
  </si>
  <si>
    <t>Washington And Jefferson College</t>
  </si>
  <si>
    <t>Washington And Lee University</t>
  </si>
  <si>
    <t>Washington College</t>
  </si>
  <si>
    <t>Washington State Community College</t>
  </si>
  <si>
    <t>Washington State University</t>
  </si>
  <si>
    <t>Washington University In St. Louis</t>
  </si>
  <si>
    <t>Washtenaw Community College</t>
  </si>
  <si>
    <t>Waubonsee Community College</t>
  </si>
  <si>
    <t>Waukesha County Technical College</t>
  </si>
  <si>
    <t>Wayland Baptist University</t>
  </si>
  <si>
    <t>Plainview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</si>
  <si>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</si>
  <si>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</si>
  <si>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</si>
  <si>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</si>
  <si>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</si>
  <si>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</si>
  <si>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Webber International University</t>
  </si>
  <si>
    <t>Weber State University</t>
  </si>
  <si>
    <t>Webster University</t>
  </si>
  <si>
    <t>Wellesley College</t>
  </si>
  <si>
    <t>Wells College</t>
  </si>
  <si>
    <t>Wenatchee Valley College</t>
  </si>
  <si>
    <t>Wenatchee</t>
  </si>
  <si>
    <t>Wentworth Institute Of Technology</t>
  </si>
  <si>
    <t>Wesley College</t>
  </si>
  <si>
    <t>Wesleyan University</t>
  </si>
  <si>
    <t>West Chester University Of Pennsylvania</t>
  </si>
  <si>
    <t>West Georgia Technical College</t>
  </si>
  <si>
    <t>West Hills Community College District</t>
  </si>
  <si>
    <t>West Liberty University</t>
  </si>
  <si>
    <t>West Shore Community College</t>
  </si>
  <si>
    <t>Ludington</t>
  </si>
  <si>
    <t>West Texas A&amp;M University</t>
  </si>
  <si>
    <t>West Valley-Mission Community College District</t>
  </si>
  <si>
    <t>West Virginia Community And Technical College System</t>
  </si>
  <si>
    <t>Morgantown</t>
  </si>
  <si>
    <t>West Virginia Junior College</t>
  </si>
  <si>
    <t>West Virginia Northern Community College</t>
  </si>
  <si>
    <t>West Virginia State University</t>
  </si>
  <si>
    <t>West Virginia University, West Virginia University Institute Of Technology, West Virginia University - Parkersburg, And Potomac State College</t>
  </si>
  <si>
    <t>West Virginia Wesleyan College</t>
  </si>
  <si>
    <t>Buckhannon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</si>
  <si>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</si>
  <si>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</si>
  <si>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</si>
  <si>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</si>
  <si>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</si>
  <si>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International University</t>
  </si>
  <si>
    <t>Western Iowa Tech Community College</t>
  </si>
  <si>
    <t>Western Kentucky University</t>
  </si>
  <si>
    <t>Bowling Green</t>
  </si>
  <si>
    <t>Western Michigan University</t>
  </si>
  <si>
    <t>Western Nebraska Community College</t>
  </si>
  <si>
    <t>Western Nevada College</t>
  </si>
  <si>
    <t>Western New England University</t>
  </si>
  <si>
    <t>Western New Mexico University</t>
  </si>
  <si>
    <t>Deming</t>
  </si>
  <si>
    <t>Western Oklahoma State College</t>
  </si>
  <si>
    <t>Altus</t>
  </si>
  <si>
    <t>Western Oregon University</t>
  </si>
  <si>
    <t>Western Piedmont Community College</t>
  </si>
  <si>
    <t>Western State Colorado University</t>
  </si>
  <si>
    <t>Gunnison</t>
  </si>
  <si>
    <t>Western Technical College of El Paso, TX</t>
  </si>
  <si>
    <t>Western Technical College of La Crosse, WI</t>
  </si>
  <si>
    <t>Western Texas College</t>
  </si>
  <si>
    <t>Western Washington University</t>
  </si>
  <si>
    <t>Western Wyoming Community College</t>
  </si>
  <si>
    <t>Rock Springs</t>
  </si>
  <si>
    <t>Westfield State University</t>
  </si>
  <si>
    <t>Westminster College of Fulton, MO</t>
  </si>
  <si>
    <t>Westminster College of New Wilmington, PA</t>
  </si>
  <si>
    <t>Westminster College of Salt Lake City, UT</t>
  </si>
  <si>
    <t>Westmont College</t>
  </si>
  <si>
    <t>Westmoreland County Community College</t>
  </si>
  <si>
    <t>Westwood College - Los Angeles</t>
  </si>
  <si>
    <t>Westwood College - South Bay</t>
  </si>
  <si>
    <t>Wharton County Junior College</t>
  </si>
  <si>
    <t>Whatcom Community College</t>
  </si>
  <si>
    <t>Wheaton College of Norton, MA</t>
  </si>
  <si>
    <t>Wheaton College of Wheaton, IL</t>
  </si>
  <si>
    <t>Wheeling Jesuit University</t>
  </si>
  <si>
    <t>Wheelock College</t>
  </si>
  <si>
    <t>White Mountains Community College</t>
  </si>
  <si>
    <t>Berlin</t>
  </si>
  <si>
    <t>Whitman College</t>
  </si>
  <si>
    <t>Whittier College</t>
  </si>
  <si>
    <t>Whitworth University</t>
  </si>
  <si>
    <t>Wichita Area Technical College</t>
  </si>
  <si>
    <t>Wichita State University</t>
  </si>
  <si>
    <t>Wichita Technical Institute</t>
  </si>
  <si>
    <t>Widener University</t>
  </si>
  <si>
    <t>Wiley College</t>
  </si>
  <si>
    <t>Wilkes Community College</t>
  </si>
  <si>
    <t>North Wilkesboro</t>
  </si>
  <si>
    <t>Wilkes University</t>
  </si>
  <si>
    <t>Willamette University</t>
  </si>
  <si>
    <t>William Carey University</t>
  </si>
  <si>
    <t>William Jewell College</t>
  </si>
  <si>
    <t>William Paterson University Of New Jersey</t>
  </si>
  <si>
    <t>William Peace University</t>
  </si>
  <si>
    <t>William Penn University</t>
  </si>
  <si>
    <t>William Woods University</t>
  </si>
  <si>
    <t>Williams Baptist College</t>
  </si>
  <si>
    <t>Williams College</t>
  </si>
  <si>
    <t>Williamsburg Technical College</t>
  </si>
  <si>
    <t>Williston State College</t>
  </si>
  <si>
    <t>Williston</t>
  </si>
  <si>
    <t>Wilmington College</t>
  </si>
  <si>
    <t>Wilmington University</t>
  </si>
  <si>
    <t>Wilson Community College</t>
  </si>
  <si>
    <t>Wingate University</t>
  </si>
  <si>
    <t>Winston-Salem State University</t>
  </si>
  <si>
    <t>Winthrop University</t>
  </si>
  <si>
    <t>Wiregrass Georgia Technical College</t>
  </si>
  <si>
    <t>Wisconsin Indianhead Technical College</t>
  </si>
  <si>
    <t>Rice Lake</t>
  </si>
  <si>
    <t>Wisconsin Lutheran College</t>
  </si>
  <si>
    <t>Wittenberg University</t>
  </si>
  <si>
    <t>Wofford College</t>
  </si>
  <si>
    <t>Wood Tobe - Coburn School</t>
  </si>
  <si>
    <t>Woodbury University</t>
  </si>
  <si>
    <t>Wor-Wic Community College</t>
  </si>
  <si>
    <t>Worcester Polytechnic Institute</t>
  </si>
  <si>
    <t>Worcester State University</t>
  </si>
  <si>
    <t>Word Of Life Bible Institute</t>
  </si>
  <si>
    <t>Wright Career College</t>
  </si>
  <si>
    <t>Wright State University</t>
  </si>
  <si>
    <t>Wytheville Community College</t>
  </si>
  <si>
    <t>Xavier University</t>
  </si>
  <si>
    <t>Xavier University Of Louisiana</t>
  </si>
  <si>
    <t>YTI Career Institute</t>
  </si>
  <si>
    <t>Yakima Valley Community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</si>
  <si>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</si>
  <si>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</si>
  <si>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</si>
  <si>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</si>
  <si>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</si>
  <si>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</si>
  <si>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Yosemite Community College District</t>
  </si>
  <si>
    <t>Young Harris College</t>
  </si>
  <si>
    <t>Youngstown State University</t>
  </si>
  <si>
    <t>Yuba Community College District</t>
  </si>
  <si>
    <t>Zane State College</t>
  </si>
  <si>
    <t>other_share_fall_2000</t>
  </si>
  <si>
    <t>Average</t>
  </si>
  <si>
    <t xml:space="preserve">state </t>
  </si>
  <si>
    <t>Sigma</t>
  </si>
  <si>
    <t>z_alien</t>
  </si>
  <si>
    <t>z_hisp</t>
  </si>
  <si>
    <t>z_black</t>
  </si>
  <si>
    <t>z_asian_or_pacific</t>
  </si>
  <si>
    <t>z_other</t>
  </si>
  <si>
    <t>Anchor #</t>
  </si>
  <si>
    <t>College</t>
  </si>
  <si>
    <t>Cluster</t>
  </si>
  <si>
    <t>college_name</t>
  </si>
  <si>
    <t>college_number</t>
  </si>
  <si>
    <t>D^2 to 1</t>
  </si>
  <si>
    <t>D^2 to 2</t>
  </si>
  <si>
    <t>D^2 to 3</t>
  </si>
  <si>
    <t>D^2 to 4</t>
  </si>
  <si>
    <t>D^2 to 5</t>
  </si>
  <si>
    <t>min D</t>
  </si>
  <si>
    <t>anchor #</t>
  </si>
  <si>
    <t>sum min dist^2</t>
  </si>
  <si>
    <t>High "alien" population share</t>
  </si>
  <si>
    <t>Low hispanic population, high other population share</t>
  </si>
  <si>
    <t>High black population share, high hispanic population share, low other populationshare, low alien population share</t>
  </si>
  <si>
    <t xml:space="preserve">High asian/pacific population share, low other poulation share </t>
  </si>
  <si>
    <t xml:space="preserve">High hispanic population share, high alien population share, low other population share </t>
  </si>
  <si>
    <t>Asian/Pacific</t>
  </si>
  <si>
    <t>Black</t>
  </si>
  <si>
    <t>Hispanic</t>
  </si>
  <si>
    <t>Non-US citizen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</si>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</sst>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B730F-1452-3A47-B7B5-C3825743833C}">
  <dimension ref="A1:Y84"/>
  <sheetViews>
    <sheetView tabSelected="1" topLeftCell="I1" workbookViewId="0">
      <selection activeCell="J3" sqref="J3"/>
    </sheetView>
  </sheetViews>
  <sheetFormatPr baseColWidth="10" defaultRowHeight="16" x14ac:dyDescent="0.2"/>
  <cols>
    <col min="1" max="1" width="26" customWidth="1"/>
    <col min="2" max="2" width="32.83203125" customWidth="1"/>
    <col min="3" max="3" width="31.1640625" customWidth="1"/>
    <col min="4" max="4" width="27.33203125" customWidth="1"/>
    <col min="5" max="5" width="17.5" customWidth="1"/>
    <col min="6" max="6" width="19.5" customWidth="1"/>
    <col min="7" max="7" width="17.83203125" customWidth="1"/>
    <col min="8" max="8" width="26.6640625" customWidth="1"/>
    <col min="9" max="9" width="25.1640625" customWidth="1"/>
    <col min="10" max="10" width="22.1640625" customWidth="1"/>
    <col min="11" max="11" width="22" customWidth="1"/>
    <col min="12" max="12" width="22.6640625" customWidth="1"/>
    <col min="13" max="13" width="20.5" customWidth="1"/>
    <col min="14" max="14" width="17.5" customWidth="1"/>
    <col min="15" max="15" width="15.5" customWidth="1"/>
    <col min="16" max="16" width="13.83203125" customWidth="1"/>
    <col min="17" max="17" width="14.1640625" customWidth="1"/>
    <col min="18" max="18" width="19.83203125" customWidth="1"/>
  </cols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25" x14ac:dyDescent="0.2">
      <c r="A2" s="4" t="s">
        <v>3044</v>
      </c>
      <c r="B2" t="s">
        <v>3024</v>
      </c>
      <c r="C2" s="1" t="s">
        <v>3032</v>
      </c>
      <c r="D2" s="4" t="s">
        <v>3033</v>
      </c>
      <c r="E2" s="1" t="s">
        <v>3034</v>
      </c>
      <c r="F2" s="4" t="s">
        <v>3030</v>
      </c>
      <c r="G2" s="4" t="s">
        <v>3029</v>
      </c>
      <c r="H2" s="4" t="s">
        <v>3028</v>
      </c>
      <c r="I2" s="4" t="s">
        <v>3027</v>
      </c>
      <c r="J2" s="4" t="s">
        <v>3031</v>
      </c>
    </row>
    <row r="3" spans="1:25" x14ac:dyDescent="0.2">
      <c r="A3">
        <f>SUM(X12:X84)</f>
        <v>167.93708211644613</v>
      </c>
      <c r="B3">
        <f>A3/73</f>
        <v>2.3005079741978922</v>
      </c>
      <c r="C3">
        <v>1</v>
      </c>
      <c r="D3" t="str">
        <f>VLOOKUP($E3,newcluster,C$1,0)</f>
        <v>University Of San Francisco</v>
      </c>
      <c r="E3">
        <v>67</v>
      </c>
      <c r="F3" s="2">
        <f t="shared" ref="F3:J7" si="0">VLOOKUP($E3,newcluster,O$1,0)</f>
        <v>0.58685479335610846</v>
      </c>
      <c r="G3">
        <f t="shared" si="0"/>
        <v>-1.2012024887656401E-2</v>
      </c>
      <c r="H3">
        <f t="shared" si="0"/>
        <v>-0.47900235727038853</v>
      </c>
      <c r="I3">
        <f t="shared" si="0"/>
        <v>1.0137955289036313</v>
      </c>
      <c r="J3">
        <f t="shared" si="0"/>
        <v>-0.37836665122072682</v>
      </c>
      <c r="K3" s="5" t="s">
        <v>3045</v>
      </c>
      <c r="L3" s="5"/>
    </row>
    <row r="4" spans="1:25" x14ac:dyDescent="0.2">
      <c r="C4">
        <v>2</v>
      </c>
      <c r="D4" t="str">
        <f>VLOOKUP($E4,newcluster,C$1,0)</f>
        <v>Pomona College</v>
      </c>
      <c r="E4">
        <v>47</v>
      </c>
      <c r="F4" s="2">
        <f t="shared" si="0"/>
        <v>-0.14250027889603073</v>
      </c>
      <c r="G4">
        <f t="shared" si="0"/>
        <v>-0.30035637714032815</v>
      </c>
      <c r="H4">
        <f t="shared" si="0"/>
        <v>-0.8672779490088719</v>
      </c>
      <c r="I4">
        <f t="shared" si="0"/>
        <v>-0.52961623301078364</v>
      </c>
      <c r="J4">
        <f t="shared" si="0"/>
        <v>0.74078902421763948</v>
      </c>
      <c r="K4" s="5" t="s">
        <v>3046</v>
      </c>
      <c r="L4" s="5"/>
    </row>
    <row r="5" spans="1:25" x14ac:dyDescent="0.2">
      <c r="C5">
        <v>3</v>
      </c>
      <c r="D5" t="str">
        <f>VLOOKUP($E5,newcluster,C$1,0)</f>
        <v>Mount St. Mary's College</v>
      </c>
      <c r="E5">
        <v>39</v>
      </c>
      <c r="F5" s="2">
        <f t="shared" si="0"/>
        <v>9.9423016289165639E-2</v>
      </c>
      <c r="G5">
        <f t="shared" si="0"/>
        <v>1.9230409230405563</v>
      </c>
      <c r="H5">
        <f t="shared" si="0"/>
        <v>3.2252808701545095</v>
      </c>
      <c r="I5">
        <f t="shared" si="0"/>
        <v>-1.0704454608160887</v>
      </c>
      <c r="J5">
        <f t="shared" si="0"/>
        <v>-1.9831726829692011</v>
      </c>
      <c r="K5" s="5" t="s">
        <v>3047</v>
      </c>
      <c r="L5" s="5"/>
      <c r="M5" s="5"/>
      <c r="N5" s="5"/>
      <c r="O5" s="5"/>
    </row>
    <row r="6" spans="1:25" x14ac:dyDescent="0.2">
      <c r="C6">
        <v>4</v>
      </c>
      <c r="D6" t="str">
        <f>VLOOKUP($E6,newcluster,C$1,0)</f>
        <v>San Jose State University</v>
      </c>
      <c r="E6">
        <v>51</v>
      </c>
      <c r="F6" s="2">
        <f t="shared" si="0"/>
        <v>2.1370059446966372</v>
      </c>
      <c r="G6">
        <f t="shared" si="0"/>
        <v>-0.16051897246460045</v>
      </c>
      <c r="H6">
        <f t="shared" si="0"/>
        <v>-1.4257734191735091E-2</v>
      </c>
      <c r="I6">
        <f t="shared" si="0"/>
        <v>6.4502390100445672E-2</v>
      </c>
      <c r="J6">
        <f t="shared" si="0"/>
        <v>-1.4541061679169163</v>
      </c>
      <c r="K6" s="5" t="s">
        <v>3048</v>
      </c>
      <c r="L6" s="5"/>
      <c r="M6" s="5"/>
    </row>
    <row r="7" spans="1:25" x14ac:dyDescent="0.2">
      <c r="C7">
        <v>5</v>
      </c>
      <c r="D7" t="str">
        <f>VLOOKUP($E7,newcluster,C$1,0)</f>
        <v>Woodbury University</v>
      </c>
      <c r="E7">
        <v>73</v>
      </c>
      <c r="F7" s="2">
        <f t="shared" si="0"/>
        <v>0.12699146170413855</v>
      </c>
      <c r="G7">
        <f t="shared" si="0"/>
        <v>0.60634648934837221</v>
      </c>
      <c r="H7">
        <f t="shared" si="0"/>
        <v>1.5957335754608621</v>
      </c>
      <c r="I7">
        <f t="shared" si="0"/>
        <v>1.1312068342645638</v>
      </c>
      <c r="J7">
        <f t="shared" si="0"/>
        <v>-1.3164826709229105</v>
      </c>
      <c r="K7" s="5" t="s">
        <v>3049</v>
      </c>
      <c r="L7" s="5"/>
      <c r="M7" s="5"/>
      <c r="N7" s="5"/>
    </row>
    <row r="8" spans="1:25" x14ac:dyDescent="0.2">
      <c r="E8" t="s">
        <v>3050</v>
      </c>
      <c r="F8" s="2" t="s">
        <v>3051</v>
      </c>
      <c r="G8" t="s">
        <v>3052</v>
      </c>
      <c r="H8" t="s">
        <v>3053</v>
      </c>
      <c r="I8" t="s">
        <v>3054</v>
      </c>
    </row>
    <row r="9" spans="1:25" x14ac:dyDescent="0.2">
      <c r="D9" s="4" t="s">
        <v>3024</v>
      </c>
      <c r="E9">
        <f>AVERAGE(I12:I84)</f>
        <v>0.15364945994520551</v>
      </c>
      <c r="F9">
        <f t="shared" ref="F9:I9" si="1">AVERAGE(J12:J84)</f>
        <v>4.9583366126027401E-2</v>
      </c>
      <c r="G9">
        <f t="shared" si="1"/>
        <v>0.15115187226027388</v>
      </c>
      <c r="H9">
        <f t="shared" si="1"/>
        <v>3.8981751293150693E-2</v>
      </c>
      <c r="I9">
        <f t="shared" si="1"/>
        <v>0.60663355037534261</v>
      </c>
    </row>
    <row r="10" spans="1:25" x14ac:dyDescent="0.2">
      <c r="D10" s="4" t="s">
        <v>3026</v>
      </c>
      <c r="E10">
        <f>STDEV(I12:I81)</f>
        <v>0.11522412498003098</v>
      </c>
      <c r="F10">
        <f t="shared" ref="F10:I10" si="2">STDEV(J12:J81)</f>
        <v>4.0282977312562827E-2</v>
      </c>
      <c r="G10">
        <f t="shared" si="2"/>
        <v>8.6377137048030198E-2</v>
      </c>
      <c r="H10">
        <f t="shared" si="2"/>
        <v>3.6416382450191992E-2</v>
      </c>
      <c r="I10">
        <f t="shared" si="2"/>
        <v>0.16565905893957128</v>
      </c>
    </row>
    <row r="11" spans="1:25" x14ac:dyDescent="0.2">
      <c r="A11" s="4" t="s">
        <v>3036</v>
      </c>
      <c r="B11" s="4" t="s">
        <v>3035</v>
      </c>
      <c r="C11" s="4" t="s">
        <v>1</v>
      </c>
      <c r="D11" s="4" t="s">
        <v>3025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  <c r="J11" s="4" t="s">
        <v>8</v>
      </c>
      <c r="K11" s="4" t="s">
        <v>9</v>
      </c>
      <c r="L11" s="4" t="s">
        <v>10</v>
      </c>
      <c r="M11" s="4" t="s">
        <v>3023</v>
      </c>
      <c r="N11" s="4" t="s">
        <v>3030</v>
      </c>
      <c r="O11" s="4" t="s">
        <v>3029</v>
      </c>
      <c r="P11" s="4" t="s">
        <v>3028</v>
      </c>
      <c r="Q11" s="4" t="s">
        <v>3027</v>
      </c>
      <c r="R11" s="4" t="s">
        <v>3031</v>
      </c>
      <c r="S11" s="4" t="s">
        <v>3037</v>
      </c>
      <c r="T11" s="4" t="s">
        <v>3038</v>
      </c>
      <c r="U11" s="4" t="s">
        <v>3039</v>
      </c>
      <c r="V11" s="4" t="s">
        <v>3040</v>
      </c>
      <c r="W11" s="4" t="s">
        <v>3041</v>
      </c>
      <c r="X11" s="4" t="s">
        <v>3042</v>
      </c>
      <c r="Y11" s="4" t="s">
        <v>3043</v>
      </c>
    </row>
    <row r="12" spans="1:25" x14ac:dyDescent="0.2">
      <c r="A12">
        <v>1</v>
      </c>
      <c r="B12" s="2" t="s">
        <v>189</v>
      </c>
      <c r="C12" s="2">
        <v>4</v>
      </c>
      <c r="D12" s="2" t="s">
        <v>24</v>
      </c>
      <c r="E12" s="2" t="s">
        <v>108</v>
      </c>
      <c r="F12" s="2">
        <v>6037</v>
      </c>
      <c r="G12" s="2">
        <v>8</v>
      </c>
      <c r="H12" s="2" t="s">
        <v>47</v>
      </c>
      <c r="I12" s="2">
        <v>0.30191456999999999</v>
      </c>
      <c r="J12" s="2">
        <v>1.4727540000000001E-2</v>
      </c>
      <c r="K12" s="2">
        <v>8.5419736999999996E-2</v>
      </c>
      <c r="L12" s="2">
        <v>0.18630339000000001</v>
      </c>
      <c r="M12">
        <v>0.41163476300000001</v>
      </c>
      <c r="N12">
        <f>STANDARDIZE(I12,$E$9, $E$10)</f>
        <v>1.2867540550252796</v>
      </c>
      <c r="O12">
        <f>STANDARDIZE(J12,$F$9, $F$10)</f>
        <v>-0.86527432805114712</v>
      </c>
      <c r="P12">
        <f>STANDARDIZE(K12,$G$9, $G$10)</f>
        <v>-0.7609899738135959</v>
      </c>
      <c r="Q12">
        <f>STANDARDIZE(L12,$H$9, $H$10)</f>
        <v>4.0454770296952614</v>
      </c>
      <c r="R12">
        <f>STANDARDIZE(M12, $I$9, $I$10)</f>
        <v>-1.1771091096592177</v>
      </c>
      <c r="S12">
        <f>SUMXMY2($F$3:$J$3,N12:R12)</f>
        <v>11.12651478752319</v>
      </c>
      <c r="T12">
        <f>SUMXMY2($F$4:$J$4,N12:R12)</f>
        <v>26.983008990351816</v>
      </c>
      <c r="U12">
        <f>SUMXMY2($F$5:$J$5,N12:R12)</f>
        <v>51.897213589624073</v>
      </c>
      <c r="V12">
        <f>SUMXMY2($F$6:$J$6,N12:R12)</f>
        <v>17.702103876188804</v>
      </c>
      <c r="W12">
        <f>SUMXMY2($F$7:$J$7,N12:R12)</f>
        <v>17.577258752330405</v>
      </c>
      <c r="X12">
        <f>MIN(S12:W12)</f>
        <v>11.12651478752319</v>
      </c>
      <c r="Y12">
        <f>MATCH(X12,S12:W12,0)</f>
        <v>1</v>
      </c>
    </row>
    <row r="13" spans="1:25" x14ac:dyDescent="0.2">
      <c r="A13">
        <v>2</v>
      </c>
      <c r="B13" s="2" t="s">
        <v>263</v>
      </c>
      <c r="C13" s="2">
        <v>4</v>
      </c>
      <c r="D13" s="2" t="s">
        <v>24</v>
      </c>
      <c r="E13" s="2" t="s">
        <v>108</v>
      </c>
      <c r="F13" s="2">
        <v>6037</v>
      </c>
      <c r="G13" s="2">
        <v>6</v>
      </c>
      <c r="H13" s="2" t="s">
        <v>18</v>
      </c>
      <c r="I13" s="2">
        <v>5.9079062000000002E-2</v>
      </c>
      <c r="J13" s="2">
        <v>3.2725166999999999E-2</v>
      </c>
      <c r="K13" s="2">
        <v>0.13003185</v>
      </c>
      <c r="L13" s="2">
        <v>3.4752388000000002E-2</v>
      </c>
      <c r="M13">
        <v>0.74341153299999996</v>
      </c>
      <c r="N13">
        <f t="shared" ref="N13:N76" si="3">STANDARDIZE(I13,$E$9, $E$10)</f>
        <v>-0.82075171290383087</v>
      </c>
      <c r="O13">
        <f t="shared" ref="O13:O76" si="4">STANDARDIZE(J13,$F$9, $F$10)</f>
        <v>-0.41849436786217709</v>
      </c>
      <c r="P13">
        <f t="shared" ref="P13:P76" si="5">STANDARDIZE(K13,$G$9, $G$10)</f>
        <v>-0.24450940355351253</v>
      </c>
      <c r="Q13">
        <f t="shared" ref="Q13:Q76" si="6">STANDARDIZE(L13,$H$9, $H$10)</f>
        <v>-0.11613902888172226</v>
      </c>
      <c r="R13">
        <f t="shared" ref="R13:R76" si="7">STANDARDIZE(M13, $I$9, $I$10)</f>
        <v>0.82565954135083486</v>
      </c>
      <c r="S13">
        <f t="shared" ref="S13:S76" si="8">SUMXMY2($F$3:$J$3,N13:R13)</f>
        <v>4.9280020942341869</v>
      </c>
      <c r="T13">
        <f t="shared" ref="T13:T76" si="9">SUMXMY2($F$4:$J$4,N13:R13)</f>
        <v>1.0399886568068581</v>
      </c>
      <c r="U13">
        <f t="shared" ref="U13:U76" si="10">SUMXMY2($F$5:$J$5,N13:R13)</f>
        <v>27.169192824717086</v>
      </c>
      <c r="V13">
        <f t="shared" ref="V13:V76" si="11">SUMXMY2($F$6:$J$6,N13:R13)</f>
        <v>14.097860508373612</v>
      </c>
      <c r="W13">
        <f t="shared" ref="W13:W76" si="12">SUMXMY2($F$7:$J$7,N13:R13)</f>
        <v>11.479655089348956</v>
      </c>
      <c r="X13">
        <f t="shared" ref="X13:X76" si="13">MIN(S13:W13)</f>
        <v>1.0399886568068581</v>
      </c>
      <c r="Y13">
        <f t="shared" ref="Y13:Y76" si="14">MATCH(X13,S13:W13,0)</f>
        <v>2</v>
      </c>
    </row>
    <row r="14" spans="1:25" x14ac:dyDescent="0.2">
      <c r="A14">
        <v>3</v>
      </c>
      <c r="B14" s="2" t="s">
        <v>363</v>
      </c>
      <c r="C14" s="2">
        <v>4</v>
      </c>
      <c r="D14" s="2" t="s">
        <v>24</v>
      </c>
      <c r="E14" s="2" t="s">
        <v>108</v>
      </c>
      <c r="F14" s="2">
        <v>6037</v>
      </c>
      <c r="G14" s="2">
        <v>6</v>
      </c>
      <c r="H14" s="2" t="s">
        <v>18</v>
      </c>
      <c r="I14" s="2">
        <v>8.8666432000000003E-2</v>
      </c>
      <c r="J14" s="2">
        <v>3.8970325E-2</v>
      </c>
      <c r="K14" s="2">
        <v>8.2230963000000004E-2</v>
      </c>
      <c r="L14" s="2">
        <v>4.7550945999999997E-2</v>
      </c>
      <c r="M14">
        <v>0.74258133400000004</v>
      </c>
      <c r="N14">
        <f t="shared" si="3"/>
        <v>-0.56397067850562932</v>
      </c>
      <c r="O14">
        <f t="shared" si="4"/>
        <v>-0.26346218264054605</v>
      </c>
      <c r="P14">
        <f t="shared" si="5"/>
        <v>-0.79790684914632271</v>
      </c>
      <c r="Q14">
        <f t="shared" si="6"/>
        <v>0.23531153097289942</v>
      </c>
      <c r="R14">
        <f t="shared" si="7"/>
        <v>0.82064804964422822</v>
      </c>
      <c r="S14">
        <f t="shared" si="8"/>
        <v>3.5330001113828859</v>
      </c>
      <c r="T14">
        <f t="shared" si="9"/>
        <v>0.77530277688616389</v>
      </c>
      <c r="U14">
        <f t="shared" si="10"/>
        <v>30.973338472418362</v>
      </c>
      <c r="V14">
        <f t="shared" si="11"/>
        <v>13.123660471893356</v>
      </c>
      <c r="W14">
        <f t="shared" si="12"/>
        <v>12.333466398635935</v>
      </c>
      <c r="X14">
        <f t="shared" si="13"/>
        <v>0.77530277688616389</v>
      </c>
      <c r="Y14">
        <f t="shared" si="14"/>
        <v>2</v>
      </c>
    </row>
    <row r="15" spans="1:25" x14ac:dyDescent="0.2">
      <c r="A15">
        <v>4</v>
      </c>
      <c r="B15" s="2" t="s">
        <v>413</v>
      </c>
      <c r="C15" s="2">
        <v>4</v>
      </c>
      <c r="D15" s="2" t="s">
        <v>24</v>
      </c>
      <c r="E15" s="2" t="s">
        <v>108</v>
      </c>
      <c r="F15" s="2">
        <v>6059</v>
      </c>
      <c r="G15" s="2">
        <v>8</v>
      </c>
      <c r="H15" s="2" t="s">
        <v>47</v>
      </c>
      <c r="I15" s="2">
        <v>5.2583027999999997E-2</v>
      </c>
      <c r="J15" s="2">
        <v>8.4870845E-2</v>
      </c>
      <c r="K15" s="2">
        <v>0.12869003000000001</v>
      </c>
      <c r="L15" s="2">
        <v>0</v>
      </c>
      <c r="M15">
        <v>0.73385609699999999</v>
      </c>
      <c r="N15">
        <f t="shared" si="3"/>
        <v>-0.87712909048101617</v>
      </c>
      <c r="O15">
        <f t="shared" si="4"/>
        <v>0.8759898405763491</v>
      </c>
      <c r="P15">
        <f t="shared" si="5"/>
        <v>-0.26004383831087052</v>
      </c>
      <c r="Q15">
        <f t="shared" si="6"/>
        <v>-1.0704454608160887</v>
      </c>
      <c r="R15">
        <f t="shared" si="7"/>
        <v>0.7679782043858242</v>
      </c>
      <c r="S15">
        <f t="shared" si="8"/>
        <v>8.6379059894307719</v>
      </c>
      <c r="T15">
        <f t="shared" si="9"/>
        <v>2.5854386851089934</v>
      </c>
      <c r="U15">
        <f t="shared" si="10"/>
        <v>21.766289514960377</v>
      </c>
      <c r="V15">
        <f t="shared" si="11"/>
        <v>16.445536920707134</v>
      </c>
      <c r="W15">
        <f t="shared" si="12"/>
        <v>13.717125398774137</v>
      </c>
      <c r="X15">
        <f t="shared" si="13"/>
        <v>2.5854386851089934</v>
      </c>
      <c r="Y15">
        <f t="shared" si="14"/>
        <v>2</v>
      </c>
    </row>
    <row r="16" spans="1:25" x14ac:dyDescent="0.2">
      <c r="A16">
        <v>5</v>
      </c>
      <c r="B16" s="2" t="s">
        <v>494</v>
      </c>
      <c r="C16" s="2">
        <v>4</v>
      </c>
      <c r="D16" s="2" t="s">
        <v>24</v>
      </c>
      <c r="E16" s="2" t="s">
        <v>108</v>
      </c>
      <c r="F16" s="2">
        <v>6065</v>
      </c>
      <c r="G16" s="2">
        <v>6</v>
      </c>
      <c r="H16" s="2" t="s">
        <v>18</v>
      </c>
      <c r="I16" s="2">
        <v>2.6902888E-2</v>
      </c>
      <c r="J16" s="2">
        <v>4.2650919000000002E-2</v>
      </c>
      <c r="K16" s="2">
        <v>0.10629921000000001</v>
      </c>
      <c r="L16" s="2">
        <v>0</v>
      </c>
      <c r="M16">
        <v>0.824146983</v>
      </c>
      <c r="N16">
        <f t="shared" si="3"/>
        <v>-1.1000002991315527</v>
      </c>
      <c r="O16">
        <f t="shared" si="4"/>
        <v>-0.1720937127421665</v>
      </c>
      <c r="P16">
        <f t="shared" si="5"/>
        <v>-0.51926544214279124</v>
      </c>
      <c r="Q16">
        <f t="shared" si="6"/>
        <v>-1.0704454608160887</v>
      </c>
      <c r="R16">
        <f t="shared" si="7"/>
        <v>1.3130186421257013</v>
      </c>
      <c r="S16">
        <f t="shared" si="8"/>
        <v>10.077572079617767</v>
      </c>
      <c r="T16">
        <f t="shared" si="9"/>
        <v>1.6743132940244432</v>
      </c>
      <c r="U16">
        <f t="shared" si="10"/>
        <v>30.714709768201431</v>
      </c>
      <c r="V16">
        <f t="shared" si="11"/>
        <v>19.678462520938609</v>
      </c>
      <c r="W16">
        <f t="shared" si="12"/>
        <v>18.346248757612127</v>
      </c>
      <c r="X16">
        <f t="shared" si="13"/>
        <v>1.6743132940244432</v>
      </c>
      <c r="Y16">
        <f t="shared" si="14"/>
        <v>2</v>
      </c>
    </row>
    <row r="17" spans="1:25" x14ac:dyDescent="0.2">
      <c r="A17">
        <v>6</v>
      </c>
      <c r="B17" s="2" t="s">
        <v>495</v>
      </c>
      <c r="C17" s="2">
        <v>4</v>
      </c>
      <c r="D17" s="2" t="s">
        <v>24</v>
      </c>
      <c r="E17" s="2" t="s">
        <v>25</v>
      </c>
      <c r="F17" s="2">
        <v>6075</v>
      </c>
      <c r="G17" s="2">
        <v>8</v>
      </c>
      <c r="H17" s="2" t="s">
        <v>47</v>
      </c>
      <c r="I17" s="2">
        <v>0.12730627</v>
      </c>
      <c r="J17" s="2">
        <v>2.5830257999999998E-2</v>
      </c>
      <c r="K17" s="2">
        <v>6.5498158000000001E-2</v>
      </c>
      <c r="L17" s="2">
        <v>7.6568267999999995E-2</v>
      </c>
      <c r="M17">
        <v>0.70479704600000004</v>
      </c>
      <c r="N17">
        <f t="shared" si="3"/>
        <v>-0.22862564545203484</v>
      </c>
      <c r="O17">
        <f t="shared" si="4"/>
        <v>-0.58965621984002792</v>
      </c>
      <c r="P17">
        <f t="shared" si="5"/>
        <v>-0.99162483485237463</v>
      </c>
      <c r="Q17">
        <f t="shared" si="6"/>
        <v>1.0321320839118973</v>
      </c>
      <c r="R17">
        <f t="shared" si="7"/>
        <v>0.59256340252702555</v>
      </c>
      <c r="S17">
        <f t="shared" si="8"/>
        <v>2.2045043650833738</v>
      </c>
      <c r="T17">
        <f t="shared" si="9"/>
        <v>2.5676027661058498</v>
      </c>
      <c r="U17">
        <f t="shared" si="10"/>
        <v>35.258805294951834</v>
      </c>
      <c r="V17">
        <f t="shared" si="11"/>
        <v>11.860781601774914</v>
      </c>
      <c r="W17">
        <f t="shared" si="12"/>
        <v>11.905582267418819</v>
      </c>
      <c r="X17">
        <f t="shared" si="13"/>
        <v>2.2045043650833738</v>
      </c>
      <c r="Y17">
        <f t="shared" si="14"/>
        <v>1</v>
      </c>
    </row>
    <row r="18" spans="1:25" x14ac:dyDescent="0.2">
      <c r="A18">
        <v>7</v>
      </c>
      <c r="B18" s="2" t="s">
        <v>497</v>
      </c>
      <c r="C18" s="2">
        <v>4</v>
      </c>
      <c r="D18" s="2" t="s">
        <v>24</v>
      </c>
      <c r="E18" s="2" t="s">
        <v>108</v>
      </c>
      <c r="F18" s="2">
        <v>6037</v>
      </c>
      <c r="G18" s="2">
        <v>2</v>
      </c>
      <c r="H18" s="2" t="s">
        <v>144</v>
      </c>
      <c r="I18" s="2">
        <v>0.24865446999999999</v>
      </c>
      <c r="J18" s="2">
        <v>1.3993541999999999E-2</v>
      </c>
      <c r="K18" s="2">
        <v>5.9203446E-2</v>
      </c>
      <c r="L18" s="2">
        <v>9.1496228999999998E-2</v>
      </c>
      <c r="M18">
        <v>0.58665231300000009</v>
      </c>
      <c r="N18">
        <f t="shared" si="3"/>
        <v>0.82452359756482763</v>
      </c>
      <c r="O18">
        <f t="shared" si="4"/>
        <v>-0.88349537448236737</v>
      </c>
      <c r="P18">
        <f t="shared" si="5"/>
        <v>-1.0644995817486491</v>
      </c>
      <c r="Q18">
        <f t="shared" si="6"/>
        <v>1.4420564090536796</v>
      </c>
      <c r="R18">
        <f t="shared" si="7"/>
        <v>-0.12061662974091401</v>
      </c>
      <c r="S18">
        <f t="shared" si="8"/>
        <v>1.4086191440263045</v>
      </c>
      <c r="T18">
        <f t="shared" si="9"/>
        <v>5.9435953484242319</v>
      </c>
      <c r="U18">
        <f t="shared" si="10"/>
        <v>36.586413865326868</v>
      </c>
      <c r="V18">
        <f t="shared" si="11"/>
        <v>7.0241621513259949</v>
      </c>
      <c r="W18">
        <f t="shared" si="12"/>
        <v>11.309743357096785</v>
      </c>
      <c r="X18">
        <f t="shared" si="13"/>
        <v>1.4086191440263045</v>
      </c>
      <c r="Y18">
        <f t="shared" si="14"/>
        <v>1</v>
      </c>
    </row>
    <row r="19" spans="1:25" x14ac:dyDescent="0.2">
      <c r="A19">
        <v>8</v>
      </c>
      <c r="B19" s="2" t="s">
        <v>498</v>
      </c>
      <c r="C19" s="2">
        <v>4</v>
      </c>
      <c r="D19" s="2" t="s">
        <v>24</v>
      </c>
      <c r="E19" s="2" t="s">
        <v>108</v>
      </c>
      <c r="F19" s="2">
        <v>6037</v>
      </c>
      <c r="G19" s="2">
        <v>8</v>
      </c>
      <c r="H19" s="2" t="s">
        <v>47</v>
      </c>
      <c r="I19" s="2">
        <v>9.9496222999999995E-2</v>
      </c>
      <c r="J19" s="2">
        <v>4.6599495999999997E-2</v>
      </c>
      <c r="K19" s="2">
        <v>8.6901761999999994E-2</v>
      </c>
      <c r="L19" s="2">
        <v>0.10957177999999999</v>
      </c>
      <c r="M19">
        <v>0.65743073900000004</v>
      </c>
      <c r="N19">
        <f t="shared" si="3"/>
        <v>-0.46998175906816902</v>
      </c>
      <c r="O19">
        <f t="shared" si="4"/>
        <v>-7.4072730594737859E-2</v>
      </c>
      <c r="P19">
        <f t="shared" si="5"/>
        <v>-0.74383236648081386</v>
      </c>
      <c r="Q19">
        <f t="shared" si="6"/>
        <v>1.9384140861162649</v>
      </c>
      <c r="R19">
        <f t="shared" si="7"/>
        <v>0.3066369503112239</v>
      </c>
      <c r="S19">
        <f t="shared" si="8"/>
        <v>2.5150393739650032</v>
      </c>
      <c r="T19">
        <f t="shared" si="9"/>
        <v>6.4533488998029984</v>
      </c>
      <c r="U19">
        <f t="shared" si="10"/>
        <v>34.363008558799791</v>
      </c>
      <c r="V19">
        <f t="shared" si="11"/>
        <v>13.947898357246702</v>
      </c>
      <c r="W19">
        <f t="shared" si="12"/>
        <v>9.5790169901579105</v>
      </c>
      <c r="X19">
        <f t="shared" si="13"/>
        <v>2.5150393739650032</v>
      </c>
      <c r="Y19">
        <f t="shared" si="14"/>
        <v>1</v>
      </c>
    </row>
    <row r="20" spans="1:25" x14ac:dyDescent="0.2">
      <c r="A20">
        <v>9</v>
      </c>
      <c r="B20" s="2" t="s">
        <v>499</v>
      </c>
      <c r="C20" s="2">
        <v>4</v>
      </c>
      <c r="D20" s="2" t="s">
        <v>24</v>
      </c>
      <c r="E20" s="2" t="s">
        <v>108</v>
      </c>
      <c r="F20" s="2">
        <v>6111</v>
      </c>
      <c r="G20" s="2">
        <v>6</v>
      </c>
      <c r="H20" s="2" t="s">
        <v>18</v>
      </c>
      <c r="I20" s="2">
        <v>4.7907489999999997E-2</v>
      </c>
      <c r="J20" s="2">
        <v>1.7621145000000001E-2</v>
      </c>
      <c r="K20" s="2">
        <v>0.11618943</v>
      </c>
      <c r="L20" s="2">
        <v>3.6894272999999998E-2</v>
      </c>
      <c r="M20">
        <v>0.78138766199999998</v>
      </c>
      <c r="N20">
        <f t="shared" si="3"/>
        <v>-0.91770686011745561</v>
      </c>
      <c r="O20">
        <f t="shared" si="4"/>
        <v>-0.79344237338831247</v>
      </c>
      <c r="P20">
        <f t="shared" si="5"/>
        <v>-0.40476500443436714</v>
      </c>
      <c r="Q20">
        <f t="shared" si="6"/>
        <v>-5.7322505770742459E-2</v>
      </c>
      <c r="R20">
        <f t="shared" si="7"/>
        <v>1.0549022356115385</v>
      </c>
      <c r="S20">
        <f t="shared" si="8"/>
        <v>6.0814038893831555</v>
      </c>
      <c r="T20">
        <f t="shared" si="9"/>
        <v>1.3797257415263344</v>
      </c>
      <c r="U20">
        <f t="shared" si="10"/>
        <v>31.847385069824906</v>
      </c>
      <c r="V20">
        <f t="shared" si="11"/>
        <v>16.194322753674804</v>
      </c>
      <c r="W20">
        <f t="shared" si="12"/>
        <v>14.088866379085502</v>
      </c>
      <c r="X20">
        <f t="shared" si="13"/>
        <v>1.3797257415263344</v>
      </c>
      <c r="Y20">
        <f t="shared" si="14"/>
        <v>2</v>
      </c>
    </row>
    <row r="21" spans="1:25" x14ac:dyDescent="0.2">
      <c r="A21">
        <v>10</v>
      </c>
      <c r="B21" s="2" t="s">
        <v>500</v>
      </c>
      <c r="C21" s="2">
        <v>4</v>
      </c>
      <c r="D21" s="2" t="s">
        <v>24</v>
      </c>
      <c r="E21" s="2" t="s">
        <v>25</v>
      </c>
      <c r="F21" s="2">
        <v>6095</v>
      </c>
      <c r="G21" s="2">
        <v>5</v>
      </c>
      <c r="H21" s="2" t="s">
        <v>30</v>
      </c>
      <c r="I21" s="2">
        <v>7.8101068999999995E-2</v>
      </c>
      <c r="J21" s="2">
        <v>2.6033690000000002E-2</v>
      </c>
      <c r="K21" s="2">
        <v>5.9724350000000002E-2</v>
      </c>
      <c r="L21" s="2">
        <v>4.5941807000000001E-2</v>
      </c>
      <c r="M21">
        <v>0.79019908399999994</v>
      </c>
      <c r="N21">
        <f t="shared" si="3"/>
        <v>-0.65566469659282289</v>
      </c>
      <c r="O21">
        <f t="shared" si="4"/>
        <v>-0.58460614624637219</v>
      </c>
      <c r="P21">
        <f t="shared" si="5"/>
        <v>-1.0584690044708867</v>
      </c>
      <c r="Q21">
        <f t="shared" si="6"/>
        <v>0.19112430281532847</v>
      </c>
      <c r="R21">
        <f t="shared" si="7"/>
        <v>1.1080923361493797</v>
      </c>
      <c r="S21">
        <f t="shared" si="8"/>
        <v>5.0938485733022931</v>
      </c>
      <c r="T21">
        <f t="shared" si="9"/>
        <v>1.0350683134545429</v>
      </c>
      <c r="U21">
        <f t="shared" si="10"/>
        <v>36.356441953537001</v>
      </c>
      <c r="V21">
        <f t="shared" si="11"/>
        <v>15.650130701683432</v>
      </c>
      <c r="W21">
        <f t="shared" si="12"/>
        <v>15.838029308522174</v>
      </c>
      <c r="X21">
        <f t="shared" si="13"/>
        <v>1.0350683134545429</v>
      </c>
      <c r="Y21">
        <f t="shared" si="14"/>
        <v>2</v>
      </c>
    </row>
    <row r="22" spans="1:25" x14ac:dyDescent="0.2">
      <c r="A22">
        <v>11</v>
      </c>
      <c r="B22" s="2" t="s">
        <v>501</v>
      </c>
      <c r="C22" s="2">
        <v>4</v>
      </c>
      <c r="D22" s="2" t="s">
        <v>24</v>
      </c>
      <c r="E22" s="2" t="s">
        <v>96</v>
      </c>
      <c r="F22" s="2">
        <v>6079</v>
      </c>
      <c r="G22" s="2">
        <v>5</v>
      </c>
      <c r="H22" s="2" t="s">
        <v>30</v>
      </c>
      <c r="I22" s="2">
        <v>0.10499778999999999</v>
      </c>
      <c r="J22" s="2">
        <v>1.0020797999999999E-2</v>
      </c>
      <c r="K22" s="2">
        <v>0.10827502999999999</v>
      </c>
      <c r="L22" s="2">
        <v>1.2037562E-2</v>
      </c>
      <c r="M22">
        <v>0.76466882000000003</v>
      </c>
      <c r="N22">
        <f t="shared" si="3"/>
        <v>-0.42223510010283993</v>
      </c>
      <c r="O22">
        <f t="shared" si="4"/>
        <v>-0.98211628745944868</v>
      </c>
      <c r="P22">
        <f t="shared" si="5"/>
        <v>-0.49639110215510063</v>
      </c>
      <c r="Q22">
        <f t="shared" si="6"/>
        <v>-0.73989197938601503</v>
      </c>
      <c r="R22">
        <f t="shared" si="7"/>
        <v>0.95397903764686454</v>
      </c>
      <c r="S22">
        <f t="shared" si="8"/>
        <v>6.8102319731648242</v>
      </c>
      <c r="T22">
        <f t="shared" si="9"/>
        <v>0.77027107002268735</v>
      </c>
      <c r="U22">
        <f t="shared" si="10"/>
        <v>31.299033711596188</v>
      </c>
      <c r="V22">
        <f t="shared" si="11"/>
        <v>13.903114116813438</v>
      </c>
      <c r="W22">
        <f t="shared" si="12"/>
        <v>15.857856616714209</v>
      </c>
      <c r="X22">
        <f t="shared" si="13"/>
        <v>0.77027107002268735</v>
      </c>
      <c r="Y22">
        <f t="shared" si="14"/>
        <v>2</v>
      </c>
    </row>
    <row r="23" spans="1:25" x14ac:dyDescent="0.2">
      <c r="A23">
        <v>12</v>
      </c>
      <c r="B23" s="2" t="s">
        <v>502</v>
      </c>
      <c r="C23" s="2">
        <v>4</v>
      </c>
      <c r="D23" s="2" t="s">
        <v>24</v>
      </c>
      <c r="E23" s="2" t="s">
        <v>108</v>
      </c>
      <c r="F23" s="2">
        <v>6037</v>
      </c>
      <c r="G23" s="2">
        <v>5</v>
      </c>
      <c r="H23" s="2" t="s">
        <v>30</v>
      </c>
      <c r="I23" s="2">
        <v>0.34619128999999998</v>
      </c>
      <c r="J23" s="2">
        <v>3.2367975E-2</v>
      </c>
      <c r="K23" s="2">
        <v>0.22742760000000001</v>
      </c>
      <c r="L23" s="2">
        <v>4.9890484999999998E-2</v>
      </c>
      <c r="M23">
        <v>0.34412264999999997</v>
      </c>
      <c r="N23">
        <f t="shared" si="3"/>
        <v>1.6710201104860904</v>
      </c>
      <c r="O23">
        <f t="shared" si="4"/>
        <v>-0.42736143836762863</v>
      </c>
      <c r="P23">
        <f t="shared" si="5"/>
        <v>0.88305459461237812</v>
      </c>
      <c r="Q23">
        <f t="shared" si="6"/>
        <v>0.29955566623811619</v>
      </c>
      <c r="R23">
        <f t="shared" si="7"/>
        <v>-1.5846456092153749</v>
      </c>
      <c r="S23">
        <f t="shared" si="8"/>
        <v>5.1683762162389932</v>
      </c>
      <c r="T23">
        <f t="shared" si="9"/>
        <v>12.463822774415432</v>
      </c>
      <c r="U23">
        <f t="shared" si="10"/>
        <v>15.516059529485934</v>
      </c>
      <c r="V23">
        <f t="shared" si="11"/>
        <v>1.1658077030755345</v>
      </c>
      <c r="W23">
        <f t="shared" si="12"/>
        <v>4.7240429045789663</v>
      </c>
      <c r="X23">
        <f t="shared" si="13"/>
        <v>1.1658077030755345</v>
      </c>
      <c r="Y23">
        <f t="shared" si="14"/>
        <v>4</v>
      </c>
    </row>
    <row r="24" spans="1:25" x14ac:dyDescent="0.2">
      <c r="A24">
        <v>13</v>
      </c>
      <c r="B24" s="2" t="s">
        <v>503</v>
      </c>
      <c r="C24" s="2">
        <v>4</v>
      </c>
      <c r="D24" s="2" t="s">
        <v>24</v>
      </c>
      <c r="E24" s="2" t="s">
        <v>504</v>
      </c>
      <c r="F24" s="2">
        <v>6067</v>
      </c>
      <c r="G24" s="2">
        <v>5</v>
      </c>
      <c r="H24" s="2" t="s">
        <v>30</v>
      </c>
      <c r="I24" s="2">
        <v>0.19093502000000001</v>
      </c>
      <c r="J24" s="2">
        <v>6.5627769000000002E-2</v>
      </c>
      <c r="K24" s="2">
        <v>0.13135385999999999</v>
      </c>
      <c r="L24" s="2">
        <v>1.8434764999999999E-2</v>
      </c>
      <c r="M24">
        <v>0.59364858600000003</v>
      </c>
      <c r="N24">
        <f t="shared" si="3"/>
        <v>0.32359160949372628</v>
      </c>
      <c r="O24">
        <f t="shared" si="4"/>
        <v>0.39829237917250282</v>
      </c>
      <c r="P24">
        <f t="shared" si="5"/>
        <v>-0.22920431189175861</v>
      </c>
      <c r="Q24">
        <f t="shared" si="6"/>
        <v>-0.56422370676861033</v>
      </c>
      <c r="R24">
        <f t="shared" si="7"/>
        <v>-7.8383666178371822E-2</v>
      </c>
      <c r="S24">
        <f t="shared" si="8"/>
        <v>2.8801907709100321</v>
      </c>
      <c r="T24">
        <f t="shared" si="9"/>
        <v>1.7847312734345948</v>
      </c>
      <c r="U24">
        <f t="shared" si="10"/>
        <v>18.193059215942174</v>
      </c>
      <c r="V24">
        <f t="shared" si="11"/>
        <v>5.9348526157768102</v>
      </c>
      <c r="W24">
        <f t="shared" si="12"/>
        <v>7.8197102885844654</v>
      </c>
      <c r="X24">
        <f t="shared" si="13"/>
        <v>1.7847312734345948</v>
      </c>
      <c r="Y24">
        <f t="shared" si="14"/>
        <v>2</v>
      </c>
    </row>
    <row r="25" spans="1:25" x14ac:dyDescent="0.2">
      <c r="A25">
        <v>14</v>
      </c>
      <c r="B25" s="2" t="s">
        <v>506</v>
      </c>
      <c r="C25" s="2">
        <v>4</v>
      </c>
      <c r="D25" s="2" t="s">
        <v>24</v>
      </c>
      <c r="E25" s="2" t="s">
        <v>507</v>
      </c>
      <c r="F25" s="2">
        <v>6029</v>
      </c>
      <c r="G25" s="2">
        <v>5</v>
      </c>
      <c r="H25" s="2" t="s">
        <v>30</v>
      </c>
      <c r="I25" s="2">
        <v>5.7392389000000002E-2</v>
      </c>
      <c r="J25" s="2">
        <v>6.3422747000000002E-2</v>
      </c>
      <c r="K25" s="2">
        <v>0.29694322000000001</v>
      </c>
      <c r="L25" s="2">
        <v>1.8299023000000001E-2</v>
      </c>
      <c r="M25">
        <v>0.56394262100000003</v>
      </c>
      <c r="N25">
        <f t="shared" si="3"/>
        <v>-0.83538990607988928</v>
      </c>
      <c r="O25">
        <f t="shared" si="4"/>
        <v>0.34355407165141666</v>
      </c>
      <c r="P25">
        <f t="shared" si="5"/>
        <v>1.6878464918171405</v>
      </c>
      <c r="Q25">
        <f t="shared" si="6"/>
        <v>-0.56795120496768758</v>
      </c>
      <c r="R25">
        <f t="shared" si="7"/>
        <v>-0.25770356084731399</v>
      </c>
      <c r="S25">
        <f t="shared" si="8"/>
        <v>9.3609234803648214</v>
      </c>
      <c r="T25">
        <f t="shared" si="9"/>
        <v>8.421834622133245</v>
      </c>
      <c r="U25">
        <f t="shared" si="10"/>
        <v>8.9621025497896767</v>
      </c>
      <c r="V25">
        <f t="shared" si="11"/>
        <v>13.81776227183272</v>
      </c>
      <c r="W25">
        <f t="shared" si="12"/>
        <v>5.0118737874365875</v>
      </c>
      <c r="X25">
        <f t="shared" si="13"/>
        <v>5.0118737874365875</v>
      </c>
      <c r="Y25">
        <f t="shared" si="14"/>
        <v>5</v>
      </c>
    </row>
    <row r="26" spans="1:25" x14ac:dyDescent="0.2">
      <c r="A26">
        <v>15</v>
      </c>
      <c r="B26" s="2" t="s">
        <v>508</v>
      </c>
      <c r="C26" s="2">
        <v>4</v>
      </c>
      <c r="D26" s="2" t="s">
        <v>24</v>
      </c>
      <c r="E26" s="2" t="s">
        <v>473</v>
      </c>
      <c r="F26" s="2">
        <v>6007</v>
      </c>
      <c r="G26" s="2">
        <v>5</v>
      </c>
      <c r="H26" s="2" t="s">
        <v>30</v>
      </c>
      <c r="I26" s="2">
        <v>4.3431364E-2</v>
      </c>
      <c r="J26" s="2">
        <v>1.9055151999999999E-2</v>
      </c>
      <c r="K26" s="2">
        <v>9.4053358000000004E-2</v>
      </c>
      <c r="L26" s="2">
        <v>2.2219025999999999E-2</v>
      </c>
      <c r="M26">
        <v>0.82124109999999995</v>
      </c>
      <c r="N26">
        <f t="shared" si="3"/>
        <v>-0.95655398523796087</v>
      </c>
      <c r="O26">
        <f t="shared" si="4"/>
        <v>-0.75784403643140696</v>
      </c>
      <c r="P26">
        <f t="shared" si="5"/>
        <v>-0.66103735562020449</v>
      </c>
      <c r="Q26">
        <f t="shared" si="6"/>
        <v>-0.46030726187802101</v>
      </c>
      <c r="R26">
        <f t="shared" si="7"/>
        <v>1.2954772953463496</v>
      </c>
      <c r="S26">
        <f t="shared" si="8"/>
        <v>7.9462453831583542</v>
      </c>
      <c r="T26">
        <f t="shared" si="9"/>
        <v>1.2269963891812128</v>
      </c>
      <c r="U26">
        <f t="shared" si="10"/>
        <v>34.527515247777878</v>
      </c>
      <c r="V26">
        <f t="shared" si="11"/>
        <v>18.180868543095634</v>
      </c>
      <c r="W26">
        <f t="shared" si="12"/>
        <v>17.483353545202633</v>
      </c>
      <c r="X26">
        <f t="shared" si="13"/>
        <v>1.2269963891812128</v>
      </c>
      <c r="Y26">
        <f t="shared" si="14"/>
        <v>2</v>
      </c>
    </row>
    <row r="27" spans="1:25" x14ac:dyDescent="0.2">
      <c r="A27">
        <v>16</v>
      </c>
      <c r="B27" s="2" t="s">
        <v>509</v>
      </c>
      <c r="C27" s="2">
        <v>4</v>
      </c>
      <c r="D27" s="2" t="s">
        <v>24</v>
      </c>
      <c r="E27" s="2" t="s">
        <v>108</v>
      </c>
      <c r="F27" s="2">
        <v>6037</v>
      </c>
      <c r="G27" s="2">
        <v>5</v>
      </c>
      <c r="H27" s="2" t="s">
        <v>30</v>
      </c>
      <c r="I27" s="2">
        <v>0.10487521</v>
      </c>
      <c r="J27" s="2">
        <v>0.28475365000000002</v>
      </c>
      <c r="K27" s="2">
        <v>0.31979826</v>
      </c>
      <c r="L27" s="2">
        <v>1.5388594E-2</v>
      </c>
      <c r="M27">
        <v>0.275184286</v>
      </c>
      <c r="N27">
        <f t="shared" si="3"/>
        <v>-0.42329893981541089</v>
      </c>
      <c r="O27">
        <f t="shared" si="4"/>
        <v>5.8379568632488192</v>
      </c>
      <c r="P27">
        <f t="shared" si="5"/>
        <v>1.9524424344598261</v>
      </c>
      <c r="Q27">
        <f t="shared" si="6"/>
        <v>-0.64787207585541784</v>
      </c>
      <c r="R27">
        <f t="shared" si="7"/>
        <v>-2.0007916651044595</v>
      </c>
      <c r="S27">
        <f t="shared" si="8"/>
        <v>46.54787248641837</v>
      </c>
      <c r="T27">
        <f t="shared" si="9"/>
        <v>53.238809486490425</v>
      </c>
      <c r="U27">
        <f t="shared" si="10"/>
        <v>17.398801439880831</v>
      </c>
      <c r="V27">
        <f t="shared" si="11"/>
        <v>47.211125419249221</v>
      </c>
      <c r="W27">
        <f t="shared" si="12"/>
        <v>31.433208408347134</v>
      </c>
      <c r="X27">
        <f t="shared" si="13"/>
        <v>17.398801439880831</v>
      </c>
      <c r="Y27">
        <f t="shared" si="14"/>
        <v>3</v>
      </c>
    </row>
    <row r="28" spans="1:25" x14ac:dyDescent="0.2">
      <c r="A28">
        <v>17</v>
      </c>
      <c r="B28" s="2" t="s">
        <v>510</v>
      </c>
      <c r="C28" s="2">
        <v>4</v>
      </c>
      <c r="D28" s="2" t="s">
        <v>24</v>
      </c>
      <c r="E28" s="2" t="s">
        <v>25</v>
      </c>
      <c r="F28" s="2">
        <v>6001</v>
      </c>
      <c r="G28" s="2">
        <v>5</v>
      </c>
      <c r="H28" s="2" t="s">
        <v>30</v>
      </c>
      <c r="I28" s="2">
        <v>0.26550284000000002</v>
      </c>
      <c r="J28" s="2">
        <v>0.12188069</v>
      </c>
      <c r="K28" s="2">
        <v>0.12541500999999999</v>
      </c>
      <c r="L28" s="2">
        <v>4.9266361000000002E-2</v>
      </c>
      <c r="M28">
        <v>0.43793509899999994</v>
      </c>
      <c r="N28">
        <f t="shared" si="3"/>
        <v>0.97074618769445509</v>
      </c>
      <c r="O28">
        <f t="shared" si="4"/>
        <v>1.7947363550862869</v>
      </c>
      <c r="P28">
        <f t="shared" si="5"/>
        <v>-0.29795919545194982</v>
      </c>
      <c r="Q28">
        <f t="shared" si="6"/>
        <v>0.28241711600310498</v>
      </c>
      <c r="R28">
        <f t="shared" si="7"/>
        <v>-1.0183472757555632</v>
      </c>
      <c r="S28">
        <f t="shared" si="8"/>
        <v>4.3889785202636178</v>
      </c>
      <c r="T28">
        <f t="shared" si="9"/>
        <v>9.7068137769507139</v>
      </c>
      <c r="U28">
        <f t="shared" si="10"/>
        <v>15.950011909243143</v>
      </c>
      <c r="V28">
        <f t="shared" si="11"/>
        <v>5.5010443757030183</v>
      </c>
      <c r="W28">
        <f t="shared" si="12"/>
        <v>6.5195935209049738</v>
      </c>
      <c r="X28">
        <f t="shared" si="13"/>
        <v>4.3889785202636178</v>
      </c>
      <c r="Y28">
        <f t="shared" si="14"/>
        <v>1</v>
      </c>
    </row>
    <row r="29" spans="1:25" x14ac:dyDescent="0.2">
      <c r="A29">
        <v>18</v>
      </c>
      <c r="B29" s="2" t="s">
        <v>511</v>
      </c>
      <c r="C29" s="2">
        <v>4</v>
      </c>
      <c r="D29" s="2" t="s">
        <v>24</v>
      </c>
      <c r="E29" s="2" t="s">
        <v>512</v>
      </c>
      <c r="F29" s="2">
        <v>6019</v>
      </c>
      <c r="G29" s="2">
        <v>5</v>
      </c>
      <c r="H29" s="2" t="s">
        <v>30</v>
      </c>
      <c r="I29" s="2">
        <v>0.11840654</v>
      </c>
      <c r="J29" s="2">
        <v>5.2553039000000003E-2</v>
      </c>
      <c r="K29" s="2">
        <v>0.27541684999999999</v>
      </c>
      <c r="L29" s="2">
        <v>3.8668655000000003E-2</v>
      </c>
      <c r="M29">
        <v>0.51495491599999998</v>
      </c>
      <c r="N29">
        <f t="shared" si="3"/>
        <v>-0.30586407101215402</v>
      </c>
      <c r="O29">
        <f t="shared" si="4"/>
        <v>7.3720292592336936E-2</v>
      </c>
      <c r="P29">
        <f t="shared" si="5"/>
        <v>1.43863274457254</v>
      </c>
      <c r="Q29">
        <f t="shared" si="6"/>
        <v>-8.5976769817519144E-3</v>
      </c>
      <c r="R29">
        <f t="shared" si="7"/>
        <v>-0.55341757319039786</v>
      </c>
      <c r="S29">
        <f t="shared" si="8"/>
        <v>5.5575520776026126</v>
      </c>
      <c r="T29">
        <f t="shared" si="9"/>
        <v>7.4302762626870154</v>
      </c>
      <c r="U29">
        <f t="shared" si="10"/>
        <v>9.9480763319526417</v>
      </c>
      <c r="V29">
        <f t="shared" si="11"/>
        <v>8.9499562547052207</v>
      </c>
      <c r="W29">
        <f t="shared" si="12"/>
        <v>2.3771579159746872</v>
      </c>
      <c r="X29">
        <f t="shared" si="13"/>
        <v>2.3771579159746872</v>
      </c>
      <c r="Y29">
        <f t="shared" si="14"/>
        <v>5</v>
      </c>
    </row>
    <row r="30" spans="1:25" x14ac:dyDescent="0.2">
      <c r="A30">
        <v>19</v>
      </c>
      <c r="B30" s="2" t="s">
        <v>513</v>
      </c>
      <c r="C30" s="2">
        <v>4</v>
      </c>
      <c r="D30" s="2" t="s">
        <v>24</v>
      </c>
      <c r="E30" s="2" t="s">
        <v>108</v>
      </c>
      <c r="F30" s="2">
        <v>6059</v>
      </c>
      <c r="G30" s="2">
        <v>5</v>
      </c>
      <c r="H30" s="2" t="s">
        <v>30</v>
      </c>
      <c r="I30" s="2">
        <v>0.24421638000000001</v>
      </c>
      <c r="J30" s="2">
        <v>2.9035706000000001E-2</v>
      </c>
      <c r="K30" s="2">
        <v>0.23468035000000001</v>
      </c>
      <c r="L30" s="2">
        <v>3.6219797999999997E-2</v>
      </c>
      <c r="M30">
        <v>0.45584776599999999</v>
      </c>
      <c r="N30">
        <f t="shared" si="3"/>
        <v>0.78600657692553777</v>
      </c>
      <c r="O30">
        <f t="shared" si="4"/>
        <v>-0.51008295555202954</v>
      </c>
      <c r="P30">
        <f t="shared" si="5"/>
        <v>0.96702067924849067</v>
      </c>
      <c r="Q30">
        <f t="shared" si="6"/>
        <v>-7.5843702952327008E-2</v>
      </c>
      <c r="R30">
        <f t="shared" si="7"/>
        <v>-0.91021755973119411</v>
      </c>
      <c r="S30">
        <f t="shared" si="8"/>
        <v>3.8488977514980922</v>
      </c>
      <c r="T30">
        <f t="shared" si="9"/>
        <v>7.2024939259048271</v>
      </c>
      <c r="U30">
        <f t="shared" si="10"/>
        <v>13.631693237372808</v>
      </c>
      <c r="V30">
        <f t="shared" si="11"/>
        <v>3.2258134386230051</v>
      </c>
      <c r="W30">
        <f t="shared" si="12"/>
        <v>3.698017873361843</v>
      </c>
      <c r="X30">
        <f t="shared" si="13"/>
        <v>3.2258134386230051</v>
      </c>
      <c r="Y30">
        <f t="shared" si="14"/>
        <v>4</v>
      </c>
    </row>
    <row r="31" spans="1:25" x14ac:dyDescent="0.2">
      <c r="A31">
        <v>20</v>
      </c>
      <c r="B31" s="2" t="s">
        <v>514</v>
      </c>
      <c r="C31" s="2">
        <v>4</v>
      </c>
      <c r="D31" s="2" t="s">
        <v>24</v>
      </c>
      <c r="E31" s="2" t="s">
        <v>108</v>
      </c>
      <c r="F31" s="2">
        <v>6037</v>
      </c>
      <c r="G31" s="2">
        <v>5</v>
      </c>
      <c r="H31" s="2" t="s">
        <v>30</v>
      </c>
      <c r="I31" s="2">
        <v>0.21691249000000001</v>
      </c>
      <c r="J31" s="2">
        <v>6.8779073999999996E-2</v>
      </c>
      <c r="K31" s="2">
        <v>0.21941716999999999</v>
      </c>
      <c r="L31" s="2">
        <v>5.3393233999999998E-2</v>
      </c>
      <c r="M31">
        <v>0.44149803200000004</v>
      </c>
      <c r="N31">
        <f t="shared" si="3"/>
        <v>0.54904326733449571</v>
      </c>
      <c r="O31">
        <f t="shared" si="4"/>
        <v>0.47652157696859554</v>
      </c>
      <c r="P31">
        <f t="shared" si="5"/>
        <v>0.79031674436913846</v>
      </c>
      <c r="Q31">
        <f t="shared" si="6"/>
        <v>0.39574174416034907</v>
      </c>
      <c r="R31">
        <f t="shared" si="7"/>
        <v>-0.99683965025770382</v>
      </c>
      <c r="S31">
        <f t="shared" si="8"/>
        <v>2.61576510480299</v>
      </c>
      <c r="T31">
        <f t="shared" si="9"/>
        <v>7.7050327957016886</v>
      </c>
      <c r="U31">
        <f t="shared" si="10"/>
        <v>11.346184654026713</v>
      </c>
      <c r="V31">
        <f t="shared" si="11"/>
        <v>3.8935983957189952</v>
      </c>
      <c r="W31">
        <f t="shared" si="12"/>
        <v>1.4867590657380743</v>
      </c>
      <c r="X31">
        <f t="shared" si="13"/>
        <v>1.4867590657380743</v>
      </c>
      <c r="Y31">
        <f t="shared" si="14"/>
        <v>5</v>
      </c>
    </row>
    <row r="32" spans="1:25" x14ac:dyDescent="0.2">
      <c r="A32">
        <v>21</v>
      </c>
      <c r="B32" s="2" t="s">
        <v>515</v>
      </c>
      <c r="C32" s="2">
        <v>4</v>
      </c>
      <c r="D32" s="2" t="s">
        <v>24</v>
      </c>
      <c r="E32" s="2" t="s">
        <v>108</v>
      </c>
      <c r="F32" s="2">
        <v>6037</v>
      </c>
      <c r="G32" s="2">
        <v>5</v>
      </c>
      <c r="H32" s="2" t="s">
        <v>30</v>
      </c>
      <c r="I32" s="2">
        <v>0.19961412000000001</v>
      </c>
      <c r="J32" s="2">
        <v>7.8658356999999998E-2</v>
      </c>
      <c r="K32" s="2">
        <v>0.49421194000000002</v>
      </c>
      <c r="L32" s="2">
        <v>4.2297419000000003E-2</v>
      </c>
      <c r="M32">
        <v>0.18521816399999991</v>
      </c>
      <c r="N32">
        <f t="shared" si="3"/>
        <v>0.39891524507355069</v>
      </c>
      <c r="O32">
        <f t="shared" si="4"/>
        <v>0.7217686679009484</v>
      </c>
      <c r="P32">
        <f t="shared" si="5"/>
        <v>3.9716536049228726</v>
      </c>
      <c r="Q32">
        <f t="shared" si="6"/>
        <v>9.1048794080089326E-2</v>
      </c>
      <c r="R32">
        <f t="shared" si="7"/>
        <v>-2.5438716667409396</v>
      </c>
      <c r="S32">
        <f t="shared" si="8"/>
        <v>25.922967381595104</v>
      </c>
      <c r="T32">
        <f t="shared" si="9"/>
        <v>35.927349891514382</v>
      </c>
      <c r="U32">
        <f t="shared" si="10"/>
        <v>3.7532751398355311</v>
      </c>
      <c r="V32">
        <f t="shared" si="11"/>
        <v>20.875173517731906</v>
      </c>
      <c r="W32">
        <f t="shared" si="12"/>
        <v>8.320673305278115</v>
      </c>
      <c r="X32">
        <f t="shared" si="13"/>
        <v>3.7532751398355311</v>
      </c>
      <c r="Y32">
        <f t="shared" si="14"/>
        <v>3</v>
      </c>
    </row>
    <row r="33" spans="1:25" x14ac:dyDescent="0.2">
      <c r="A33">
        <v>22</v>
      </c>
      <c r="B33" s="2" t="s">
        <v>516</v>
      </c>
      <c r="C33" s="2">
        <v>4</v>
      </c>
      <c r="D33" s="2" t="s">
        <v>24</v>
      </c>
      <c r="E33" s="2" t="s">
        <v>487</v>
      </c>
      <c r="F33" s="2">
        <v>6053</v>
      </c>
      <c r="G33" s="2">
        <v>5</v>
      </c>
      <c r="H33" s="2" t="s">
        <v>30</v>
      </c>
      <c r="I33" s="2">
        <v>6.0414027000000002E-2</v>
      </c>
      <c r="J33" s="2">
        <v>4.0135193999999999E-2</v>
      </c>
      <c r="K33" s="2">
        <v>0.25686523</v>
      </c>
      <c r="L33" s="2">
        <v>1.0139417E-2</v>
      </c>
      <c r="M33">
        <v>0.63244613199999999</v>
      </c>
      <c r="N33">
        <f t="shared" si="3"/>
        <v>-0.80916590133675348</v>
      </c>
      <c r="O33">
        <f t="shared" si="4"/>
        <v>-0.23454503009341499</v>
      </c>
      <c r="P33">
        <f t="shared" si="5"/>
        <v>1.2238580873656877</v>
      </c>
      <c r="Q33">
        <f t="shared" si="6"/>
        <v>-0.79201536101504322</v>
      </c>
      <c r="R33">
        <f t="shared" si="7"/>
        <v>0.1558175072941422</v>
      </c>
      <c r="S33">
        <f t="shared" si="8"/>
        <v>8.4444340976799364</v>
      </c>
      <c r="T33">
        <f t="shared" si="9"/>
        <v>5.2326690861578822</v>
      </c>
      <c r="U33">
        <f t="shared" si="10"/>
        <v>14.139206476377854</v>
      </c>
      <c r="V33">
        <f t="shared" si="11"/>
        <v>13.543816089139689</v>
      </c>
      <c r="W33">
        <f t="shared" si="12"/>
        <v>7.5882319616848948</v>
      </c>
      <c r="X33">
        <f t="shared" si="13"/>
        <v>5.2326690861578822</v>
      </c>
      <c r="Y33">
        <f t="shared" si="14"/>
        <v>2</v>
      </c>
    </row>
    <row r="34" spans="1:25" x14ac:dyDescent="0.2">
      <c r="A34">
        <v>23</v>
      </c>
      <c r="B34" s="2" t="s">
        <v>517</v>
      </c>
      <c r="C34" s="2">
        <v>4</v>
      </c>
      <c r="D34" s="2" t="s">
        <v>24</v>
      </c>
      <c r="E34" s="2" t="s">
        <v>108</v>
      </c>
      <c r="F34" s="2">
        <v>6037</v>
      </c>
      <c r="G34" s="2">
        <v>5</v>
      </c>
      <c r="H34" s="2" t="s">
        <v>30</v>
      </c>
      <c r="I34" s="2">
        <v>0.14295215999999999</v>
      </c>
      <c r="J34" s="2">
        <v>8.1142201999999997E-2</v>
      </c>
      <c r="K34" s="2">
        <v>0.25411254</v>
      </c>
      <c r="L34" s="2">
        <v>3.1437057999999997E-2</v>
      </c>
      <c r="M34">
        <v>0.49035603999999999</v>
      </c>
      <c r="N34">
        <f t="shared" si="3"/>
        <v>-9.283906427633469E-2</v>
      </c>
      <c r="O34">
        <f t="shared" si="4"/>
        <v>0.78342858396741488</v>
      </c>
      <c r="P34">
        <f t="shared" si="5"/>
        <v>1.1919898165005702</v>
      </c>
      <c r="Q34">
        <f t="shared" si="6"/>
        <v>-0.20717854947480979</v>
      </c>
      <c r="R34">
        <f t="shared" si="7"/>
        <v>-0.70190855314322442</v>
      </c>
      <c r="S34">
        <f t="shared" si="8"/>
        <v>5.4823814094945025</v>
      </c>
      <c r="T34">
        <f t="shared" si="9"/>
        <v>7.6029821677140177</v>
      </c>
      <c r="U34">
        <f t="shared" si="10"/>
        <v>7.8568210304557073</v>
      </c>
      <c r="V34">
        <f t="shared" si="11"/>
        <v>7.9578906914865559</v>
      </c>
      <c r="W34">
        <f t="shared" si="12"/>
        <v>2.4116693329387751</v>
      </c>
      <c r="X34">
        <f t="shared" si="13"/>
        <v>2.4116693329387751</v>
      </c>
      <c r="Y34">
        <f t="shared" si="14"/>
        <v>5</v>
      </c>
    </row>
    <row r="35" spans="1:25" x14ac:dyDescent="0.2">
      <c r="A35">
        <v>24</v>
      </c>
      <c r="B35" s="2" t="s">
        <v>518</v>
      </c>
      <c r="C35" s="2">
        <v>4</v>
      </c>
      <c r="D35" s="2" t="s">
        <v>24</v>
      </c>
      <c r="E35" s="2" t="s">
        <v>108</v>
      </c>
      <c r="F35" s="2">
        <v>6071</v>
      </c>
      <c r="G35" s="2">
        <v>5</v>
      </c>
      <c r="H35" s="2" t="s">
        <v>30</v>
      </c>
      <c r="I35" s="2">
        <v>7.8555435000000007E-2</v>
      </c>
      <c r="J35" s="2">
        <v>0.10396184</v>
      </c>
      <c r="K35" s="2">
        <v>0.28005450999999998</v>
      </c>
      <c r="L35" s="2">
        <v>3.0857586999999999E-2</v>
      </c>
      <c r="M35">
        <v>0.50657062799999997</v>
      </c>
      <c r="N35">
        <f t="shared" si="3"/>
        <v>-0.65172137309109301</v>
      </c>
      <c r="O35">
        <f t="shared" si="4"/>
        <v>1.3499119852050729</v>
      </c>
      <c r="P35">
        <f t="shared" si="5"/>
        <v>1.4923235724755441</v>
      </c>
      <c r="Q35">
        <f t="shared" si="6"/>
        <v>-0.22309092080363579</v>
      </c>
      <c r="R35">
        <f t="shared" si="7"/>
        <v>-0.6040292816817423</v>
      </c>
      <c r="S35">
        <f t="shared" si="8"/>
        <v>8.8558455629028057</v>
      </c>
      <c r="T35">
        <f t="shared" si="9"/>
        <v>10.452905173628732</v>
      </c>
      <c r="U35">
        <f t="shared" si="10"/>
        <v>6.5158819064551095</v>
      </c>
      <c r="V35">
        <f t="shared" si="11"/>
        <v>13.133529589449822</v>
      </c>
      <c r="W35">
        <f t="shared" si="12"/>
        <v>3.5116891956448635</v>
      </c>
      <c r="X35">
        <f t="shared" si="13"/>
        <v>3.5116891956448635</v>
      </c>
      <c r="Y35">
        <f t="shared" si="14"/>
        <v>5</v>
      </c>
    </row>
    <row r="36" spans="1:25" x14ac:dyDescent="0.2">
      <c r="A36">
        <v>25</v>
      </c>
      <c r="B36" s="2" t="s">
        <v>519</v>
      </c>
      <c r="C36" s="2">
        <v>4</v>
      </c>
      <c r="D36" s="2" t="s">
        <v>24</v>
      </c>
      <c r="E36" s="2" t="s">
        <v>520</v>
      </c>
      <c r="F36" s="2">
        <v>6073</v>
      </c>
      <c r="G36" s="2">
        <v>5</v>
      </c>
      <c r="H36" s="2" t="s">
        <v>30</v>
      </c>
      <c r="I36" s="2">
        <v>9.4105891999999997E-2</v>
      </c>
      <c r="J36" s="2">
        <v>3.0569430000000002E-2</v>
      </c>
      <c r="K36" s="2">
        <v>0.18581418999999999</v>
      </c>
      <c r="L36" s="2">
        <v>1.9780220000000001E-2</v>
      </c>
      <c r="M36">
        <v>0.66973026800000002</v>
      </c>
      <c r="N36">
        <f t="shared" si="3"/>
        <v>-0.51676302992558865</v>
      </c>
      <c r="O36">
        <f t="shared" si="4"/>
        <v>-0.47200920573707517</v>
      </c>
      <c r="P36">
        <f t="shared" si="5"/>
        <v>0.4012904215666705</v>
      </c>
      <c r="Q36">
        <f t="shared" si="6"/>
        <v>-0.52727728569451737</v>
      </c>
      <c r="R36">
        <f t="shared" si="7"/>
        <v>0.38088298960863759</v>
      </c>
      <c r="S36">
        <f t="shared" si="8"/>
        <v>5.1558505197200946</v>
      </c>
      <c r="T36">
        <f t="shared" si="9"/>
        <v>1.9083408356206879</v>
      </c>
      <c r="U36">
        <f t="shared" si="10"/>
        <v>19.97466330613522</v>
      </c>
      <c r="V36">
        <f t="shared" si="11"/>
        <v>11.029584598766187</v>
      </c>
      <c r="W36">
        <f t="shared" si="12"/>
        <v>8.6355850602095181</v>
      </c>
      <c r="X36">
        <f t="shared" si="13"/>
        <v>1.9083408356206879</v>
      </c>
      <c r="Y36">
        <f t="shared" si="14"/>
        <v>2</v>
      </c>
    </row>
    <row r="37" spans="1:25" x14ac:dyDescent="0.2">
      <c r="A37">
        <v>26</v>
      </c>
      <c r="B37" s="2" t="s">
        <v>521</v>
      </c>
      <c r="C37" s="2">
        <v>4</v>
      </c>
      <c r="D37" s="2" t="s">
        <v>24</v>
      </c>
      <c r="E37" s="2" t="s">
        <v>522</v>
      </c>
      <c r="F37" s="2">
        <v>6099</v>
      </c>
      <c r="G37" s="2">
        <v>5</v>
      </c>
      <c r="H37" s="2" t="s">
        <v>30</v>
      </c>
      <c r="I37" s="2">
        <v>8.2570523000000007E-2</v>
      </c>
      <c r="J37" s="2">
        <v>3.3065572000000001E-2</v>
      </c>
      <c r="K37" s="2">
        <v>0.24939286999999999</v>
      </c>
      <c r="L37" s="2">
        <v>1.1021856999999999E-2</v>
      </c>
      <c r="M37">
        <v>0.62394917799999994</v>
      </c>
      <c r="N37">
        <f t="shared" si="3"/>
        <v>-0.61687547601271786</v>
      </c>
      <c r="O37">
        <f t="shared" si="4"/>
        <v>-0.41004402425031494</v>
      </c>
      <c r="P37">
        <f t="shared" si="5"/>
        <v>1.1373495475440334</v>
      </c>
      <c r="Q37">
        <f t="shared" si="6"/>
        <v>-0.76778340988132077</v>
      </c>
      <c r="R37">
        <f t="shared" si="7"/>
        <v>0.10452569111221185</v>
      </c>
      <c r="S37">
        <f t="shared" si="8"/>
        <v>7.6271980435144995</v>
      </c>
      <c r="T37">
        <f t="shared" si="9"/>
        <v>4.717149240696898</v>
      </c>
      <c r="U37">
        <f t="shared" si="10"/>
        <v>14.765914927505346</v>
      </c>
      <c r="V37">
        <f t="shared" si="11"/>
        <v>12.094357886975571</v>
      </c>
      <c r="W37">
        <f t="shared" si="12"/>
        <v>7.4219323265458996</v>
      </c>
      <c r="X37">
        <f t="shared" si="13"/>
        <v>4.717149240696898</v>
      </c>
      <c r="Y37">
        <f t="shared" si="14"/>
        <v>2</v>
      </c>
    </row>
    <row r="38" spans="1:25" x14ac:dyDescent="0.2">
      <c r="A38">
        <v>27</v>
      </c>
      <c r="B38" s="2" t="s">
        <v>636</v>
      </c>
      <c r="C38" s="2">
        <v>4</v>
      </c>
      <c r="D38" s="2" t="s">
        <v>24</v>
      </c>
      <c r="E38" s="2" t="s">
        <v>108</v>
      </c>
      <c r="F38" s="2">
        <v>6059</v>
      </c>
      <c r="G38" s="2">
        <v>4</v>
      </c>
      <c r="H38" s="2" t="s">
        <v>50</v>
      </c>
      <c r="I38" s="2">
        <v>8.4659665999999995E-2</v>
      </c>
      <c r="J38" s="2">
        <v>2.9122926E-2</v>
      </c>
      <c r="K38" s="2">
        <v>0.1059939</v>
      </c>
      <c r="L38" s="2">
        <v>2.8445648E-2</v>
      </c>
      <c r="M38">
        <v>0.75177786000000002</v>
      </c>
      <c r="N38">
        <f t="shared" si="3"/>
        <v>-0.5987443511257895</v>
      </c>
      <c r="O38">
        <f t="shared" si="4"/>
        <v>-0.50791777299059071</v>
      </c>
      <c r="P38">
        <f t="shared" si="5"/>
        <v>-0.52280005801956231</v>
      </c>
      <c r="Q38">
        <f t="shared" si="6"/>
        <v>-0.2893231722717462</v>
      </c>
      <c r="R38">
        <f t="shared" si="7"/>
        <v>0.87616282836426596</v>
      </c>
      <c r="S38">
        <f t="shared" si="8"/>
        <v>4.9254486454894488</v>
      </c>
      <c r="T38">
        <f t="shared" si="9"/>
        <v>0.44597222576100931</v>
      </c>
      <c r="U38">
        <f t="shared" si="10"/>
        <v>29.231060094908162</v>
      </c>
      <c r="V38">
        <f t="shared" si="11"/>
        <v>13.418977026440903</v>
      </c>
      <c r="W38">
        <f t="shared" si="12"/>
        <v>13.082061857551839</v>
      </c>
      <c r="X38">
        <f t="shared" si="13"/>
        <v>0.44597222576100931</v>
      </c>
      <c r="Y38">
        <f t="shared" si="14"/>
        <v>2</v>
      </c>
    </row>
    <row r="39" spans="1:25" x14ac:dyDescent="0.2">
      <c r="A39">
        <v>28</v>
      </c>
      <c r="B39" s="2" t="s">
        <v>677</v>
      </c>
      <c r="C39" s="2">
        <v>4</v>
      </c>
      <c r="D39" s="2" t="s">
        <v>24</v>
      </c>
      <c r="E39" s="2" t="s">
        <v>108</v>
      </c>
      <c r="F39" s="2">
        <v>6037</v>
      </c>
      <c r="G39" s="2">
        <v>2</v>
      </c>
      <c r="H39" s="2" t="s">
        <v>144</v>
      </c>
      <c r="I39" s="2">
        <v>0.16849452000000001</v>
      </c>
      <c r="J39" s="2">
        <v>4.6859420999999998E-2</v>
      </c>
      <c r="K39" s="2">
        <v>0.11365902</v>
      </c>
      <c r="L39" s="2">
        <v>2.7916251E-2</v>
      </c>
      <c r="M39">
        <v>0.64307078799999995</v>
      </c>
      <c r="N39">
        <f t="shared" si="3"/>
        <v>0.12883638784297327</v>
      </c>
      <c r="O39">
        <f t="shared" si="4"/>
        <v>-6.7620253212463038E-2</v>
      </c>
      <c r="P39">
        <f t="shared" si="5"/>
        <v>-0.43405990915658499</v>
      </c>
      <c r="Q39">
        <f t="shared" si="6"/>
        <v>-0.30386050312068696</v>
      </c>
      <c r="R39">
        <f t="shared" si="7"/>
        <v>0.21995318492029359</v>
      </c>
      <c r="S39">
        <f t="shared" si="8"/>
        <v>2.3090970035385694</v>
      </c>
      <c r="T39">
        <f t="shared" si="9"/>
        <v>0.63770318122623859</v>
      </c>
      <c r="U39">
        <f t="shared" si="10"/>
        <v>22.795788091325043</v>
      </c>
      <c r="V39">
        <f t="shared" si="11"/>
        <v>7.1557749451417276</v>
      </c>
      <c r="W39">
        <f t="shared" si="12"/>
        <v>8.9943495659765915</v>
      </c>
      <c r="X39">
        <f t="shared" si="13"/>
        <v>0.63770318122623859</v>
      </c>
      <c r="Y39">
        <f t="shared" si="14"/>
        <v>2</v>
      </c>
    </row>
    <row r="40" spans="1:25" x14ac:dyDescent="0.2">
      <c r="A40">
        <v>29</v>
      </c>
      <c r="B40" s="2" t="s">
        <v>820</v>
      </c>
      <c r="C40" s="2">
        <v>4</v>
      </c>
      <c r="D40" s="2" t="s">
        <v>24</v>
      </c>
      <c r="E40" s="2" t="s">
        <v>108</v>
      </c>
      <c r="F40" s="2">
        <v>6059</v>
      </c>
      <c r="G40" s="2">
        <v>6</v>
      </c>
      <c r="H40" s="2" t="s">
        <v>18</v>
      </c>
      <c r="I40" s="2">
        <v>5.3209461E-2</v>
      </c>
      <c r="J40" s="2">
        <v>2.5337838000000001E-2</v>
      </c>
      <c r="K40" s="2">
        <v>8.0236486999999995E-2</v>
      </c>
      <c r="L40" s="2">
        <v>7.3479726999999995E-2</v>
      </c>
      <c r="M40">
        <v>0.76773648700000008</v>
      </c>
      <c r="N40">
        <f t="shared" si="3"/>
        <v>-0.87169244255586542</v>
      </c>
      <c r="O40">
        <f t="shared" si="4"/>
        <v>-0.60188024181782818</v>
      </c>
      <c r="P40">
        <f t="shared" si="5"/>
        <v>-0.82099717221284174</v>
      </c>
      <c r="Q40">
        <f t="shared" si="6"/>
        <v>0.94732022748370004</v>
      </c>
      <c r="R40">
        <f t="shared" si="7"/>
        <v>0.9724969926541972</v>
      </c>
      <c r="S40">
        <f t="shared" si="8"/>
        <v>4.4215165562202703</v>
      </c>
      <c r="T40">
        <f t="shared" si="9"/>
        <v>2.8598096537887807</v>
      </c>
      <c r="U40">
        <f t="shared" si="10"/>
        <v>36.498019723581429</v>
      </c>
      <c r="V40">
        <f t="shared" si="11"/>
        <v>16.565664509295278</v>
      </c>
      <c r="W40">
        <f t="shared" si="12"/>
        <v>13.571011065707014</v>
      </c>
      <c r="X40">
        <f t="shared" si="13"/>
        <v>2.8598096537887807</v>
      </c>
      <c r="Y40">
        <f t="shared" si="14"/>
        <v>2</v>
      </c>
    </row>
    <row r="41" spans="1:25" x14ac:dyDescent="0.2">
      <c r="A41">
        <v>30</v>
      </c>
      <c r="B41" s="2" t="s">
        <v>927</v>
      </c>
      <c r="C41" s="2">
        <v>4</v>
      </c>
      <c r="D41" s="2" t="s">
        <v>24</v>
      </c>
      <c r="E41" s="2" t="s">
        <v>25</v>
      </c>
      <c r="F41" s="2">
        <v>6041</v>
      </c>
      <c r="G41" s="2">
        <v>6</v>
      </c>
      <c r="H41" s="2" t="s">
        <v>18</v>
      </c>
      <c r="I41" s="2">
        <v>0.11627907</v>
      </c>
      <c r="J41" s="2">
        <v>6.6596194999999997E-2</v>
      </c>
      <c r="K41" s="2">
        <v>9.9365748000000004E-2</v>
      </c>
      <c r="L41" s="2">
        <v>2.6427062000000001E-2</v>
      </c>
      <c r="M41">
        <v>0.69133192499999996</v>
      </c>
      <c r="N41">
        <f t="shared" si="3"/>
        <v>-0.32432782589307596</v>
      </c>
      <c r="O41">
        <f t="shared" si="4"/>
        <v>0.42233295572884333</v>
      </c>
      <c r="P41">
        <f t="shared" si="5"/>
        <v>-0.59953508567293778</v>
      </c>
      <c r="Q41">
        <f t="shared" si="6"/>
        <v>-0.34475388406089474</v>
      </c>
      <c r="R41">
        <f t="shared" si="7"/>
        <v>0.5112812735194483</v>
      </c>
      <c r="S41">
        <f t="shared" si="8"/>
        <v>3.6705674038854732</v>
      </c>
      <c r="T41">
        <f t="shared" si="9"/>
        <v>0.71387526524698908</v>
      </c>
      <c r="U41">
        <f t="shared" si="10"/>
        <v>23.809835080970558</v>
      </c>
      <c r="V41">
        <f t="shared" si="11"/>
        <v>10.770668371497242</v>
      </c>
      <c r="W41">
        <f t="shared" si="12"/>
        <v>10.575935653111882</v>
      </c>
      <c r="X41">
        <f t="shared" si="13"/>
        <v>0.71387526524698908</v>
      </c>
      <c r="Y41">
        <f t="shared" si="14"/>
        <v>2</v>
      </c>
    </row>
    <row r="42" spans="1:25" x14ac:dyDescent="0.2">
      <c r="A42">
        <v>31</v>
      </c>
      <c r="B42" s="2" t="s">
        <v>1131</v>
      </c>
      <c r="C42" s="2">
        <v>4</v>
      </c>
      <c r="D42" s="2" t="s">
        <v>24</v>
      </c>
      <c r="E42" s="2" t="s">
        <v>512</v>
      </c>
      <c r="F42" s="2">
        <v>6019</v>
      </c>
      <c r="G42" s="2">
        <v>6</v>
      </c>
      <c r="H42" s="2" t="s">
        <v>18</v>
      </c>
      <c r="I42" s="2">
        <v>3.8724373999999999E-2</v>
      </c>
      <c r="J42" s="2">
        <v>2.1640090000000001E-2</v>
      </c>
      <c r="K42" s="2">
        <v>0.18678816000000001</v>
      </c>
      <c r="L42" s="2">
        <v>3.8724373999999999E-2</v>
      </c>
      <c r="M42">
        <v>0.71412300200000001</v>
      </c>
      <c r="N42">
        <f t="shared" si="3"/>
        <v>-0.99740471854416513</v>
      </c>
      <c r="O42">
        <f t="shared" si="4"/>
        <v>-0.69367454915783711</v>
      </c>
      <c r="P42">
        <f t="shared" si="5"/>
        <v>0.41256620626254947</v>
      </c>
      <c r="Q42">
        <f t="shared" si="6"/>
        <v>-7.0676238504117908E-3</v>
      </c>
      <c r="R42">
        <f t="shared" si="7"/>
        <v>0.64885948473163269</v>
      </c>
      <c r="S42">
        <f t="shared" si="8"/>
        <v>5.8667916125556152</v>
      </c>
      <c r="T42">
        <f t="shared" si="9"/>
        <v>2.8050699363172518</v>
      </c>
      <c r="U42">
        <f t="shared" si="10"/>
        <v>24.019960478776689</v>
      </c>
      <c r="V42">
        <f t="shared" si="11"/>
        <v>14.718550554058126</v>
      </c>
      <c r="W42">
        <f t="shared" si="12"/>
        <v>9.5124450250411847</v>
      </c>
      <c r="X42">
        <f t="shared" si="13"/>
        <v>2.8050699363172518</v>
      </c>
      <c r="Y42">
        <f t="shared" si="14"/>
        <v>2</v>
      </c>
    </row>
    <row r="43" spans="1:25" x14ac:dyDescent="0.2">
      <c r="A43">
        <v>32</v>
      </c>
      <c r="B43" s="2" t="s">
        <v>1257</v>
      </c>
      <c r="C43" s="2">
        <v>4</v>
      </c>
      <c r="D43" s="2" t="s">
        <v>24</v>
      </c>
      <c r="E43" s="2" t="s">
        <v>108</v>
      </c>
      <c r="F43" s="2">
        <v>6037</v>
      </c>
      <c r="G43" s="2">
        <v>2</v>
      </c>
      <c r="H43" s="2" t="s">
        <v>144</v>
      </c>
      <c r="I43" s="2">
        <v>0.21059971999999999</v>
      </c>
      <c r="J43" s="2">
        <v>4.1841003000000002E-3</v>
      </c>
      <c r="K43" s="2">
        <v>4.0446304000000002E-2</v>
      </c>
      <c r="L43" s="2">
        <v>3.4867503000000001E-2</v>
      </c>
      <c r="M43">
        <v>0.70990237270000001</v>
      </c>
      <c r="N43">
        <f t="shared" si="3"/>
        <v>0.4942563900108965</v>
      </c>
      <c r="O43">
        <f t="shared" si="4"/>
        <v>-1.1270086983334517</v>
      </c>
      <c r="P43">
        <f t="shared" si="5"/>
        <v>-1.2816535954267134</v>
      </c>
      <c r="Q43">
        <f t="shared" si="6"/>
        <v>-0.11297795157928987</v>
      </c>
      <c r="R43">
        <f t="shared" si="7"/>
        <v>0.623381679128864</v>
      </c>
      <c r="S43">
        <f t="shared" si="8"/>
        <v>4.1691592498889429</v>
      </c>
      <c r="T43">
        <f t="shared" si="9"/>
        <v>1.4478922341106129</v>
      </c>
      <c r="U43">
        <f t="shared" si="10"/>
        <v>37.482024036708687</v>
      </c>
      <c r="V43">
        <f t="shared" si="11"/>
        <v>9.5864757850114657</v>
      </c>
      <c r="W43">
        <f t="shared" si="12"/>
        <v>16.729830143343175</v>
      </c>
      <c r="X43">
        <f t="shared" si="13"/>
        <v>1.4478922341106129</v>
      </c>
      <c r="Y43">
        <f t="shared" si="14"/>
        <v>2</v>
      </c>
    </row>
    <row r="44" spans="1:25" x14ac:dyDescent="0.2">
      <c r="A44">
        <v>33</v>
      </c>
      <c r="B44" s="2" t="s">
        <v>1316</v>
      </c>
      <c r="C44" s="2">
        <v>4</v>
      </c>
      <c r="D44" s="2" t="s">
        <v>24</v>
      </c>
      <c r="E44" s="2" t="s">
        <v>764</v>
      </c>
      <c r="F44" s="2">
        <v>6023</v>
      </c>
      <c r="G44" s="2">
        <v>5</v>
      </c>
      <c r="H44" s="2" t="s">
        <v>30</v>
      </c>
      <c r="I44" s="2">
        <v>3.1071261999999999E-2</v>
      </c>
      <c r="J44" s="2">
        <v>2.4115009E-2</v>
      </c>
      <c r="K44" s="2">
        <v>8.2392953000000005E-2</v>
      </c>
      <c r="L44" s="2">
        <v>4.4829183999999999E-3</v>
      </c>
      <c r="M44">
        <v>0.85793785759999996</v>
      </c>
      <c r="N44">
        <f t="shared" si="3"/>
        <v>-1.0638240730094417</v>
      </c>
      <c r="O44">
        <f t="shared" si="4"/>
        <v>-0.63223621552135689</v>
      </c>
      <c r="P44">
        <f t="shared" si="5"/>
        <v>-0.79603146862856</v>
      </c>
      <c r="Q44">
        <f t="shared" si="6"/>
        <v>-0.9473437659640136</v>
      </c>
      <c r="R44">
        <f t="shared" si="7"/>
        <v>1.5169970711733158</v>
      </c>
      <c r="S44">
        <f t="shared" si="8"/>
        <v>10.648397198003003</v>
      </c>
      <c r="T44">
        <f t="shared" si="9"/>
        <v>1.7410530456358682</v>
      </c>
      <c r="U44">
        <f t="shared" si="10"/>
        <v>36.319880306757341</v>
      </c>
      <c r="V44">
        <f t="shared" si="11"/>
        <v>20.930287232375555</v>
      </c>
      <c r="W44">
        <f t="shared" si="12"/>
        <v>21.02164882722596</v>
      </c>
      <c r="X44">
        <f t="shared" si="13"/>
        <v>1.7410530456358682</v>
      </c>
      <c r="Y44">
        <f t="shared" si="14"/>
        <v>2</v>
      </c>
    </row>
    <row r="45" spans="1:25" x14ac:dyDescent="0.2">
      <c r="A45">
        <v>34</v>
      </c>
      <c r="B45" s="2" t="s">
        <v>1488</v>
      </c>
      <c r="C45" s="2">
        <v>4</v>
      </c>
      <c r="D45" s="2" t="s">
        <v>24</v>
      </c>
      <c r="E45" s="2" t="s">
        <v>108</v>
      </c>
      <c r="F45" s="2">
        <v>6065</v>
      </c>
      <c r="G45" s="2">
        <v>6</v>
      </c>
      <c r="H45" s="2" t="s">
        <v>18</v>
      </c>
      <c r="I45" s="2">
        <v>0.17666392</v>
      </c>
      <c r="J45" s="2">
        <v>8.0525883000000006E-2</v>
      </c>
      <c r="K45" s="2">
        <v>0.23089564000000001</v>
      </c>
      <c r="L45" s="2">
        <v>0.11421528</v>
      </c>
      <c r="M45">
        <v>0.39769927699999996</v>
      </c>
      <c r="N45">
        <f t="shared" si="3"/>
        <v>0.19973647062872493</v>
      </c>
      <c r="O45">
        <f t="shared" si="4"/>
        <v>0.76812884593618991</v>
      </c>
      <c r="P45">
        <f t="shared" si="5"/>
        <v>0.92320457085055319</v>
      </c>
      <c r="Q45">
        <f t="shared" si="6"/>
        <v>2.0659253787700891</v>
      </c>
      <c r="R45">
        <f t="shared" si="7"/>
        <v>-1.2612305944075006</v>
      </c>
      <c r="S45">
        <f t="shared" si="8"/>
        <v>4.611090606550734</v>
      </c>
      <c r="T45">
        <f t="shared" si="9"/>
        <v>15.209533130426308</v>
      </c>
      <c r="U45">
        <f t="shared" si="10"/>
        <v>17.001462405423393</v>
      </c>
      <c r="V45">
        <f t="shared" si="11"/>
        <v>9.5371303255830266</v>
      </c>
      <c r="W45">
        <f t="shared" si="12"/>
        <v>1.3605121786704713</v>
      </c>
      <c r="X45">
        <f t="shared" si="13"/>
        <v>1.3605121786704713</v>
      </c>
      <c r="Y45">
        <f t="shared" si="14"/>
        <v>5</v>
      </c>
    </row>
    <row r="46" spans="1:25" x14ac:dyDescent="0.2">
      <c r="A46">
        <v>35</v>
      </c>
      <c r="B46" s="2" t="s">
        <v>1607</v>
      </c>
      <c r="C46" s="2">
        <v>4</v>
      </c>
      <c r="D46" s="2" t="s">
        <v>24</v>
      </c>
      <c r="E46" s="2" t="s">
        <v>108</v>
      </c>
      <c r="F46" s="2">
        <v>6037</v>
      </c>
      <c r="G46" s="2">
        <v>6</v>
      </c>
      <c r="H46" s="2" t="s">
        <v>18</v>
      </c>
      <c r="I46" s="2">
        <v>0.12141826999999999</v>
      </c>
      <c r="J46" s="2">
        <v>6.3079774000000005E-2</v>
      </c>
      <c r="K46" s="2">
        <v>0.18326118999999999</v>
      </c>
      <c r="L46" s="2">
        <v>2.3912596000000001E-2</v>
      </c>
      <c r="M46">
        <v>0.60832817000000006</v>
      </c>
      <c r="N46">
        <f t="shared" si="3"/>
        <v>-0.2797260552058119</v>
      </c>
      <c r="O46">
        <f t="shared" si="4"/>
        <v>0.33503997902765631</v>
      </c>
      <c r="P46">
        <f t="shared" si="5"/>
        <v>0.37173398930635609</v>
      </c>
      <c r="Q46">
        <f t="shared" si="6"/>
        <v>-0.41380154422975218</v>
      </c>
      <c r="R46">
        <f t="shared" si="7"/>
        <v>1.0229562062619253E-2</v>
      </c>
      <c r="S46">
        <f t="shared" si="8"/>
        <v>3.7842002120998384</v>
      </c>
      <c r="T46">
        <f t="shared" si="9"/>
        <v>2.5048401962847122</v>
      </c>
      <c r="U46">
        <f t="shared" si="10"/>
        <v>15.213064561487334</v>
      </c>
      <c r="V46">
        <f t="shared" si="11"/>
        <v>8.6082156280560689</v>
      </c>
      <c r="W46">
        <f t="shared" si="12"/>
        <v>5.8844175867812893</v>
      </c>
      <c r="X46">
        <f t="shared" si="13"/>
        <v>2.5048401962847122</v>
      </c>
      <c r="Y46">
        <f t="shared" si="14"/>
        <v>2</v>
      </c>
    </row>
    <row r="47" spans="1:25" x14ac:dyDescent="0.2">
      <c r="A47">
        <v>36</v>
      </c>
      <c r="B47" s="2" t="s">
        <v>1659</v>
      </c>
      <c r="C47" s="2">
        <v>4</v>
      </c>
      <c r="D47" s="2" t="s">
        <v>24</v>
      </c>
      <c r="E47" s="2" t="s">
        <v>108</v>
      </c>
      <c r="F47" s="2">
        <v>6037</v>
      </c>
      <c r="G47" s="2">
        <v>8</v>
      </c>
      <c r="H47" s="2" t="s">
        <v>47</v>
      </c>
      <c r="I47" s="2">
        <v>8.5324234999999998E-2</v>
      </c>
      <c r="J47" s="2">
        <v>6.2571101000000004E-2</v>
      </c>
      <c r="K47" s="2">
        <v>0.14334472000000001</v>
      </c>
      <c r="L47" s="2">
        <v>0.17633674999999999</v>
      </c>
      <c r="M47">
        <v>0.53242319399999993</v>
      </c>
      <c r="N47">
        <f t="shared" si="3"/>
        <v>-0.59297673084561653</v>
      </c>
      <c r="O47">
        <f t="shared" si="4"/>
        <v>0.32241248637603037</v>
      </c>
      <c r="P47">
        <f t="shared" si="5"/>
        <v>-9.0384475881999715E-2</v>
      </c>
      <c r="Q47">
        <f t="shared" si="6"/>
        <v>3.7717914154354766</v>
      </c>
      <c r="R47">
        <f t="shared" si="7"/>
        <v>-0.44797040892531542</v>
      </c>
      <c r="S47">
        <f t="shared" si="8"/>
        <v>9.2662520301821001</v>
      </c>
      <c r="T47">
        <f t="shared" si="9"/>
        <v>21.109590307712025</v>
      </c>
      <c r="U47">
        <f t="shared" si="10"/>
        <v>39.839169476958872</v>
      </c>
      <c r="V47">
        <f t="shared" si="11"/>
        <v>22.448124566390323</v>
      </c>
      <c r="W47">
        <f t="shared" si="12"/>
        <v>11.168967278949253</v>
      </c>
      <c r="X47">
        <f t="shared" si="13"/>
        <v>9.2662520301821001</v>
      </c>
      <c r="Y47">
        <f t="shared" si="14"/>
        <v>1</v>
      </c>
    </row>
    <row r="48" spans="1:25" x14ac:dyDescent="0.2">
      <c r="A48">
        <v>37</v>
      </c>
      <c r="B48" s="2" t="s">
        <v>1671</v>
      </c>
      <c r="C48" s="2">
        <v>4</v>
      </c>
      <c r="D48" s="2" t="s">
        <v>24</v>
      </c>
      <c r="E48" s="2" t="s">
        <v>108</v>
      </c>
      <c r="F48" s="2">
        <v>6037</v>
      </c>
      <c r="G48" s="2">
        <v>6</v>
      </c>
      <c r="H48" s="2" t="s">
        <v>18</v>
      </c>
      <c r="I48" s="2">
        <v>3.7567083000000001E-2</v>
      </c>
      <c r="J48" s="2">
        <v>2.5939178E-2</v>
      </c>
      <c r="K48" s="2">
        <v>5.8139536999999998E-2</v>
      </c>
      <c r="L48" s="2">
        <v>2.0572449999999999E-2</v>
      </c>
      <c r="M48">
        <v>0.85778175199999995</v>
      </c>
      <c r="N48">
        <f t="shared" si="3"/>
        <v>-1.0074485440034651</v>
      </c>
      <c r="O48">
        <f t="shared" si="4"/>
        <v>-0.58695234819829512</v>
      </c>
      <c r="P48">
        <f t="shared" si="5"/>
        <v>-1.0768166026219899</v>
      </c>
      <c r="Q48">
        <f t="shared" si="6"/>
        <v>-0.50552251636553314</v>
      </c>
      <c r="R48">
        <f t="shared" si="7"/>
        <v>1.5160547405757665</v>
      </c>
      <c r="S48">
        <f t="shared" si="8"/>
        <v>9.1269011112063989</v>
      </c>
      <c r="T48">
        <f t="shared" si="9"/>
        <v>1.4757966374390792</v>
      </c>
      <c r="U48">
        <f t="shared" si="10"/>
        <v>38.597004032774734</v>
      </c>
      <c r="V48">
        <f t="shared" si="11"/>
        <v>20.345255020655266</v>
      </c>
      <c r="W48">
        <f t="shared" si="12"/>
        <v>20.555591851364426</v>
      </c>
      <c r="X48">
        <f t="shared" si="13"/>
        <v>1.4757966374390792</v>
      </c>
      <c r="Y48">
        <f t="shared" si="14"/>
        <v>2</v>
      </c>
    </row>
    <row r="49" spans="1:25" x14ac:dyDescent="0.2">
      <c r="A49">
        <v>38</v>
      </c>
      <c r="B49" s="2" t="s">
        <v>1743</v>
      </c>
      <c r="C49" s="2">
        <v>4</v>
      </c>
      <c r="D49" s="2" t="s">
        <v>24</v>
      </c>
      <c r="E49" s="2" t="s">
        <v>25</v>
      </c>
      <c r="F49" s="2">
        <v>6001</v>
      </c>
      <c r="G49" s="2">
        <v>6</v>
      </c>
      <c r="H49" s="2" t="s">
        <v>18</v>
      </c>
      <c r="I49" s="2">
        <v>7.6023391999999995E-2</v>
      </c>
      <c r="J49" s="2">
        <v>8.0409355000000002E-2</v>
      </c>
      <c r="K49" s="2">
        <v>8.4795318999999994E-2</v>
      </c>
      <c r="L49" s="2">
        <v>0</v>
      </c>
      <c r="M49">
        <v>0.75877193400000009</v>
      </c>
      <c r="N49">
        <f t="shared" si="3"/>
        <v>-0.67369631106904537</v>
      </c>
      <c r="O49">
        <f t="shared" si="4"/>
        <v>0.76523611039939377</v>
      </c>
      <c r="P49">
        <f t="shared" si="5"/>
        <v>-0.76821894691156734</v>
      </c>
      <c r="Q49">
        <f t="shared" si="6"/>
        <v>-1.0704454608160887</v>
      </c>
      <c r="R49">
        <f t="shared" si="7"/>
        <v>0.91838251767537904</v>
      </c>
      <c r="S49">
        <f t="shared" si="8"/>
        <v>8.3023688966589244</v>
      </c>
      <c r="T49">
        <f t="shared" si="9"/>
        <v>1.7515049625609675</v>
      </c>
      <c r="U49">
        <f t="shared" si="10"/>
        <v>26.305288849804249</v>
      </c>
      <c r="V49">
        <f t="shared" si="11"/>
        <v>16.242336341864295</v>
      </c>
      <c r="W49">
        <f t="shared" si="12"/>
        <v>16.096513588819565</v>
      </c>
      <c r="X49">
        <f t="shared" si="13"/>
        <v>1.7515049625609675</v>
      </c>
      <c r="Y49">
        <f t="shared" si="14"/>
        <v>2</v>
      </c>
    </row>
    <row r="50" spans="1:25" x14ac:dyDescent="0.2">
      <c r="A50">
        <v>39</v>
      </c>
      <c r="B50" s="2" t="s">
        <v>1824</v>
      </c>
      <c r="C50" s="2">
        <v>4</v>
      </c>
      <c r="D50" s="2" t="s">
        <v>24</v>
      </c>
      <c r="E50" s="2" t="s">
        <v>108</v>
      </c>
      <c r="F50" s="2">
        <v>6037</v>
      </c>
      <c r="G50" s="2">
        <v>6</v>
      </c>
      <c r="H50" s="2" t="s">
        <v>18</v>
      </c>
      <c r="I50" s="2">
        <v>0.16510538999999999</v>
      </c>
      <c r="J50" s="2">
        <v>0.12704918000000001</v>
      </c>
      <c r="K50" s="2">
        <v>0.42974240000000002</v>
      </c>
      <c r="L50" s="2">
        <v>0</v>
      </c>
      <c r="M50">
        <v>0.27810303000000003</v>
      </c>
      <c r="N50">
        <f t="shared" si="3"/>
        <v>9.9423016289165639E-2</v>
      </c>
      <c r="O50">
        <f t="shared" si="4"/>
        <v>1.9230409230405563</v>
      </c>
      <c r="P50">
        <f t="shared" si="5"/>
        <v>3.2252808701545095</v>
      </c>
      <c r="Q50">
        <f t="shared" si="6"/>
        <v>-1.0704454608160887</v>
      </c>
      <c r="R50">
        <f t="shared" si="7"/>
        <v>-1.9831726829692011</v>
      </c>
      <c r="S50">
        <f t="shared" si="8"/>
        <v>24.623196780325841</v>
      </c>
      <c r="T50">
        <f t="shared" si="9"/>
        <v>29.463523759385609</v>
      </c>
      <c r="U50">
        <f t="shared" si="10"/>
        <v>0</v>
      </c>
      <c r="V50">
        <f t="shared" si="11"/>
        <v>20.55559439899427</v>
      </c>
      <c r="W50">
        <f t="shared" si="12"/>
        <v>9.6816170371381514</v>
      </c>
      <c r="X50">
        <f t="shared" si="13"/>
        <v>0</v>
      </c>
      <c r="Y50">
        <f t="shared" si="14"/>
        <v>3</v>
      </c>
    </row>
    <row r="51" spans="1:25" x14ac:dyDescent="0.2">
      <c r="A51">
        <v>40</v>
      </c>
      <c r="B51" s="2" t="s">
        <v>1853</v>
      </c>
      <c r="C51" s="2">
        <v>4</v>
      </c>
      <c r="D51" s="2" t="s">
        <v>24</v>
      </c>
      <c r="E51" s="2" t="s">
        <v>520</v>
      </c>
      <c r="F51" s="2">
        <v>6073</v>
      </c>
      <c r="G51" s="2">
        <v>8</v>
      </c>
      <c r="H51" s="2" t="s">
        <v>47</v>
      </c>
      <c r="I51" s="2">
        <v>8.7732919000000006E-2</v>
      </c>
      <c r="J51" s="2">
        <v>0.13179347999999999</v>
      </c>
      <c r="K51" s="2">
        <v>0.18847050000000001</v>
      </c>
      <c r="L51" s="2">
        <v>1.8051241999999999E-2</v>
      </c>
      <c r="M51">
        <v>0.5739518589999999</v>
      </c>
      <c r="N51">
        <f t="shared" si="3"/>
        <v>-0.5720723933171914</v>
      </c>
      <c r="O51">
        <f t="shared" si="4"/>
        <v>2.0408152365722527</v>
      </c>
      <c r="P51">
        <f t="shared" si="5"/>
        <v>0.43204288791112666</v>
      </c>
      <c r="Q51">
        <f t="shared" si="6"/>
        <v>-0.57475531299074289</v>
      </c>
      <c r="R51">
        <f t="shared" si="7"/>
        <v>-0.19728285060018519</v>
      </c>
      <c r="S51">
        <f t="shared" si="8"/>
        <v>8.9435005483018308</v>
      </c>
      <c r="T51">
        <f t="shared" si="9"/>
        <v>8.2358677424619877</v>
      </c>
      <c r="U51">
        <f t="shared" si="10"/>
        <v>11.702066515507504</v>
      </c>
      <c r="V51">
        <f t="shared" si="11"/>
        <v>14.372417248573532</v>
      </c>
      <c r="W51">
        <f t="shared" si="12"/>
        <v>8.0634819621276659</v>
      </c>
      <c r="X51">
        <f t="shared" si="13"/>
        <v>8.0634819621276659</v>
      </c>
      <c r="Y51">
        <f t="shared" si="14"/>
        <v>5</v>
      </c>
    </row>
    <row r="52" spans="1:25" x14ac:dyDescent="0.2">
      <c r="A52">
        <v>41</v>
      </c>
      <c r="B52" s="2" t="s">
        <v>2000</v>
      </c>
      <c r="C52" s="2">
        <v>4</v>
      </c>
      <c r="D52" s="2" t="s">
        <v>24</v>
      </c>
      <c r="E52" s="2" t="s">
        <v>108</v>
      </c>
      <c r="F52" s="2">
        <v>6037</v>
      </c>
      <c r="G52" s="2">
        <v>2</v>
      </c>
      <c r="H52" s="2" t="s">
        <v>144</v>
      </c>
      <c r="I52" s="2">
        <v>0.18085731999999999</v>
      </c>
      <c r="J52" s="2">
        <v>6.1655900999999999E-2</v>
      </c>
      <c r="K52" s="2">
        <v>0.14034057999999999</v>
      </c>
      <c r="L52" s="2">
        <v>4.1691131999999999E-2</v>
      </c>
      <c r="M52">
        <v>0.57545506700000004</v>
      </c>
      <c r="N52">
        <f t="shared" si="3"/>
        <v>0.23612989084976568</v>
      </c>
      <c r="O52">
        <f t="shared" si="4"/>
        <v>0.29969321235368579</v>
      </c>
      <c r="P52">
        <f t="shared" si="5"/>
        <v>-0.12516381799343781</v>
      </c>
      <c r="Q52">
        <f t="shared" si="6"/>
        <v>7.4400050871473139E-2</v>
      </c>
      <c r="R52">
        <f t="shared" si="7"/>
        <v>-0.18820874375916732</v>
      </c>
      <c r="S52">
        <f t="shared" si="8"/>
        <v>1.2639937179568372</v>
      </c>
      <c r="T52">
        <f t="shared" si="9"/>
        <v>2.2820262228472776</v>
      </c>
      <c r="U52">
        <f t="shared" si="10"/>
        <v>18.411992956378786</v>
      </c>
      <c r="V52">
        <f t="shared" si="11"/>
        <v>5.4400194387458667</v>
      </c>
      <c r="W52">
        <f t="shared" si="12"/>
        <v>5.4572778999489051</v>
      </c>
      <c r="X52">
        <f t="shared" si="13"/>
        <v>1.2639937179568372</v>
      </c>
      <c r="Y52">
        <f t="shared" si="14"/>
        <v>1</v>
      </c>
    </row>
    <row r="53" spans="1:25" x14ac:dyDescent="0.2">
      <c r="A53">
        <v>42</v>
      </c>
      <c r="B53" s="2" t="s">
        <v>2047</v>
      </c>
      <c r="C53" s="2">
        <v>4</v>
      </c>
      <c r="D53" s="2" t="s">
        <v>24</v>
      </c>
      <c r="E53" s="2" t="s">
        <v>108</v>
      </c>
      <c r="F53" s="2">
        <v>6037</v>
      </c>
      <c r="G53" s="2">
        <v>8</v>
      </c>
      <c r="H53" s="2" t="s">
        <v>47</v>
      </c>
      <c r="I53" s="2">
        <v>0.28459820000000002</v>
      </c>
      <c r="J53" s="2">
        <v>3.4598213000000003E-2</v>
      </c>
      <c r="K53" s="2">
        <v>0.11607143</v>
      </c>
      <c r="L53" s="2">
        <v>0.11941963999999999</v>
      </c>
      <c r="M53">
        <v>0.44531251700000007</v>
      </c>
      <c r="N53">
        <f t="shared" si="3"/>
        <v>1.1364698154790822</v>
      </c>
      <c r="O53">
        <f t="shared" si="4"/>
        <v>-0.37199715924061211</v>
      </c>
      <c r="P53">
        <f t="shared" si="5"/>
        <v>-0.40613110666966556</v>
      </c>
      <c r="Q53">
        <f t="shared" si="6"/>
        <v>2.2088379815558867</v>
      </c>
      <c r="R53">
        <f t="shared" si="7"/>
        <v>-0.97381353249259273</v>
      </c>
      <c r="S53">
        <f t="shared" si="8"/>
        <v>2.2196596407199758</v>
      </c>
      <c r="T53">
        <f t="shared" si="9"/>
        <v>12.29254672692047</v>
      </c>
      <c r="U53">
        <f t="shared" si="10"/>
        <v>31.302324598318794</v>
      </c>
      <c r="V53">
        <f t="shared" si="11"/>
        <v>6.0282164538343421</v>
      </c>
      <c r="W53">
        <f t="shared" si="12"/>
        <v>7.2623760750811224</v>
      </c>
      <c r="X53">
        <f t="shared" si="13"/>
        <v>2.2196596407199758</v>
      </c>
      <c r="Y53">
        <f t="shared" si="14"/>
        <v>1</v>
      </c>
    </row>
    <row r="54" spans="1:25" x14ac:dyDescent="0.2">
      <c r="A54">
        <v>43</v>
      </c>
      <c r="B54" s="2" t="s">
        <v>2062</v>
      </c>
      <c r="C54" s="2">
        <v>4</v>
      </c>
      <c r="D54" s="2" t="s">
        <v>24</v>
      </c>
      <c r="E54" s="2" t="s">
        <v>25</v>
      </c>
      <c r="F54" s="2">
        <v>6055</v>
      </c>
      <c r="G54" s="2">
        <v>6</v>
      </c>
      <c r="H54" s="2" t="s">
        <v>18</v>
      </c>
      <c r="I54" s="2">
        <v>0.19249147</v>
      </c>
      <c r="J54" s="2">
        <v>5.5972695000000003E-2</v>
      </c>
      <c r="K54" s="2">
        <v>9.4880543999999997E-2</v>
      </c>
      <c r="L54" s="2">
        <v>8.1228666000000005E-2</v>
      </c>
      <c r="M54">
        <v>0.57542662499999997</v>
      </c>
      <c r="N54">
        <f t="shared" si="3"/>
        <v>0.33709963136214777</v>
      </c>
      <c r="O54">
        <f t="shared" si="4"/>
        <v>0.15861113800990073</v>
      </c>
      <c r="P54">
        <f t="shared" si="5"/>
        <v>-0.65146090948793645</v>
      </c>
      <c r="Q54">
        <f t="shared" si="6"/>
        <v>1.1601073984938497</v>
      </c>
      <c r="R54">
        <f t="shared" si="7"/>
        <v>-0.18838043373605201</v>
      </c>
      <c r="S54">
        <f t="shared" si="8"/>
        <v>0.17873378290988778</v>
      </c>
      <c r="T54">
        <f t="shared" si="9"/>
        <v>4.2057660808895729</v>
      </c>
      <c r="U54">
        <f t="shared" si="10"/>
        <v>26.395474741764282</v>
      </c>
      <c r="V54">
        <f t="shared" si="11"/>
        <v>6.5499466193847811</v>
      </c>
      <c r="W54">
        <f t="shared" si="12"/>
        <v>6.5679453411382873</v>
      </c>
      <c r="X54">
        <f t="shared" si="13"/>
        <v>0.17873378290988778</v>
      </c>
      <c r="Y54">
        <f t="shared" si="14"/>
        <v>1</v>
      </c>
    </row>
    <row r="55" spans="1:25" x14ac:dyDescent="0.2">
      <c r="A55">
        <v>44</v>
      </c>
      <c r="B55" s="2" t="s">
        <v>2095</v>
      </c>
      <c r="C55" s="2">
        <v>4</v>
      </c>
      <c r="D55" s="2" t="s">
        <v>24</v>
      </c>
      <c r="E55" s="2" t="s">
        <v>108</v>
      </c>
      <c r="F55" s="2">
        <v>6037</v>
      </c>
      <c r="G55" s="2">
        <v>4</v>
      </c>
      <c r="H55" s="2" t="s">
        <v>50</v>
      </c>
      <c r="I55" s="2">
        <v>7.0078223999999995E-2</v>
      </c>
      <c r="J55" s="2">
        <v>6.9426335000000006E-2</v>
      </c>
      <c r="K55" s="2">
        <v>9.7783572999999999E-2</v>
      </c>
      <c r="L55" s="2">
        <v>6.9752282999999998E-2</v>
      </c>
      <c r="M55">
        <v>0.69295958499999999</v>
      </c>
      <c r="N55">
        <f t="shared" si="3"/>
        <v>-0.7252928669207851</v>
      </c>
      <c r="O55">
        <f t="shared" si="4"/>
        <v>0.49258943101468045</v>
      </c>
      <c r="P55">
        <f t="shared" si="5"/>
        <v>-0.61785214333508554</v>
      </c>
      <c r="Q55">
        <f t="shared" si="6"/>
        <v>0.84496398698951714</v>
      </c>
      <c r="R55">
        <f t="shared" si="7"/>
        <v>0.52110663417535885</v>
      </c>
      <c r="S55">
        <f t="shared" si="8"/>
        <v>2.8331896554454215</v>
      </c>
      <c r="T55">
        <f t="shared" si="9"/>
        <v>2.9683546215739725</v>
      </c>
      <c r="U55">
        <f t="shared" si="10"/>
        <v>27.436227369452439</v>
      </c>
      <c r="V55">
        <f t="shared" si="11"/>
        <v>13.49421720219873</v>
      </c>
      <c r="W55">
        <f t="shared" si="12"/>
        <v>9.097960401425409</v>
      </c>
      <c r="X55">
        <f t="shared" si="13"/>
        <v>2.8331896554454215</v>
      </c>
      <c r="Y55">
        <f t="shared" si="14"/>
        <v>1</v>
      </c>
    </row>
    <row r="56" spans="1:25" x14ac:dyDescent="0.2">
      <c r="A56">
        <v>45</v>
      </c>
      <c r="B56" s="2" t="s">
        <v>2121</v>
      </c>
      <c r="C56" s="2">
        <v>4</v>
      </c>
      <c r="D56" s="2" t="s">
        <v>24</v>
      </c>
      <c r="E56" s="2" t="s">
        <v>108</v>
      </c>
      <c r="F56" s="2">
        <v>6037</v>
      </c>
      <c r="G56" s="2">
        <v>4</v>
      </c>
      <c r="H56" s="2" t="s">
        <v>50</v>
      </c>
      <c r="I56" s="2">
        <v>0.11147186000000001</v>
      </c>
      <c r="J56" s="2">
        <v>5.0865799000000003E-2</v>
      </c>
      <c r="K56" s="2">
        <v>0.13636364000000001</v>
      </c>
      <c r="L56" s="2">
        <v>3.6796535999999998E-2</v>
      </c>
      <c r="M56">
        <v>0.66450216500000003</v>
      </c>
      <c r="N56">
        <f t="shared" si="3"/>
        <v>-0.36604834232861505</v>
      </c>
      <c r="O56">
        <f t="shared" si="4"/>
        <v>3.1835603014692203E-2</v>
      </c>
      <c r="P56">
        <f t="shared" si="5"/>
        <v>-0.17120539954977718</v>
      </c>
      <c r="Q56">
        <f t="shared" si="6"/>
        <v>-6.0006380264143309E-2</v>
      </c>
      <c r="R56">
        <f t="shared" si="7"/>
        <v>0.34932357454575785</v>
      </c>
      <c r="S56">
        <f t="shared" si="8"/>
        <v>2.6872695724609406</v>
      </c>
      <c r="T56">
        <f t="shared" si="9"/>
        <v>1.0186208545377857</v>
      </c>
      <c r="U56">
        <f t="shared" si="10"/>
        <v>21.790966055305308</v>
      </c>
      <c r="V56">
        <f t="shared" si="11"/>
        <v>9.5947748860613409</v>
      </c>
      <c r="W56">
        <f t="shared" si="12"/>
        <v>7.8891237181984515</v>
      </c>
      <c r="X56">
        <f t="shared" si="13"/>
        <v>1.0186208545377857</v>
      </c>
      <c r="Y56">
        <f t="shared" si="14"/>
        <v>2</v>
      </c>
    </row>
    <row r="57" spans="1:25" x14ac:dyDescent="0.2">
      <c r="A57">
        <v>46</v>
      </c>
      <c r="B57" s="2" t="s">
        <v>2127</v>
      </c>
      <c r="C57" s="2">
        <v>4</v>
      </c>
      <c r="D57" s="2" t="s">
        <v>24</v>
      </c>
      <c r="E57" s="2" t="s">
        <v>520</v>
      </c>
      <c r="F57" s="2">
        <v>6073</v>
      </c>
      <c r="G57" s="2">
        <v>6</v>
      </c>
      <c r="H57" s="2" t="s">
        <v>18</v>
      </c>
      <c r="I57" s="2">
        <v>3.8628474000000003E-2</v>
      </c>
      <c r="J57" s="2">
        <v>1.6927083999999998E-2</v>
      </c>
      <c r="K57" s="2">
        <v>7.03125E-2</v>
      </c>
      <c r="L57" s="2">
        <v>1.3020833000000001E-2</v>
      </c>
      <c r="M57">
        <v>0.86111110899999999</v>
      </c>
      <c r="N57">
        <f t="shared" si="3"/>
        <v>-0.99823700952503935</v>
      </c>
      <c r="O57">
        <f t="shared" si="4"/>
        <v>-0.81067200849235821</v>
      </c>
      <c r="P57">
        <f t="shared" si="5"/>
        <v>-0.93588853512617542</v>
      </c>
      <c r="Q57">
        <f t="shared" si="6"/>
        <v>-0.71289119199740336</v>
      </c>
      <c r="R57">
        <f t="shared" si="7"/>
        <v>1.5361523858317045</v>
      </c>
      <c r="S57">
        <f t="shared" si="8"/>
        <v>10.005948947860277</v>
      </c>
      <c r="T57">
        <f t="shared" si="9"/>
        <v>1.6636073958667787</v>
      </c>
      <c r="U57">
        <f t="shared" si="10"/>
        <v>38.506868738785698</v>
      </c>
      <c r="V57">
        <f t="shared" si="11"/>
        <v>20.647837685237555</v>
      </c>
      <c r="W57">
        <f t="shared" si="12"/>
        <v>21.22141534398941</v>
      </c>
      <c r="X57">
        <f t="shared" si="13"/>
        <v>1.6636073958667787</v>
      </c>
      <c r="Y57">
        <f t="shared" si="14"/>
        <v>2</v>
      </c>
    </row>
    <row r="58" spans="1:25" x14ac:dyDescent="0.2">
      <c r="A58">
        <v>47</v>
      </c>
      <c r="B58" s="2" t="s">
        <v>2130</v>
      </c>
      <c r="C58" s="2">
        <v>4</v>
      </c>
      <c r="D58" s="2" t="s">
        <v>24</v>
      </c>
      <c r="E58" s="2" t="s">
        <v>108</v>
      </c>
      <c r="F58" s="2">
        <v>6037</v>
      </c>
      <c r="G58" s="2">
        <v>2</v>
      </c>
      <c r="H58" s="2" t="s">
        <v>144</v>
      </c>
      <c r="I58" s="2">
        <v>0.13722999</v>
      </c>
      <c r="J58" s="2">
        <v>3.7484116999999997E-2</v>
      </c>
      <c r="K58" s="2">
        <v>7.6238886000000006E-2</v>
      </c>
      <c r="L58" s="2">
        <v>1.9695043999999998E-2</v>
      </c>
      <c r="M58">
        <v>0.72935196300000005</v>
      </c>
      <c r="N58">
        <f t="shared" si="3"/>
        <v>-0.14250027889603073</v>
      </c>
      <c r="O58">
        <f t="shared" si="4"/>
        <v>-0.30035637714032815</v>
      </c>
      <c r="P58">
        <f t="shared" si="5"/>
        <v>-0.8672779490088719</v>
      </c>
      <c r="Q58">
        <f t="shared" si="6"/>
        <v>-0.52961623301078364</v>
      </c>
      <c r="R58">
        <f t="shared" si="7"/>
        <v>0.74078902421763948</v>
      </c>
      <c r="S58">
        <f t="shared" si="8"/>
        <v>4.4004885147174697</v>
      </c>
      <c r="T58">
        <f t="shared" si="9"/>
        <v>0</v>
      </c>
      <c r="U58">
        <f t="shared" si="10"/>
        <v>29.463523759385609</v>
      </c>
      <c r="V58">
        <f t="shared" si="11"/>
        <v>11.113888452813796</v>
      </c>
      <c r="W58">
        <f t="shared" si="12"/>
        <v>13.951861744441626</v>
      </c>
      <c r="X58">
        <f t="shared" si="13"/>
        <v>0</v>
      </c>
      <c r="Y58">
        <f t="shared" si="14"/>
        <v>2</v>
      </c>
    </row>
    <row r="59" spans="1:25" x14ac:dyDescent="0.2">
      <c r="A59">
        <v>48</v>
      </c>
      <c r="B59" s="2" t="s">
        <v>2273</v>
      </c>
      <c r="C59" s="2">
        <v>4</v>
      </c>
      <c r="D59" s="2" t="s">
        <v>24</v>
      </c>
      <c r="E59" s="2" t="s">
        <v>25</v>
      </c>
      <c r="F59" s="2">
        <v>6013</v>
      </c>
      <c r="G59" s="2">
        <v>6</v>
      </c>
      <c r="H59" s="2" t="s">
        <v>18</v>
      </c>
      <c r="I59" s="2">
        <v>8.3360791000000004E-2</v>
      </c>
      <c r="J59" s="2">
        <v>5.9637560999999999E-2</v>
      </c>
      <c r="K59" s="2">
        <v>0.13772653000000001</v>
      </c>
      <c r="L59" s="2">
        <v>2.2075783000000002E-2</v>
      </c>
      <c r="M59">
        <v>0.69719933499999998</v>
      </c>
      <c r="N59">
        <f t="shared" si="3"/>
        <v>-0.6100169470359349</v>
      </c>
      <c r="O59">
        <f t="shared" si="4"/>
        <v>0.2495891700347842</v>
      </c>
      <c r="P59">
        <f t="shared" si="5"/>
        <v>-0.15542703450345516</v>
      </c>
      <c r="Q59">
        <f t="shared" si="6"/>
        <v>-0.46424073880137867</v>
      </c>
      <c r="R59">
        <f t="shared" si="7"/>
        <v>0.54669986177872554</v>
      </c>
      <c r="S59">
        <f t="shared" si="8"/>
        <v>4.6459773997619758</v>
      </c>
      <c r="T59">
        <f t="shared" si="9"/>
        <v>1.0696882225479321</v>
      </c>
      <c r="U59">
        <f t="shared" si="10"/>
        <v>21.500671025479942</v>
      </c>
      <c r="V59">
        <f t="shared" si="11"/>
        <v>12.017046292424908</v>
      </c>
      <c r="W59">
        <f t="shared" si="12"/>
        <v>9.7539227698944817</v>
      </c>
      <c r="X59">
        <f t="shared" si="13"/>
        <v>1.0696882225479321</v>
      </c>
      <c r="Y59">
        <f t="shared" si="14"/>
        <v>2</v>
      </c>
    </row>
    <row r="60" spans="1:25" x14ac:dyDescent="0.2">
      <c r="A60">
        <v>49</v>
      </c>
      <c r="B60" s="2" t="s">
        <v>2296</v>
      </c>
      <c r="C60" s="2">
        <v>4</v>
      </c>
      <c r="D60" s="2" t="s">
        <v>24</v>
      </c>
      <c r="E60" s="2" t="s">
        <v>520</v>
      </c>
      <c r="F60" s="2">
        <v>6073</v>
      </c>
      <c r="G60" s="2">
        <v>5</v>
      </c>
      <c r="H60" s="2" t="s">
        <v>30</v>
      </c>
      <c r="I60" s="2">
        <v>0.14287941000000001</v>
      </c>
      <c r="J60" s="2">
        <v>4.5093148999999999E-2</v>
      </c>
      <c r="K60" s="2">
        <v>0.20714787000000001</v>
      </c>
      <c r="L60" s="2">
        <v>2.6307585000000001E-2</v>
      </c>
      <c r="M60">
        <v>0.57857198600000004</v>
      </c>
      <c r="N60">
        <f t="shared" si="3"/>
        <v>-9.3470442470897599E-2</v>
      </c>
      <c r="O60">
        <f t="shared" si="4"/>
        <v>-0.1114668633151667</v>
      </c>
      <c r="P60">
        <f t="shared" si="5"/>
        <v>0.64827337016957898</v>
      </c>
      <c r="Q60">
        <f t="shared" si="6"/>
        <v>-0.34803474261853462</v>
      </c>
      <c r="R60">
        <f t="shared" si="7"/>
        <v>-0.16939347932417512</v>
      </c>
      <c r="S60">
        <f t="shared" si="8"/>
        <v>3.641735732071663</v>
      </c>
      <c r="T60">
        <f t="shared" si="9"/>
        <v>3.1963830017632398</v>
      </c>
      <c r="U60">
        <f t="shared" si="10"/>
        <v>14.629069719494955</v>
      </c>
      <c r="V60">
        <f t="shared" si="11"/>
        <v>7.2370520654733559</v>
      </c>
      <c r="W60">
        <f t="shared" si="12"/>
        <v>4.9655095573273886</v>
      </c>
      <c r="X60">
        <f t="shared" si="13"/>
        <v>3.1963830017632398</v>
      </c>
      <c r="Y60">
        <f t="shared" si="14"/>
        <v>2</v>
      </c>
    </row>
    <row r="61" spans="1:25" x14ac:dyDescent="0.2">
      <c r="A61">
        <v>50</v>
      </c>
      <c r="B61" s="2" t="s">
        <v>2298</v>
      </c>
      <c r="C61" s="2">
        <v>4</v>
      </c>
      <c r="D61" s="2" t="s">
        <v>24</v>
      </c>
      <c r="E61" s="2" t="s">
        <v>25</v>
      </c>
      <c r="F61" s="2">
        <v>6075</v>
      </c>
      <c r="G61" s="2">
        <v>5</v>
      </c>
      <c r="H61" s="2" t="s">
        <v>30</v>
      </c>
      <c r="I61" s="2">
        <v>0.32879940000000002</v>
      </c>
      <c r="J61" s="2">
        <v>6.0594156000000003E-2</v>
      </c>
      <c r="K61" s="2">
        <v>0.13066536000000001</v>
      </c>
      <c r="L61" s="2">
        <v>6.0594156000000003E-2</v>
      </c>
      <c r="M61">
        <v>0.41934692800000006</v>
      </c>
      <c r="N61">
        <f t="shared" si="3"/>
        <v>1.5200804526408773</v>
      </c>
      <c r="O61">
        <f t="shared" si="4"/>
        <v>0.27333604933264771</v>
      </c>
      <c r="P61">
        <f t="shared" si="5"/>
        <v>-0.23717517112059758</v>
      </c>
      <c r="Q61">
        <f t="shared" si="6"/>
        <v>0.5934802759831892</v>
      </c>
      <c r="R61">
        <f t="shared" si="7"/>
        <v>-1.130554667968146</v>
      </c>
      <c r="S61">
        <f t="shared" si="8"/>
        <v>1.753265766945844</v>
      </c>
      <c r="T61">
        <f t="shared" si="9"/>
        <v>8.2536001825707483</v>
      </c>
      <c r="U61">
        <f t="shared" si="10"/>
        <v>20.22400189664689</v>
      </c>
      <c r="V61">
        <f t="shared" si="11"/>
        <v>1.0030226032459415</v>
      </c>
      <c r="W61">
        <f t="shared" si="12"/>
        <v>5.7348664368873052</v>
      </c>
      <c r="X61">
        <f t="shared" si="13"/>
        <v>1.0030226032459415</v>
      </c>
      <c r="Y61">
        <f t="shared" si="14"/>
        <v>4</v>
      </c>
    </row>
    <row r="62" spans="1:25" x14ac:dyDescent="0.2">
      <c r="A62">
        <v>51</v>
      </c>
      <c r="B62" s="2" t="s">
        <v>2302</v>
      </c>
      <c r="C62" s="2">
        <v>4</v>
      </c>
      <c r="D62" s="2" t="s">
        <v>24</v>
      </c>
      <c r="E62" s="2" t="s">
        <v>487</v>
      </c>
      <c r="F62" s="2">
        <v>6085</v>
      </c>
      <c r="G62" s="2">
        <v>5</v>
      </c>
      <c r="H62" s="2" t="s">
        <v>30</v>
      </c>
      <c r="I62" s="2">
        <v>0.39988410000000002</v>
      </c>
      <c r="J62" s="2">
        <v>4.3117184000000003E-2</v>
      </c>
      <c r="K62" s="2">
        <v>0.14992032999999999</v>
      </c>
      <c r="L62" s="2">
        <v>4.1330695000000001E-2</v>
      </c>
      <c r="M62">
        <v>0.36574769100000004</v>
      </c>
      <c r="N62">
        <f t="shared" si="3"/>
        <v>2.1370059446966372</v>
      </c>
      <c r="O62">
        <f t="shared" si="4"/>
        <v>-0.16051897246460045</v>
      </c>
      <c r="P62">
        <f t="shared" si="5"/>
        <v>-1.4257734191735091E-2</v>
      </c>
      <c r="Q62">
        <f t="shared" si="6"/>
        <v>6.4502390100445672E-2</v>
      </c>
      <c r="R62">
        <f t="shared" si="7"/>
        <v>-1.4541061679169163</v>
      </c>
      <c r="S62">
        <f t="shared" si="8"/>
        <v>4.6993834413220625</v>
      </c>
      <c r="T62">
        <f t="shared" si="9"/>
        <v>11.113888452813796</v>
      </c>
      <c r="U62">
        <f t="shared" si="10"/>
        <v>20.55559439899427</v>
      </c>
      <c r="V62">
        <f t="shared" si="11"/>
        <v>0</v>
      </c>
      <c r="W62">
        <f t="shared" si="12"/>
        <v>8.3771114736424508</v>
      </c>
      <c r="X62">
        <f t="shared" si="13"/>
        <v>0</v>
      </c>
      <c r="Y62">
        <f t="shared" si="14"/>
        <v>4</v>
      </c>
    </row>
    <row r="63" spans="1:25" x14ac:dyDescent="0.2">
      <c r="A63">
        <v>52</v>
      </c>
      <c r="B63" s="2" t="s">
        <v>2318</v>
      </c>
      <c r="C63" s="2">
        <v>4</v>
      </c>
      <c r="D63" s="2" t="s">
        <v>24</v>
      </c>
      <c r="E63" s="2" t="s">
        <v>487</v>
      </c>
      <c r="F63" s="2">
        <v>6085</v>
      </c>
      <c r="G63" s="2">
        <v>4</v>
      </c>
      <c r="H63" s="2" t="s">
        <v>50</v>
      </c>
      <c r="I63" s="2">
        <v>0.18523677</v>
      </c>
      <c r="J63" s="2">
        <v>2.1587743999999999E-2</v>
      </c>
      <c r="K63" s="2">
        <v>0.13788301</v>
      </c>
      <c r="L63" s="2">
        <v>3.1104920000000001E-2</v>
      </c>
      <c r="M63">
        <v>0.62418755600000009</v>
      </c>
      <c r="N63">
        <f t="shared" si="3"/>
        <v>0.27413799028865482</v>
      </c>
      <c r="O63">
        <f t="shared" si="4"/>
        <v>-0.69497400623604266</v>
      </c>
      <c r="P63">
        <f t="shared" si="5"/>
        <v>-0.15361544401379845</v>
      </c>
      <c r="Q63">
        <f t="shared" si="6"/>
        <v>-0.21629911493609011</v>
      </c>
      <c r="R63">
        <f t="shared" si="7"/>
        <v>0.10596465860077585</v>
      </c>
      <c r="S63">
        <f t="shared" si="8"/>
        <v>2.4178151606832765</v>
      </c>
      <c r="T63">
        <f t="shared" si="9"/>
        <v>1.3397942832376615</v>
      </c>
      <c r="U63">
        <f t="shared" si="10"/>
        <v>23.3955286060772</v>
      </c>
      <c r="V63">
        <f t="shared" si="11"/>
        <v>6.2880102389530439</v>
      </c>
      <c r="W63">
        <f t="shared" si="12"/>
        <v>8.6144378134397197</v>
      </c>
      <c r="X63">
        <f t="shared" si="13"/>
        <v>1.3397942832376615</v>
      </c>
      <c r="Y63">
        <f t="shared" si="14"/>
        <v>2</v>
      </c>
    </row>
    <row r="64" spans="1:25" x14ac:dyDescent="0.2">
      <c r="A64">
        <v>53</v>
      </c>
      <c r="B64" s="2" t="s">
        <v>2337</v>
      </c>
      <c r="C64" s="2">
        <v>4</v>
      </c>
      <c r="D64" s="2" t="s">
        <v>24</v>
      </c>
      <c r="E64" s="2" t="s">
        <v>108</v>
      </c>
      <c r="F64" s="2">
        <v>6037</v>
      </c>
      <c r="G64" s="2">
        <v>2</v>
      </c>
      <c r="H64" s="2" t="s">
        <v>144</v>
      </c>
      <c r="I64" s="2">
        <v>0.13977128</v>
      </c>
      <c r="J64" s="2">
        <v>2.6683608000000001E-2</v>
      </c>
      <c r="K64" s="2">
        <v>5.0825919999999997E-2</v>
      </c>
      <c r="L64" s="2">
        <v>3.1766202E-2</v>
      </c>
      <c r="M64">
        <v>0.75095299000000004</v>
      </c>
      <c r="N64">
        <f t="shared" si="3"/>
        <v>-0.12044508862714892</v>
      </c>
      <c r="O64">
        <f t="shared" si="4"/>
        <v>-0.56847233381842854</v>
      </c>
      <c r="P64">
        <f t="shared" si="5"/>
        <v>-1.161487352891627</v>
      </c>
      <c r="Q64">
        <f t="shared" si="6"/>
        <v>-0.19814019975816274</v>
      </c>
      <c r="R64">
        <f t="shared" si="7"/>
        <v>0.87118350513690856</v>
      </c>
      <c r="S64">
        <f t="shared" si="8"/>
        <v>4.305870771377367</v>
      </c>
      <c r="T64">
        <f t="shared" si="9"/>
        <v>0.28581085225135394</v>
      </c>
      <c r="U64">
        <f t="shared" si="10"/>
        <v>34.407981452439891</v>
      </c>
      <c r="V64">
        <f t="shared" si="11"/>
        <v>12.054600104535215</v>
      </c>
      <c r="W64">
        <f t="shared" si="12"/>
        <v>15.596738196193051</v>
      </c>
      <c r="X64">
        <f t="shared" si="13"/>
        <v>0.28581085225135394</v>
      </c>
      <c r="Y64">
        <f t="shared" si="14"/>
        <v>2</v>
      </c>
    </row>
    <row r="65" spans="1:25" x14ac:dyDescent="0.2">
      <c r="A65">
        <v>54</v>
      </c>
      <c r="B65" s="2" t="s">
        <v>2364</v>
      </c>
      <c r="C65" s="2">
        <v>4</v>
      </c>
      <c r="D65" s="2" t="s">
        <v>24</v>
      </c>
      <c r="E65" s="2" t="s">
        <v>2365</v>
      </c>
      <c r="F65" s="2">
        <v>6089</v>
      </c>
      <c r="G65" s="2">
        <v>6</v>
      </c>
      <c r="H65" s="2" t="s">
        <v>18</v>
      </c>
      <c r="I65" s="2">
        <v>3.4113061E-2</v>
      </c>
      <c r="J65" s="2">
        <v>5.8479533E-3</v>
      </c>
      <c r="K65" s="2">
        <v>4.7758284999999998E-2</v>
      </c>
      <c r="L65" s="2">
        <v>1.1695907E-2</v>
      </c>
      <c r="M65">
        <v>0.9005847937</v>
      </c>
      <c r="N65">
        <f t="shared" si="3"/>
        <v>-1.0374250962280849</v>
      </c>
      <c r="O65">
        <f t="shared" si="4"/>
        <v>-1.0857045765678268</v>
      </c>
      <c r="P65">
        <f t="shared" si="5"/>
        <v>-1.197001785354169</v>
      </c>
      <c r="Q65">
        <f t="shared" si="6"/>
        <v>-0.74927388327136923</v>
      </c>
      <c r="R65">
        <f t="shared" si="7"/>
        <v>1.7744350668555</v>
      </c>
      <c r="S65">
        <f t="shared" si="8"/>
        <v>12.049593023468805</v>
      </c>
      <c r="T65">
        <f t="shared" si="9"/>
        <v>2.6430536560539961</v>
      </c>
      <c r="U65">
        <f t="shared" si="10"/>
        <v>44.124324181325846</v>
      </c>
      <c r="V65">
        <f t="shared" si="11"/>
        <v>23.417574653915111</v>
      </c>
      <c r="W65">
        <f t="shared" si="12"/>
        <v>25.108253716339199</v>
      </c>
      <c r="X65">
        <f t="shared" si="13"/>
        <v>2.6430536560539961</v>
      </c>
      <c r="Y65">
        <f t="shared" si="14"/>
        <v>2</v>
      </c>
    </row>
    <row r="66" spans="1:25" x14ac:dyDescent="0.2">
      <c r="A66">
        <v>55</v>
      </c>
      <c r="B66" s="2" t="s">
        <v>2375</v>
      </c>
      <c r="C66" s="2">
        <v>4</v>
      </c>
      <c r="D66" s="2" t="s">
        <v>24</v>
      </c>
      <c r="E66" s="2" t="s">
        <v>1690</v>
      </c>
      <c r="F66" s="2">
        <v>6097</v>
      </c>
      <c r="G66" s="2">
        <v>5</v>
      </c>
      <c r="H66" s="2" t="s">
        <v>30</v>
      </c>
      <c r="I66" s="2">
        <v>5.3292546000000003E-2</v>
      </c>
      <c r="J66" s="2">
        <v>2.1735630999999998E-2</v>
      </c>
      <c r="K66" s="2">
        <v>9.8212846000000006E-2</v>
      </c>
      <c r="L66" s="2">
        <v>1.4651424999999999E-2</v>
      </c>
      <c r="M66">
        <v>0.81210755200000007</v>
      </c>
      <c r="N66">
        <f t="shared" si="3"/>
        <v>-0.87097136960335308</v>
      </c>
      <c r="O66">
        <f t="shared" si="4"/>
        <v>-0.69130280291726809</v>
      </c>
      <c r="P66">
        <f t="shared" si="5"/>
        <v>-0.61288239075158291</v>
      </c>
      <c r="Q66">
        <f t="shared" si="6"/>
        <v>-0.66811486084396665</v>
      </c>
      <c r="R66">
        <f t="shared" si="7"/>
        <v>1.2403426829776316</v>
      </c>
      <c r="S66">
        <f t="shared" si="8"/>
        <v>8.0536594136519177</v>
      </c>
      <c r="T66">
        <f t="shared" si="9"/>
        <v>1.0169620657772873</v>
      </c>
      <c r="U66">
        <f t="shared" si="10"/>
        <v>33.060876825165323</v>
      </c>
      <c r="V66">
        <f t="shared" si="11"/>
        <v>17.484793123923083</v>
      </c>
      <c r="W66">
        <f t="shared" si="12"/>
        <v>17.332722437434182</v>
      </c>
      <c r="X66">
        <f t="shared" si="13"/>
        <v>1.0169620657772873</v>
      </c>
      <c r="Y66">
        <f t="shared" si="14"/>
        <v>2</v>
      </c>
    </row>
    <row r="67" spans="1:25" x14ac:dyDescent="0.2">
      <c r="A67">
        <v>56</v>
      </c>
      <c r="B67" s="2" t="s">
        <v>2660</v>
      </c>
      <c r="C67" s="2">
        <v>4</v>
      </c>
      <c r="D67" s="2" t="s">
        <v>24</v>
      </c>
      <c r="E67" s="2" t="s">
        <v>25</v>
      </c>
      <c r="F67" s="2">
        <v>6001</v>
      </c>
      <c r="G67" s="2">
        <v>3</v>
      </c>
      <c r="H67" s="2" t="s">
        <v>362</v>
      </c>
      <c r="I67" s="2">
        <v>0.40171089999999998</v>
      </c>
      <c r="J67" s="2">
        <v>4.3213688E-2</v>
      </c>
      <c r="K67" s="2">
        <v>9.6481174000000003E-2</v>
      </c>
      <c r="L67" s="2">
        <v>3.7128492999999999E-2</v>
      </c>
      <c r="M67">
        <v>0.421465745</v>
      </c>
      <c r="N67">
        <f t="shared" si="3"/>
        <v>2.1528602634021734</v>
      </c>
      <c r="O67">
        <f t="shared" si="4"/>
        <v>-0.15812332034456958</v>
      </c>
      <c r="P67">
        <f t="shared" si="5"/>
        <v>-0.63293019575161558</v>
      </c>
      <c r="Q67">
        <f t="shared" si="6"/>
        <v>-5.089078509337009E-2</v>
      </c>
      <c r="R67">
        <f t="shared" si="7"/>
        <v>-1.1177644407776557</v>
      </c>
      <c r="S67">
        <f t="shared" si="8"/>
        <v>4.1776814607479906</v>
      </c>
      <c r="T67">
        <f t="shared" si="9"/>
        <v>9.0272281677714403</v>
      </c>
      <c r="U67">
        <f t="shared" si="10"/>
        <v>25.222064927297424</v>
      </c>
      <c r="V67">
        <f t="shared" si="11"/>
        <v>0.50945405555959034</v>
      </c>
      <c r="W67">
        <f t="shared" si="12"/>
        <v>11.092344413424177</v>
      </c>
      <c r="X67">
        <f t="shared" si="13"/>
        <v>0.50945405555959034</v>
      </c>
      <c r="Y67">
        <f t="shared" si="14"/>
        <v>4</v>
      </c>
    </row>
    <row r="68" spans="1:25" x14ac:dyDescent="0.2">
      <c r="A68">
        <v>57</v>
      </c>
      <c r="B68" s="2" t="s">
        <v>2661</v>
      </c>
      <c r="C68" s="2">
        <v>4</v>
      </c>
      <c r="D68" s="2" t="s">
        <v>24</v>
      </c>
      <c r="E68" s="2" t="s">
        <v>504</v>
      </c>
      <c r="F68" s="2">
        <v>6113</v>
      </c>
      <c r="G68" s="2">
        <v>5</v>
      </c>
      <c r="H68" s="2" t="s">
        <v>30</v>
      </c>
      <c r="I68" s="2">
        <v>0.34559545000000003</v>
      </c>
      <c r="J68" s="2">
        <v>2.7074751000000001E-2</v>
      </c>
      <c r="K68" s="2">
        <v>9.7115948999999993E-2</v>
      </c>
      <c r="L68" s="2">
        <v>1.4910731E-2</v>
      </c>
      <c r="M68">
        <v>0.51530311899999992</v>
      </c>
      <c r="N68">
        <f t="shared" si="3"/>
        <v>1.6658489711947031</v>
      </c>
      <c r="O68">
        <f t="shared" si="4"/>
        <v>-0.55876245073394226</v>
      </c>
      <c r="P68">
        <f t="shared" si="5"/>
        <v>-0.62558131823965279</v>
      </c>
      <c r="Q68">
        <f t="shared" si="6"/>
        <v>-0.66099427437839275</v>
      </c>
      <c r="R68">
        <f t="shared" si="7"/>
        <v>-0.55131564769215546</v>
      </c>
      <c r="S68">
        <f t="shared" si="8"/>
        <v>4.3194820963294243</v>
      </c>
      <c r="T68">
        <f t="shared" si="9"/>
        <v>5.0821126434236881</v>
      </c>
      <c r="U68">
        <f t="shared" si="10"/>
        <v>25.660042695831692</v>
      </c>
      <c r="V68">
        <f t="shared" si="11"/>
        <v>2.0956794196543722</v>
      </c>
      <c r="W68">
        <f t="shared" si="12"/>
        <v>12.457266521011826</v>
      </c>
      <c r="X68">
        <f t="shared" si="13"/>
        <v>2.0956794196543722</v>
      </c>
      <c r="Y68">
        <f t="shared" si="14"/>
        <v>4</v>
      </c>
    </row>
    <row r="69" spans="1:25" x14ac:dyDescent="0.2">
      <c r="A69">
        <v>58</v>
      </c>
      <c r="B69" s="2" t="s">
        <v>2662</v>
      </c>
      <c r="C69" s="2">
        <v>4</v>
      </c>
      <c r="D69" s="2" t="s">
        <v>24</v>
      </c>
      <c r="E69" s="2" t="s">
        <v>108</v>
      </c>
      <c r="F69" s="2">
        <v>6059</v>
      </c>
      <c r="G69" s="2">
        <v>3</v>
      </c>
      <c r="H69" s="2" t="s">
        <v>362</v>
      </c>
      <c r="I69" s="2">
        <v>0.53806323</v>
      </c>
      <c r="J69" s="2">
        <v>1.9910003999999999E-2</v>
      </c>
      <c r="K69" s="2">
        <v>0.10947419999999999</v>
      </c>
      <c r="L69" s="2">
        <v>2.1389386E-2</v>
      </c>
      <c r="M69">
        <v>0.31116318000000009</v>
      </c>
      <c r="N69">
        <f t="shared" si="3"/>
        <v>3.3362264206511929</v>
      </c>
      <c r="O69">
        <f t="shared" si="4"/>
        <v>-0.73662286418867395</v>
      </c>
      <c r="P69">
        <f t="shared" si="5"/>
        <v>-0.48250814607456743</v>
      </c>
      <c r="Q69">
        <f t="shared" si="6"/>
        <v>-0.48308931611239558</v>
      </c>
      <c r="R69">
        <f t="shared" si="7"/>
        <v>-1.7836052689585995</v>
      </c>
      <c r="S69">
        <f t="shared" si="8"/>
        <v>12.299477315983388</v>
      </c>
      <c r="T69">
        <f t="shared" si="9"/>
        <v>18.81464700053116</v>
      </c>
      <c r="U69">
        <f t="shared" si="10"/>
        <v>31.68322152191319</v>
      </c>
      <c r="V69">
        <f t="shared" si="11"/>
        <v>2.3977102265371042</v>
      </c>
      <c r="W69">
        <f t="shared" si="12"/>
        <v>19.245999942115645</v>
      </c>
      <c r="X69">
        <f t="shared" si="13"/>
        <v>2.3977102265371042</v>
      </c>
      <c r="Y69">
        <f t="shared" si="14"/>
        <v>4</v>
      </c>
    </row>
    <row r="70" spans="1:25" x14ac:dyDescent="0.2">
      <c r="A70">
        <v>59</v>
      </c>
      <c r="B70" s="2" t="s">
        <v>2663</v>
      </c>
      <c r="C70" s="2">
        <v>4</v>
      </c>
      <c r="D70" s="2" t="s">
        <v>24</v>
      </c>
      <c r="E70" s="2" t="s">
        <v>108</v>
      </c>
      <c r="F70" s="2">
        <v>6037</v>
      </c>
      <c r="G70" s="2">
        <v>2</v>
      </c>
      <c r="H70" s="2" t="s">
        <v>144</v>
      </c>
      <c r="I70" s="2">
        <v>0.37147656000000001</v>
      </c>
      <c r="J70" s="2">
        <v>4.2701211000000003E-2</v>
      </c>
      <c r="K70" s="2">
        <v>0.13989845000000001</v>
      </c>
      <c r="L70" s="2">
        <v>2.790772E-2</v>
      </c>
      <c r="M70">
        <v>0.41801605899999994</v>
      </c>
      <c r="N70">
        <f t="shared" si="3"/>
        <v>1.8904643458350863</v>
      </c>
      <c r="O70">
        <f t="shared" si="4"/>
        <v>-0.1708452449437271</v>
      </c>
      <c r="P70">
        <f t="shared" si="5"/>
        <v>-0.13028241783489977</v>
      </c>
      <c r="Q70">
        <f t="shared" si="6"/>
        <v>-0.30409476581857209</v>
      </c>
      <c r="R70">
        <f t="shared" si="7"/>
        <v>-1.1385884513816182</v>
      </c>
      <c r="S70">
        <f t="shared" si="8"/>
        <v>4.1610034676305547</v>
      </c>
      <c r="T70">
        <f t="shared" si="9"/>
        <v>8.2758003396957474</v>
      </c>
      <c r="U70">
        <f t="shared" si="10"/>
        <v>20.152609220289381</v>
      </c>
      <c r="V70">
        <f t="shared" si="11"/>
        <v>0.30976641188625686</v>
      </c>
      <c r="W70">
        <f t="shared" si="12"/>
        <v>8.7847318505772556</v>
      </c>
      <c r="X70">
        <f t="shared" si="13"/>
        <v>0.30976641188625686</v>
      </c>
      <c r="Y70">
        <f t="shared" si="14"/>
        <v>4</v>
      </c>
    </row>
    <row r="71" spans="1:25" x14ac:dyDescent="0.2">
      <c r="A71">
        <v>60</v>
      </c>
      <c r="B71" s="2" t="s">
        <v>2665</v>
      </c>
      <c r="C71" s="2">
        <v>4</v>
      </c>
      <c r="D71" s="2" t="s">
        <v>24</v>
      </c>
      <c r="E71" s="2" t="s">
        <v>108</v>
      </c>
      <c r="F71" s="2">
        <v>6065</v>
      </c>
      <c r="G71" s="2">
        <v>5</v>
      </c>
      <c r="H71" s="2" t="s">
        <v>30</v>
      </c>
      <c r="I71" s="2">
        <v>0.40984609999999999</v>
      </c>
      <c r="J71" s="2">
        <v>5.6400839000000001E-2</v>
      </c>
      <c r="K71" s="2">
        <v>0.20986358999999999</v>
      </c>
      <c r="L71" s="2">
        <v>1.7488632E-2</v>
      </c>
      <c r="M71">
        <v>0.30640083900000004</v>
      </c>
      <c r="N71">
        <f t="shared" si="3"/>
        <v>2.2234635333459454</v>
      </c>
      <c r="O71">
        <f t="shared" si="4"/>
        <v>0.16923954803724187</v>
      </c>
      <c r="P71">
        <f t="shared" si="5"/>
        <v>0.67971363425809461</v>
      </c>
      <c r="Q71">
        <f t="shared" si="6"/>
        <v>-0.59020467841767676</v>
      </c>
      <c r="R71">
        <f t="shared" si="7"/>
        <v>-1.8123531142650082</v>
      </c>
      <c r="S71">
        <f t="shared" si="8"/>
        <v>8.6830968908037551</v>
      </c>
      <c r="T71">
        <f t="shared" si="9"/>
        <v>14.733693791493373</v>
      </c>
      <c r="U71">
        <f t="shared" si="10"/>
        <v>14.327090467662588</v>
      </c>
      <c r="V71">
        <f t="shared" si="11"/>
        <v>1.1547940768420721</v>
      </c>
      <c r="W71">
        <f t="shared" si="12"/>
        <v>8.6344952505728276</v>
      </c>
      <c r="X71">
        <f t="shared" si="13"/>
        <v>1.1547940768420721</v>
      </c>
      <c r="Y71">
        <f t="shared" si="14"/>
        <v>4</v>
      </c>
    </row>
    <row r="72" spans="1:25" x14ac:dyDescent="0.2">
      <c r="A72">
        <v>61</v>
      </c>
      <c r="B72" s="2" t="s">
        <v>2666</v>
      </c>
      <c r="C72" s="2">
        <v>4</v>
      </c>
      <c r="D72" s="2" t="s">
        <v>24</v>
      </c>
      <c r="E72" s="2" t="s">
        <v>520</v>
      </c>
      <c r="F72" s="2">
        <v>6073</v>
      </c>
      <c r="G72" s="2">
        <v>3</v>
      </c>
      <c r="H72" s="2" t="s">
        <v>362</v>
      </c>
      <c r="I72" s="2">
        <v>0.36420950000000002</v>
      </c>
      <c r="J72" s="2">
        <v>1.3457808E-2</v>
      </c>
      <c r="K72" s="2">
        <v>9.9963627999999999E-2</v>
      </c>
      <c r="L72" s="2">
        <v>1.2245392000000001E-2</v>
      </c>
      <c r="M72">
        <v>0.51012367199999997</v>
      </c>
      <c r="N72">
        <f t="shared" si="3"/>
        <v>1.8273954355590531</v>
      </c>
      <c r="O72">
        <f t="shared" si="4"/>
        <v>-0.89679463972393925</v>
      </c>
      <c r="P72">
        <f t="shared" si="5"/>
        <v>-0.59261334665225762</v>
      </c>
      <c r="Q72">
        <f t="shared" si="6"/>
        <v>-0.73418493255663109</v>
      </c>
      <c r="R72">
        <f t="shared" si="7"/>
        <v>-0.5825813510781036</v>
      </c>
      <c r="S72">
        <f t="shared" si="8"/>
        <v>5.4318281546668228</v>
      </c>
      <c r="T72">
        <f t="shared" si="9"/>
        <v>6.1048258737342547</v>
      </c>
      <c r="U72">
        <f t="shared" si="10"/>
        <v>27.588404755349156</v>
      </c>
      <c r="V72">
        <f t="shared" si="11"/>
        <v>2.3699126857702599</v>
      </c>
      <c r="W72">
        <f t="shared" si="12"/>
        <v>13.957966770726582</v>
      </c>
      <c r="X72">
        <f t="shared" si="13"/>
        <v>2.3699126857702599</v>
      </c>
      <c r="Y72">
        <f t="shared" si="14"/>
        <v>4</v>
      </c>
    </row>
    <row r="73" spans="1:25" x14ac:dyDescent="0.2">
      <c r="A73">
        <v>62</v>
      </c>
      <c r="B73" s="2" t="s">
        <v>2667</v>
      </c>
      <c r="C73" s="2">
        <v>4</v>
      </c>
      <c r="D73" s="2" t="s">
        <v>24</v>
      </c>
      <c r="E73" s="2" t="s">
        <v>96</v>
      </c>
      <c r="F73" s="2">
        <v>6083</v>
      </c>
      <c r="G73" s="2">
        <v>3</v>
      </c>
      <c r="H73" s="2" t="s">
        <v>362</v>
      </c>
      <c r="I73" s="2">
        <v>0.14186338000000001</v>
      </c>
      <c r="J73" s="2">
        <v>2.5658569999999999E-2</v>
      </c>
      <c r="K73" s="2">
        <v>0.13781503000000001</v>
      </c>
      <c r="L73" s="2">
        <v>1.1460827999999999E-2</v>
      </c>
      <c r="M73">
        <v>0.68320219199999999</v>
      </c>
      <c r="N73">
        <f t="shared" si="3"/>
        <v>-0.10228830071174851</v>
      </c>
      <c r="O73">
        <f t="shared" si="4"/>
        <v>-0.59391826826479654</v>
      </c>
      <c r="P73">
        <f t="shared" si="5"/>
        <v>-0.15440245782698137</v>
      </c>
      <c r="Q73">
        <f t="shared" si="6"/>
        <v>-0.75572919223352453</v>
      </c>
      <c r="R73">
        <f t="shared" si="7"/>
        <v>0.46220618488837306</v>
      </c>
      <c r="S73">
        <f t="shared" si="8"/>
        <v>4.7566786064214091</v>
      </c>
      <c r="T73">
        <f t="shared" si="9"/>
        <v>0.72472252173510987</v>
      </c>
      <c r="U73">
        <f t="shared" si="10"/>
        <v>23.876954560613704</v>
      </c>
      <c r="V73">
        <f t="shared" si="11"/>
        <v>9.5669470928542495</v>
      </c>
      <c r="W73">
        <f t="shared" si="12"/>
        <v>11.28044244671784</v>
      </c>
      <c r="X73">
        <f t="shared" si="13"/>
        <v>0.72472252173510987</v>
      </c>
      <c r="Y73">
        <f t="shared" si="14"/>
        <v>2</v>
      </c>
    </row>
    <row r="74" spans="1:25" x14ac:dyDescent="0.2">
      <c r="A74">
        <v>63</v>
      </c>
      <c r="B74" s="2" t="s">
        <v>2668</v>
      </c>
      <c r="C74" s="2">
        <v>4</v>
      </c>
      <c r="D74" s="2" t="s">
        <v>24</v>
      </c>
      <c r="E74" s="2" t="s">
        <v>487</v>
      </c>
      <c r="F74" s="2">
        <v>6087</v>
      </c>
      <c r="G74" s="2">
        <v>5</v>
      </c>
      <c r="H74" s="2" t="s">
        <v>30</v>
      </c>
      <c r="I74" s="2">
        <v>0.14934537000000001</v>
      </c>
      <c r="J74" s="2">
        <v>2.0857789000000002E-2</v>
      </c>
      <c r="K74" s="2">
        <v>0.12713318000000001</v>
      </c>
      <c r="L74" s="2">
        <v>1.0383748E-2</v>
      </c>
      <c r="M74">
        <v>0.69227991299999991</v>
      </c>
      <c r="N74">
        <f t="shared" si="3"/>
        <v>-3.7354069262417328E-2</v>
      </c>
      <c r="O74">
        <f t="shared" si="4"/>
        <v>-0.71309468769253348</v>
      </c>
      <c r="P74">
        <f t="shared" si="5"/>
        <v>-0.27806770496362038</v>
      </c>
      <c r="Q74">
        <f t="shared" si="6"/>
        <v>-0.7853059905734795</v>
      </c>
      <c r="R74">
        <f t="shared" si="7"/>
        <v>0.5170037978780212</v>
      </c>
      <c r="S74">
        <f t="shared" si="8"/>
        <v>4.9599828572588756</v>
      </c>
      <c r="T74">
        <f t="shared" si="9"/>
        <v>0.64403442973601377</v>
      </c>
      <c r="U74">
        <f t="shared" si="10"/>
        <v>25.573557120961173</v>
      </c>
      <c r="V74">
        <f t="shared" si="11"/>
        <v>9.7102258731621038</v>
      </c>
      <c r="W74">
        <f t="shared" si="12"/>
        <v>12.313759750785005</v>
      </c>
      <c r="X74">
        <f t="shared" si="13"/>
        <v>0.64403442973601377</v>
      </c>
      <c r="Y74">
        <f t="shared" si="14"/>
        <v>2</v>
      </c>
    </row>
    <row r="75" spans="1:25" x14ac:dyDescent="0.2">
      <c r="A75">
        <v>64</v>
      </c>
      <c r="B75" s="2" t="s">
        <v>2699</v>
      </c>
      <c r="C75" s="2">
        <v>4</v>
      </c>
      <c r="D75" s="2" t="s">
        <v>24</v>
      </c>
      <c r="E75" s="2" t="s">
        <v>108</v>
      </c>
      <c r="F75" s="2">
        <v>6037</v>
      </c>
      <c r="G75" s="2">
        <v>6</v>
      </c>
      <c r="H75" s="2" t="s">
        <v>18</v>
      </c>
      <c r="I75" s="2">
        <v>4.7604699E-2</v>
      </c>
      <c r="J75" s="2">
        <v>0.10153661</v>
      </c>
      <c r="K75" s="2">
        <v>0.28773727999999998</v>
      </c>
      <c r="L75" s="2">
        <v>7.8336848000000008E-3</v>
      </c>
      <c r="M75">
        <v>0.5552877262</v>
      </c>
      <c r="N75">
        <f t="shared" si="3"/>
        <v>-0.92033470389628635</v>
      </c>
      <c r="O75">
        <f t="shared" si="4"/>
        <v>1.2897071502649391</v>
      </c>
      <c r="P75">
        <f t="shared" si="5"/>
        <v>1.5812680578169369</v>
      </c>
      <c r="Q75">
        <f t="shared" si="6"/>
        <v>-0.85533115585418273</v>
      </c>
      <c r="R75">
        <f t="shared" si="7"/>
        <v>-0.30994878580152035</v>
      </c>
      <c r="S75">
        <f t="shared" si="8"/>
        <v>11.709122742854239</v>
      </c>
      <c r="T75">
        <f t="shared" si="9"/>
        <v>10.338846117809315</v>
      </c>
      <c r="U75">
        <f t="shared" si="10"/>
        <v>6.9897479769983679</v>
      </c>
      <c r="V75">
        <f t="shared" si="11"/>
        <v>16.151380068863272</v>
      </c>
      <c r="W75">
        <f t="shared" si="12"/>
        <v>6.5235267893229114</v>
      </c>
      <c r="X75">
        <f t="shared" si="13"/>
        <v>6.5235267893229114</v>
      </c>
      <c r="Y75">
        <f t="shared" si="14"/>
        <v>5</v>
      </c>
    </row>
    <row r="76" spans="1:25" x14ac:dyDescent="0.2">
      <c r="A76">
        <v>65</v>
      </c>
      <c r="B76" s="2" t="s">
        <v>2762</v>
      </c>
      <c r="C76" s="2">
        <v>4</v>
      </c>
      <c r="D76" s="2" t="s">
        <v>24</v>
      </c>
      <c r="E76" s="2" t="s">
        <v>108</v>
      </c>
      <c r="F76" s="2">
        <v>6071</v>
      </c>
      <c r="G76" s="2">
        <v>6</v>
      </c>
      <c r="H76" s="2" t="s">
        <v>18</v>
      </c>
      <c r="I76" s="2">
        <v>5.7711441000000002E-2</v>
      </c>
      <c r="J76" s="2">
        <v>6.8656712999999994E-2</v>
      </c>
      <c r="K76" s="2">
        <v>0.13034826999999999</v>
      </c>
      <c r="L76" s="2">
        <v>1.2271973E-2</v>
      </c>
      <c r="M76">
        <v>0.73101160300000001</v>
      </c>
      <c r="N76">
        <f t="shared" si="3"/>
        <v>-0.83262093734130882</v>
      </c>
      <c r="O76">
        <f t="shared" si="4"/>
        <v>0.47348404081404122</v>
      </c>
      <c r="P76">
        <f t="shared" si="5"/>
        <v>-0.24084616567814701</v>
      </c>
      <c r="Q76">
        <f t="shared" si="6"/>
        <v>-0.73345501381644995</v>
      </c>
      <c r="R76">
        <f t="shared" si="7"/>
        <v>0.75080743196801403</v>
      </c>
      <c r="S76">
        <f t="shared" si="8"/>
        <v>6.6352547206252659</v>
      </c>
      <c r="T76">
        <f t="shared" si="9"/>
        <v>1.509162911893843</v>
      </c>
      <c r="U76">
        <f t="shared" si="10"/>
        <v>22.572167545080585</v>
      </c>
      <c r="V76">
        <f t="shared" si="11"/>
        <v>14.770365958075597</v>
      </c>
      <c r="W76">
        <f t="shared" si="12"/>
        <v>12.062185709394196</v>
      </c>
      <c r="X76">
        <f t="shared" si="13"/>
        <v>1.509162911893843</v>
      </c>
      <c r="Y76">
        <f t="shared" si="14"/>
        <v>2</v>
      </c>
    </row>
    <row r="77" spans="1:25" x14ac:dyDescent="0.2">
      <c r="A77">
        <v>66</v>
      </c>
      <c r="B77" s="2" t="s">
        <v>2772</v>
      </c>
      <c r="C77" s="2">
        <v>4</v>
      </c>
      <c r="D77" s="2" t="s">
        <v>24</v>
      </c>
      <c r="E77" s="2" t="s">
        <v>520</v>
      </c>
      <c r="F77" s="2">
        <v>6073</v>
      </c>
      <c r="G77" s="2">
        <v>4</v>
      </c>
      <c r="H77" s="2" t="s">
        <v>50</v>
      </c>
      <c r="I77" s="2">
        <v>6.7389942999999994E-2</v>
      </c>
      <c r="J77" s="2">
        <v>1.7942832999999998E-2</v>
      </c>
      <c r="K77" s="2">
        <v>0.12998122000000001</v>
      </c>
      <c r="L77" s="2">
        <v>3.6511578000000003E-2</v>
      </c>
      <c r="M77">
        <v>0.74817442600000006</v>
      </c>
      <c r="N77">
        <f t="shared" ref="N77:N84" si="15">STANDARDIZE(I77,$E$9, $E$10)</f>
        <v>-0.74862375357725475</v>
      </c>
      <c r="O77">
        <f t="shared" ref="O77:O84" si="16">STANDARDIZE(J77,$F$9, $F$10)</f>
        <v>-0.78545666772649014</v>
      </c>
      <c r="P77">
        <f t="shared" ref="P77:P84" si="17">STANDARDIZE(K77,$G$9, $G$10)</f>
        <v>-0.24509555402955624</v>
      </c>
      <c r="Q77">
        <f t="shared" ref="Q77:Q84" si="18">STANDARDIZE(L77,$H$9, $H$10)</f>
        <v>-6.7831374973316913E-2</v>
      </c>
      <c r="R77">
        <f t="shared" ref="R77:R84" si="19">STANDARDIZE(M77, $I$9, $I$10)</f>
        <v>0.85441071880221409</v>
      </c>
      <c r="S77">
        <f t="shared" ref="S77:S84" si="20">SUMXMY2($F$3:$J$3,N77:R77)</f>
        <v>5.1260887606887957</v>
      </c>
      <c r="T77">
        <f t="shared" ref="T77:T84" si="21">SUMXMY2($F$4:$J$4,N77:R77)</f>
        <v>1.2159740357015703</v>
      </c>
      <c r="U77">
        <f t="shared" ref="U77:U84" si="22">SUMXMY2($F$5:$J$5,N77:R77)</f>
        <v>29.155769615743317</v>
      </c>
      <c r="V77">
        <f t="shared" ref="V77:V84" si="23">SUMXMY2($F$6:$J$6,N77:R77)</f>
        <v>14.117454419232974</v>
      </c>
      <c r="W77">
        <f t="shared" ref="W77:W84" si="24">SUMXMY2($F$7:$J$7,N77:R77)</f>
        <v>12.242940654020911</v>
      </c>
      <c r="X77">
        <f t="shared" ref="X77:X84" si="25">MIN(S77:W77)</f>
        <v>1.2159740357015703</v>
      </c>
      <c r="Y77">
        <f t="shared" ref="Y77:Y84" si="26">MATCH(X77,S77:W77,0)</f>
        <v>2</v>
      </c>
    </row>
    <row r="78" spans="1:25" x14ac:dyDescent="0.2">
      <c r="A78">
        <v>67</v>
      </c>
      <c r="B78" s="2" t="s">
        <v>2773</v>
      </c>
      <c r="C78" s="2">
        <v>4</v>
      </c>
      <c r="D78" s="2" t="s">
        <v>24</v>
      </c>
      <c r="E78" s="2" t="s">
        <v>25</v>
      </c>
      <c r="F78" s="2">
        <v>6075</v>
      </c>
      <c r="G78" s="2">
        <v>6</v>
      </c>
      <c r="H78" s="2" t="s">
        <v>18</v>
      </c>
      <c r="I78" s="2">
        <v>0.22126929000000001</v>
      </c>
      <c r="J78" s="2">
        <v>4.9099485999999998E-2</v>
      </c>
      <c r="K78" s="2">
        <v>0.10977702</v>
      </c>
      <c r="L78" s="2">
        <v>7.5900517000000001E-2</v>
      </c>
      <c r="M78">
        <v>0.54395368700000002</v>
      </c>
      <c r="N78">
        <f t="shared" si="15"/>
        <v>0.58685479335610846</v>
      </c>
      <c r="O78">
        <f t="shared" si="16"/>
        <v>-1.2012024887656401E-2</v>
      </c>
      <c r="P78">
        <f t="shared" si="17"/>
        <v>-0.47900235727038853</v>
      </c>
      <c r="Q78">
        <f t="shared" si="18"/>
        <v>1.0137955289036313</v>
      </c>
      <c r="R78">
        <f t="shared" si="19"/>
        <v>-0.37836665122072682</v>
      </c>
      <c r="S78">
        <f t="shared" si="20"/>
        <v>0</v>
      </c>
      <c r="T78">
        <f t="shared" si="21"/>
        <v>4.4004885147174697</v>
      </c>
      <c r="U78">
        <f t="shared" si="22"/>
        <v>24.623196780325841</v>
      </c>
      <c r="V78">
        <f t="shared" si="23"/>
        <v>4.6993834413220625</v>
      </c>
      <c r="W78">
        <f t="shared" si="24"/>
        <v>5.7922178075408786</v>
      </c>
      <c r="X78">
        <f t="shared" si="25"/>
        <v>0</v>
      </c>
      <c r="Y78">
        <f t="shared" si="26"/>
        <v>1</v>
      </c>
    </row>
    <row r="79" spans="1:25" x14ac:dyDescent="0.2">
      <c r="A79">
        <v>68</v>
      </c>
      <c r="B79" s="2" t="s">
        <v>2783</v>
      </c>
      <c r="C79" s="2">
        <v>4</v>
      </c>
      <c r="D79" s="2" t="s">
        <v>24</v>
      </c>
      <c r="E79" s="2" t="s">
        <v>108</v>
      </c>
      <c r="F79" s="2">
        <v>6037</v>
      </c>
      <c r="G79" s="2">
        <v>2</v>
      </c>
      <c r="H79" s="2" t="s">
        <v>144</v>
      </c>
      <c r="I79" s="2">
        <v>0.22604266000000001</v>
      </c>
      <c r="J79" s="2">
        <v>6.1700093999999997E-2</v>
      </c>
      <c r="K79" s="2">
        <v>0.13740847</v>
      </c>
      <c r="L79" s="2">
        <v>6.9850362999999999E-2</v>
      </c>
      <c r="M79">
        <v>0.50499841300000003</v>
      </c>
      <c r="N79">
        <f t="shared" si="15"/>
        <v>0.62828162129537246</v>
      </c>
      <c r="O79">
        <f t="shared" si="16"/>
        <v>0.30079027624886656</v>
      </c>
      <c r="P79">
        <f t="shared" si="17"/>
        <v>-0.15910925888446412</v>
      </c>
      <c r="Q79">
        <f t="shared" si="18"/>
        <v>0.84765728032072996</v>
      </c>
      <c r="R79">
        <f t="shared" si="19"/>
        <v>-0.61351994889948513</v>
      </c>
      <c r="S79">
        <f t="shared" si="20"/>
        <v>0.28479204711574874</v>
      </c>
      <c r="T79">
        <f t="shared" si="21"/>
        <v>5.1880200554063096</v>
      </c>
      <c r="U79">
        <f t="shared" si="22"/>
        <v>19.92055186814283</v>
      </c>
      <c r="V79">
        <f t="shared" si="23"/>
        <v>3.8299540448549623</v>
      </c>
      <c r="W79">
        <f t="shared" si="24"/>
        <v>3.9986867348161836</v>
      </c>
      <c r="X79">
        <f t="shared" si="25"/>
        <v>0.28479204711574874</v>
      </c>
      <c r="Y79">
        <f t="shared" si="26"/>
        <v>1</v>
      </c>
    </row>
    <row r="80" spans="1:25" x14ac:dyDescent="0.2">
      <c r="A80">
        <v>69</v>
      </c>
      <c r="B80" s="2" t="s">
        <v>2803</v>
      </c>
      <c r="C80" s="2">
        <v>4</v>
      </c>
      <c r="D80" s="2" t="s">
        <v>24</v>
      </c>
      <c r="E80" s="2" t="s">
        <v>504</v>
      </c>
      <c r="F80" s="2">
        <v>6077</v>
      </c>
      <c r="G80" s="2">
        <v>6</v>
      </c>
      <c r="H80" s="2" t="s">
        <v>18</v>
      </c>
      <c r="I80" s="2">
        <v>0.25638538999999999</v>
      </c>
      <c r="J80" s="2">
        <v>3.0714517E-2</v>
      </c>
      <c r="K80" s="2">
        <v>9.3760102999999997E-2</v>
      </c>
      <c r="L80" s="2">
        <v>4.3970256999999999E-2</v>
      </c>
      <c r="M80">
        <v>0.57516973300000007</v>
      </c>
      <c r="N80">
        <f t="shared" si="15"/>
        <v>0.89161822728182327</v>
      </c>
      <c r="O80">
        <f t="shared" si="16"/>
        <v>-0.46840751068672565</v>
      </c>
      <c r="P80">
        <f t="shared" si="17"/>
        <v>-0.66443240910336099</v>
      </c>
      <c r="Q80">
        <f t="shared" si="18"/>
        <v>0.13698520751401558</v>
      </c>
      <c r="R80">
        <f t="shared" si="19"/>
        <v>-0.1899311608839927</v>
      </c>
      <c r="S80">
        <f t="shared" si="20"/>
        <v>1.1398661679525477</v>
      </c>
      <c r="T80">
        <f t="shared" si="21"/>
        <v>2.4493861248306574</v>
      </c>
      <c r="U80">
        <f t="shared" si="22"/>
        <v>26.150072233685943</v>
      </c>
      <c r="V80">
        <f t="shared" si="23"/>
        <v>3.6719052337795777</v>
      </c>
      <c r="W80">
        <f t="shared" si="24"/>
        <v>9.1056954768798715</v>
      </c>
      <c r="X80">
        <f t="shared" si="25"/>
        <v>1.1398661679525477</v>
      </c>
      <c r="Y80">
        <f t="shared" si="26"/>
        <v>1</v>
      </c>
    </row>
    <row r="81" spans="1:25" x14ac:dyDescent="0.2">
      <c r="A81">
        <v>70</v>
      </c>
      <c r="B81" s="2" t="s">
        <v>2835</v>
      </c>
      <c r="C81" s="2">
        <v>4</v>
      </c>
      <c r="D81" s="2" t="s">
        <v>24</v>
      </c>
      <c r="E81" s="2" t="s">
        <v>108</v>
      </c>
      <c r="F81" s="2">
        <v>6059</v>
      </c>
      <c r="G81" s="2">
        <v>6</v>
      </c>
      <c r="H81" s="2" t="s">
        <v>18</v>
      </c>
      <c r="I81" s="2">
        <v>2.6530611999999999E-2</v>
      </c>
      <c r="J81" s="2">
        <v>4.0136053999999997E-2</v>
      </c>
      <c r="K81" s="2">
        <v>0.1</v>
      </c>
      <c r="L81" s="2">
        <v>1.2244898000000001E-2</v>
      </c>
      <c r="M81">
        <v>0.82108843599999992</v>
      </c>
      <c r="N81">
        <f t="shared" si="15"/>
        <v>-1.1032311850251495</v>
      </c>
      <c r="O81">
        <f t="shared" si="16"/>
        <v>-0.23452368112525593</v>
      </c>
      <c r="P81">
        <f t="shared" si="17"/>
        <v>-0.59219226300393313</v>
      </c>
      <c r="Q81">
        <f t="shared" si="18"/>
        <v>-0.734198497879894</v>
      </c>
      <c r="R81">
        <f t="shared" si="19"/>
        <v>1.2945557399483094</v>
      </c>
      <c r="S81">
        <f t="shared" si="20"/>
        <v>8.7728664507881131</v>
      </c>
      <c r="T81">
        <f t="shared" si="21"/>
        <v>1.3515214310512058</v>
      </c>
      <c r="U81">
        <f t="shared" si="22"/>
        <v>31.531128905959811</v>
      </c>
      <c r="V81">
        <f t="shared" si="23"/>
        <v>19.031687065534896</v>
      </c>
      <c r="W81">
        <f t="shared" si="24"/>
        <v>17.304788514977719</v>
      </c>
      <c r="X81">
        <f t="shared" si="25"/>
        <v>1.3515214310512058</v>
      </c>
      <c r="Y81">
        <f t="shared" si="26"/>
        <v>2</v>
      </c>
    </row>
    <row r="82" spans="1:25" x14ac:dyDescent="0.2">
      <c r="A82">
        <v>71</v>
      </c>
      <c r="B82" s="2" t="s">
        <v>2952</v>
      </c>
      <c r="C82" s="2">
        <v>4</v>
      </c>
      <c r="D82" s="2" t="s">
        <v>24</v>
      </c>
      <c r="E82" s="2" t="s">
        <v>96</v>
      </c>
      <c r="F82" s="2">
        <v>6083</v>
      </c>
      <c r="G82" s="2">
        <v>4</v>
      </c>
      <c r="H82" s="2" t="s">
        <v>50</v>
      </c>
      <c r="I82" s="2">
        <v>3.6281180000000003E-2</v>
      </c>
      <c r="J82" s="2">
        <v>9.8261526000000005E-3</v>
      </c>
      <c r="K82" s="2">
        <v>7.7097504999999997E-2</v>
      </c>
      <c r="L82" s="2">
        <v>8.3144372000000001E-3</v>
      </c>
      <c r="M82">
        <v>0.86848072519999997</v>
      </c>
      <c r="N82">
        <f t="shared" si="15"/>
        <v>-1.018608559323372</v>
      </c>
      <c r="O82">
        <f t="shared" si="16"/>
        <v>-0.98694823914191021</v>
      </c>
      <c r="P82">
        <f t="shared" si="17"/>
        <v>-0.85733759871082305</v>
      </c>
      <c r="Q82">
        <f t="shared" si="18"/>
        <v>-0.84212961392020447</v>
      </c>
      <c r="R82">
        <f t="shared" si="19"/>
        <v>1.5806390335717972</v>
      </c>
      <c r="S82">
        <f t="shared" si="20"/>
        <v>10.953312162392148</v>
      </c>
      <c r="T82">
        <f t="shared" si="21"/>
        <v>2.0420855660238155</v>
      </c>
      <c r="U82">
        <f t="shared" si="22"/>
        <v>39.138687167305065</v>
      </c>
      <c r="V82">
        <f t="shared" si="23"/>
        <v>21.38333191743304</v>
      </c>
      <c r="W82">
        <f t="shared" si="24"/>
        <v>22.155916593954004</v>
      </c>
      <c r="X82">
        <f t="shared" si="25"/>
        <v>2.0420855660238155</v>
      </c>
      <c r="Y82">
        <f t="shared" si="26"/>
        <v>2</v>
      </c>
    </row>
    <row r="83" spans="1:25" x14ac:dyDescent="0.2">
      <c r="A83">
        <v>72</v>
      </c>
      <c r="B83" s="2" t="s">
        <v>2965</v>
      </c>
      <c r="C83" s="2">
        <v>4</v>
      </c>
      <c r="D83" s="2" t="s">
        <v>24</v>
      </c>
      <c r="E83" s="2" t="s">
        <v>108</v>
      </c>
      <c r="F83" s="2">
        <v>6037</v>
      </c>
      <c r="G83" s="2">
        <v>6</v>
      </c>
      <c r="H83" s="2" t="s">
        <v>18</v>
      </c>
      <c r="I83" s="2">
        <v>6.9551780999999993E-2</v>
      </c>
      <c r="J83" s="2">
        <v>5.7187017E-2</v>
      </c>
      <c r="K83" s="2">
        <v>0.26816073000000001</v>
      </c>
      <c r="L83" s="2">
        <v>4.8686243999999997E-2</v>
      </c>
      <c r="M83">
        <v>0.55641422799999996</v>
      </c>
      <c r="N83">
        <f t="shared" si="15"/>
        <v>-0.72986172782635705</v>
      </c>
      <c r="O83">
        <f t="shared" si="16"/>
        <v>0.18875593069932523</v>
      </c>
      <c r="P83">
        <f t="shared" si="17"/>
        <v>1.3546276449827586</v>
      </c>
      <c r="Q83">
        <f t="shared" si="18"/>
        <v>0.2664870054053966</v>
      </c>
      <c r="R83">
        <f t="shared" si="19"/>
        <v>-0.30314866386909478</v>
      </c>
      <c r="S83">
        <f t="shared" si="20"/>
        <v>5.7003769292226485</v>
      </c>
      <c r="T83">
        <f t="shared" si="21"/>
        <v>7.2446750528056709</v>
      </c>
      <c r="U83">
        <f t="shared" si="22"/>
        <v>11.804670234318584</v>
      </c>
      <c r="V83">
        <f t="shared" si="23"/>
        <v>11.580271351999158</v>
      </c>
      <c r="W83">
        <f t="shared" si="24"/>
        <v>2.7412975250670888</v>
      </c>
      <c r="X83">
        <f t="shared" si="25"/>
        <v>2.7412975250670888</v>
      </c>
      <c r="Y83">
        <f t="shared" si="26"/>
        <v>5</v>
      </c>
    </row>
    <row r="84" spans="1:25" x14ac:dyDescent="0.2">
      <c r="A84">
        <v>73</v>
      </c>
      <c r="B84" s="2" t="s">
        <v>3000</v>
      </c>
      <c r="C84" s="2">
        <v>4</v>
      </c>
      <c r="D84" s="2" t="s">
        <v>24</v>
      </c>
      <c r="E84" s="2" t="s">
        <v>108</v>
      </c>
      <c r="F84" s="2">
        <v>6037</v>
      </c>
      <c r="G84" s="2">
        <v>6</v>
      </c>
      <c r="H84" s="2" t="s">
        <v>18</v>
      </c>
      <c r="I84" s="2">
        <v>0.16828193999999999</v>
      </c>
      <c r="J84" s="2">
        <v>7.4008807999999995E-2</v>
      </c>
      <c r="K84" s="2">
        <v>0.28898677</v>
      </c>
      <c r="L84" s="2">
        <v>8.0176211999999997E-2</v>
      </c>
      <c r="M84">
        <v>0.38854626999999997</v>
      </c>
      <c r="N84">
        <f t="shared" si="15"/>
        <v>0.12699146170413855</v>
      </c>
      <c r="O84">
        <f t="shared" si="16"/>
        <v>0.60634648934837221</v>
      </c>
      <c r="P84">
        <f t="shared" si="17"/>
        <v>1.5957335754608621</v>
      </c>
      <c r="Q84">
        <f t="shared" si="18"/>
        <v>1.1312068342645638</v>
      </c>
      <c r="R84">
        <f t="shared" si="19"/>
        <v>-1.3164826709229105</v>
      </c>
      <c r="S84">
        <f t="shared" si="20"/>
        <v>5.7922178075408786</v>
      </c>
      <c r="T84">
        <f t="shared" si="21"/>
        <v>13.951861744441626</v>
      </c>
      <c r="U84">
        <f t="shared" si="22"/>
        <v>9.6816170371381514</v>
      </c>
      <c r="V84">
        <f t="shared" si="23"/>
        <v>8.3771114736424508</v>
      </c>
      <c r="W84">
        <f t="shared" si="24"/>
        <v>0</v>
      </c>
      <c r="X84">
        <f t="shared" si="25"/>
        <v>0</v>
      </c>
      <c r="Y84">
        <f t="shared" si="26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4D8F-60BB-6B49-9A3B-07F4BA28922A}">
  <sheetPr filterMode="1"/>
  <dimension ref="A5:M2469"/>
  <sheetViews>
    <sheetView zoomScale="114" workbookViewId="0">
      <selection activeCell="B1" sqref="B1"/>
    </sheetView>
  </sheetViews>
  <sheetFormatPr baseColWidth="10" defaultRowHeight="16" x14ac:dyDescent="0.2"/>
  <cols>
    <col min="2" max="2" width="23.1640625" customWidth="1"/>
    <col min="6" max="6" width="14.5" customWidth="1"/>
    <col min="7" max="7" width="12.83203125" customWidth="1"/>
    <col min="8" max="8" width="18.1640625" customWidth="1"/>
    <col min="9" max="9" width="23.1640625" customWidth="1"/>
    <col min="10" max="10" width="24.6640625" customWidth="1"/>
    <col min="11" max="11" width="27" customWidth="1"/>
    <col min="12" max="12" width="26.6640625" customWidth="1"/>
    <col min="13" max="13" width="19" customWidth="1"/>
  </cols>
  <sheetData>
    <row r="5" spans="1:1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3023</v>
      </c>
    </row>
    <row r="7" spans="1:13" hidden="1" x14ac:dyDescent="0.2">
      <c r="A7" s="1"/>
      <c r="B7" s="2" t="s">
        <v>11</v>
      </c>
      <c r="C7" s="2">
        <v>1</v>
      </c>
      <c r="D7" s="2" t="s">
        <v>12</v>
      </c>
      <c r="E7" s="2" t="s">
        <v>13</v>
      </c>
      <c r="F7" s="2">
        <v>36047</v>
      </c>
      <c r="G7" s="2">
        <v>11</v>
      </c>
      <c r="H7" s="2" t="s">
        <v>14</v>
      </c>
      <c r="I7" s="2">
        <v>0.11801676</v>
      </c>
      <c r="J7" s="2">
        <v>8.1703909000000005E-2</v>
      </c>
      <c r="K7" s="2">
        <v>7.3324025000000001E-2</v>
      </c>
      <c r="L7" s="2">
        <v>7.1229048000000003E-2</v>
      </c>
    </row>
    <row r="8" spans="1:13" hidden="1" x14ac:dyDescent="0.2">
      <c r="A8" s="1"/>
      <c r="B8" s="2" t="s">
        <v>15</v>
      </c>
      <c r="C8" s="2">
        <v>3</v>
      </c>
      <c r="D8" s="2" t="s">
        <v>16</v>
      </c>
      <c r="E8" s="2" t="s">
        <v>17</v>
      </c>
      <c r="F8" s="2">
        <v>48441</v>
      </c>
      <c r="G8" s="2">
        <v>6</v>
      </c>
      <c r="H8" s="2" t="s">
        <v>18</v>
      </c>
      <c r="I8" s="2">
        <v>7.3268730000000002E-3</v>
      </c>
      <c r="J8" s="2">
        <v>5.7669579999999998E-2</v>
      </c>
      <c r="K8" s="2">
        <v>5.6724179999999999E-2</v>
      </c>
      <c r="L8" s="2">
        <v>3.9943274000000001E-2</v>
      </c>
    </row>
    <row r="9" spans="1:13" hidden="1" x14ac:dyDescent="0.2">
      <c r="A9" s="1"/>
      <c r="B9" s="2" t="s">
        <v>19</v>
      </c>
      <c r="C9" s="2">
        <v>3</v>
      </c>
      <c r="D9" s="2" t="s">
        <v>20</v>
      </c>
      <c r="E9" s="2" t="s">
        <v>21</v>
      </c>
      <c r="F9" s="2">
        <v>13277</v>
      </c>
      <c r="G9" s="2">
        <v>7</v>
      </c>
      <c r="H9" s="2" t="s">
        <v>22</v>
      </c>
      <c r="I9" s="2">
        <v>4.9429657000000004E-3</v>
      </c>
      <c r="J9" s="2">
        <v>0.15703422</v>
      </c>
      <c r="K9" s="2">
        <v>1.6730037999999999E-2</v>
      </c>
      <c r="L9" s="2">
        <v>1.3688212999999999E-2</v>
      </c>
    </row>
    <row r="10" spans="1:13" hidden="1" x14ac:dyDescent="0.2">
      <c r="A10" s="1">
        <v>1</v>
      </c>
      <c r="B10" s="2" t="s">
        <v>23</v>
      </c>
      <c r="C10" s="2">
        <v>4</v>
      </c>
      <c r="D10" s="2" t="s">
        <v>24</v>
      </c>
      <c r="E10" s="2" t="s">
        <v>25</v>
      </c>
      <c r="F10" s="2">
        <v>6075</v>
      </c>
      <c r="G10" s="2">
        <v>10</v>
      </c>
      <c r="H10" s="2" t="s">
        <v>26</v>
      </c>
      <c r="I10" s="2">
        <v>0.15640348000000001</v>
      </c>
      <c r="J10" s="2">
        <v>2.3989422E-2</v>
      </c>
      <c r="K10" s="2">
        <v>0.20589346</v>
      </c>
      <c r="L10" s="2">
        <v>0.27181715000000001</v>
      </c>
      <c r="M10">
        <f>1-SUM(I10:L10)</f>
        <v>0.34189648799999994</v>
      </c>
    </row>
    <row r="11" spans="1:13" hidden="1" x14ac:dyDescent="0.2">
      <c r="A11" s="1"/>
      <c r="B11" s="2" t="s">
        <v>27</v>
      </c>
      <c r="C11" s="2">
        <v>4</v>
      </c>
      <c r="D11" s="2" t="s">
        <v>28</v>
      </c>
      <c r="E11" s="2" t="s">
        <v>29</v>
      </c>
      <c r="F11" s="2">
        <v>8003</v>
      </c>
      <c r="G11" s="2">
        <v>5</v>
      </c>
      <c r="H11" s="2" t="s">
        <v>30</v>
      </c>
      <c r="I11" s="2">
        <v>1.2500000000000001E-2</v>
      </c>
      <c r="J11" s="2">
        <v>3.5096153999999997E-2</v>
      </c>
      <c r="K11" s="2">
        <v>0.27548077999999998</v>
      </c>
      <c r="L11" s="2">
        <v>2.4038461999999999E-3</v>
      </c>
    </row>
    <row r="12" spans="1:13" hidden="1" x14ac:dyDescent="0.2">
      <c r="A12" s="1"/>
      <c r="B12" s="2" t="s">
        <v>31</v>
      </c>
      <c r="C12" s="2">
        <v>1</v>
      </c>
      <c r="D12" s="2" t="s">
        <v>12</v>
      </c>
      <c r="E12" s="2" t="s">
        <v>13</v>
      </c>
      <c r="F12" s="2">
        <v>36059</v>
      </c>
      <c r="G12" s="2">
        <v>6</v>
      </c>
      <c r="H12" s="2" t="s">
        <v>18</v>
      </c>
      <c r="I12" s="2">
        <v>2.9686997E-2</v>
      </c>
      <c r="J12" s="2">
        <v>0.1226202</v>
      </c>
      <c r="K12" s="2">
        <v>6.7118428999999993E-2</v>
      </c>
      <c r="L12" s="2">
        <v>4.0980961000000003E-2</v>
      </c>
    </row>
    <row r="13" spans="1:13" hidden="1" x14ac:dyDescent="0.2">
      <c r="A13" s="1"/>
      <c r="B13" s="2" t="s">
        <v>32</v>
      </c>
      <c r="C13" s="2">
        <v>1</v>
      </c>
      <c r="D13" s="2" t="s">
        <v>12</v>
      </c>
      <c r="E13" s="2" t="s">
        <v>33</v>
      </c>
      <c r="F13" s="2">
        <v>36113</v>
      </c>
      <c r="G13" s="2">
        <v>9</v>
      </c>
      <c r="H13" s="2" t="s">
        <v>34</v>
      </c>
      <c r="I13" s="2">
        <v>6.6645508999999999E-3</v>
      </c>
      <c r="J13" s="2">
        <v>8.2513485000000001E-3</v>
      </c>
      <c r="K13" s="2">
        <v>9.2034274999999999E-3</v>
      </c>
      <c r="L13" s="2">
        <v>2.8562361999999999E-3</v>
      </c>
    </row>
    <row r="14" spans="1:13" hidden="1" x14ac:dyDescent="0.2">
      <c r="A14" s="1"/>
      <c r="B14" s="2" t="s">
        <v>35</v>
      </c>
      <c r="C14" s="2">
        <v>2</v>
      </c>
      <c r="D14" s="2" t="s">
        <v>36</v>
      </c>
      <c r="E14" s="2" t="s">
        <v>37</v>
      </c>
      <c r="F14" s="2">
        <v>26091</v>
      </c>
      <c r="G14" s="2">
        <v>6</v>
      </c>
      <c r="H14" s="2" t="s">
        <v>18</v>
      </c>
      <c r="I14" s="2">
        <v>3.7002774999999998E-3</v>
      </c>
      <c r="J14" s="2">
        <v>6.7530066E-2</v>
      </c>
      <c r="K14" s="2">
        <v>1.7576318E-2</v>
      </c>
      <c r="L14" s="2">
        <v>1.9426458000000001E-2</v>
      </c>
    </row>
    <row r="15" spans="1:13" hidden="1" x14ac:dyDescent="0.2">
      <c r="A15" s="1"/>
      <c r="B15" s="2" t="s">
        <v>38</v>
      </c>
      <c r="C15" s="2">
        <v>2</v>
      </c>
      <c r="D15" s="2" t="s">
        <v>39</v>
      </c>
      <c r="E15" s="2" t="s">
        <v>40</v>
      </c>
      <c r="F15" s="2">
        <v>55079</v>
      </c>
      <c r="G15" s="2">
        <v>11</v>
      </c>
      <c r="H15" s="2" t="s">
        <v>14</v>
      </c>
      <c r="I15" s="2">
        <v>9.0909088000000002E-3</v>
      </c>
      <c r="J15" s="2">
        <v>7.1753249000000005E-2</v>
      </c>
      <c r="K15" s="2">
        <v>3.6201298E-2</v>
      </c>
      <c r="L15" s="2">
        <v>0</v>
      </c>
    </row>
    <row r="16" spans="1:13" hidden="1" x14ac:dyDescent="0.2">
      <c r="A16" s="1"/>
      <c r="B16" s="2" t="s">
        <v>41</v>
      </c>
      <c r="C16" s="2">
        <v>3</v>
      </c>
      <c r="D16" s="2" t="s">
        <v>42</v>
      </c>
      <c r="E16" s="2" t="s">
        <v>43</v>
      </c>
      <c r="F16" s="2">
        <v>51810</v>
      </c>
      <c r="G16" s="2">
        <v>11</v>
      </c>
      <c r="H16" s="2" t="s">
        <v>14</v>
      </c>
      <c r="I16" s="2">
        <v>4.3956044999999999E-2</v>
      </c>
      <c r="J16" s="2">
        <v>0.26373627999999999</v>
      </c>
      <c r="K16" s="2">
        <v>2.1978022999999999E-2</v>
      </c>
      <c r="L16" s="2">
        <v>0</v>
      </c>
    </row>
    <row r="17" spans="1:12" hidden="1" x14ac:dyDescent="0.2">
      <c r="A17" s="1"/>
      <c r="B17" s="2" t="s">
        <v>44</v>
      </c>
      <c r="C17" s="2">
        <v>3</v>
      </c>
      <c r="D17" s="2" t="s">
        <v>45</v>
      </c>
      <c r="E17" s="2" t="s">
        <v>46</v>
      </c>
      <c r="F17" s="2">
        <v>12095</v>
      </c>
      <c r="G17" s="2">
        <v>8</v>
      </c>
      <c r="H17" s="2" t="s">
        <v>47</v>
      </c>
      <c r="I17" s="2">
        <v>8.4337345999999994E-2</v>
      </c>
      <c r="J17" s="2">
        <v>0.13769363000000001</v>
      </c>
      <c r="K17" s="2">
        <v>0.17728055000000001</v>
      </c>
      <c r="L17" s="2">
        <v>0</v>
      </c>
    </row>
    <row r="18" spans="1:12" hidden="1" x14ac:dyDescent="0.2">
      <c r="A18" s="1"/>
      <c r="B18" s="2" t="s">
        <v>48</v>
      </c>
      <c r="C18" s="2">
        <v>3</v>
      </c>
      <c r="D18" s="2" t="s">
        <v>20</v>
      </c>
      <c r="E18" s="2" t="s">
        <v>49</v>
      </c>
      <c r="F18" s="2">
        <v>13089</v>
      </c>
      <c r="G18" s="2">
        <v>4</v>
      </c>
      <c r="H18" s="2" t="s">
        <v>50</v>
      </c>
      <c r="I18" s="2">
        <v>4.9327355000000003E-2</v>
      </c>
      <c r="J18" s="2">
        <v>0.19282510999999999</v>
      </c>
      <c r="K18" s="2">
        <v>3.6995515E-2</v>
      </c>
      <c r="L18" s="2">
        <v>5.3811657999999998E-2</v>
      </c>
    </row>
    <row r="19" spans="1:12" hidden="1" x14ac:dyDescent="0.2">
      <c r="A19" s="1"/>
      <c r="B19" s="2" t="s">
        <v>51</v>
      </c>
      <c r="C19" s="2">
        <v>3</v>
      </c>
      <c r="D19" s="2" t="s">
        <v>52</v>
      </c>
      <c r="E19" s="2" t="s">
        <v>53</v>
      </c>
      <c r="F19" s="2">
        <v>45003</v>
      </c>
      <c r="G19" s="2">
        <v>9</v>
      </c>
      <c r="H19" s="2" t="s">
        <v>34</v>
      </c>
      <c r="I19" s="2">
        <v>8.8183424E-3</v>
      </c>
      <c r="J19" s="2">
        <v>0.35493827</v>
      </c>
      <c r="K19" s="2">
        <v>9.7001763000000001E-3</v>
      </c>
      <c r="L19" s="2">
        <v>0</v>
      </c>
    </row>
    <row r="20" spans="1:12" hidden="1" x14ac:dyDescent="0.2">
      <c r="A20" s="1"/>
      <c r="B20" s="2" t="s">
        <v>54</v>
      </c>
      <c r="C20" s="2">
        <v>4</v>
      </c>
      <c r="D20" s="2" t="s">
        <v>28</v>
      </c>
      <c r="E20" s="2" t="s">
        <v>55</v>
      </c>
      <c r="F20" s="2">
        <v>8123</v>
      </c>
      <c r="G20" s="2">
        <v>9</v>
      </c>
      <c r="H20" s="2" t="s">
        <v>34</v>
      </c>
      <c r="I20" s="2">
        <v>1.4680482999999999E-2</v>
      </c>
      <c r="J20" s="2">
        <v>1.5400115000000001E-2</v>
      </c>
      <c r="K20" s="2">
        <v>0.19847438000000001</v>
      </c>
      <c r="L20" s="2">
        <v>0</v>
      </c>
    </row>
    <row r="21" spans="1:12" hidden="1" x14ac:dyDescent="0.2">
      <c r="A21" s="1"/>
      <c r="B21" s="2" t="s">
        <v>56</v>
      </c>
      <c r="C21" s="2">
        <v>3</v>
      </c>
      <c r="D21" s="2" t="s">
        <v>57</v>
      </c>
      <c r="E21" s="2" t="s">
        <v>58</v>
      </c>
      <c r="F21" s="2">
        <v>1089</v>
      </c>
      <c r="G21" s="2">
        <v>5</v>
      </c>
      <c r="H21" s="2" t="s">
        <v>30</v>
      </c>
      <c r="I21" s="2">
        <v>2.9680366000000001E-3</v>
      </c>
      <c r="J21" s="2">
        <v>0.90547942999999997</v>
      </c>
      <c r="K21" s="2">
        <v>2.7397261000000001E-3</v>
      </c>
      <c r="L21" s="2">
        <v>3.8812786000000002E-2</v>
      </c>
    </row>
    <row r="22" spans="1:12" hidden="1" x14ac:dyDescent="0.2">
      <c r="A22" s="1"/>
      <c r="B22" s="2" t="s">
        <v>60</v>
      </c>
      <c r="C22" s="2">
        <v>3</v>
      </c>
      <c r="D22" s="2" t="s">
        <v>57</v>
      </c>
      <c r="E22" s="2" t="s">
        <v>61</v>
      </c>
      <c r="F22" s="2">
        <v>1099</v>
      </c>
      <c r="G22" s="2">
        <v>9</v>
      </c>
      <c r="H22" s="2" t="s">
        <v>34</v>
      </c>
      <c r="I22" s="2">
        <v>3.9651073000000004E-3</v>
      </c>
      <c r="J22" s="2">
        <v>0.36399682999999999</v>
      </c>
      <c r="K22" s="2">
        <v>2.3790641999999998E-3</v>
      </c>
      <c r="L22" s="2">
        <v>0</v>
      </c>
    </row>
    <row r="23" spans="1:12" hidden="1" x14ac:dyDescent="0.2">
      <c r="A23" s="1"/>
      <c r="B23" s="2" t="s">
        <v>63</v>
      </c>
      <c r="C23" s="2">
        <v>3</v>
      </c>
      <c r="D23" s="2" t="s">
        <v>57</v>
      </c>
      <c r="E23" s="2" t="s">
        <v>64</v>
      </c>
      <c r="F23" s="2">
        <v>1101</v>
      </c>
      <c r="G23" s="2">
        <v>5</v>
      </c>
      <c r="H23" s="2" t="s">
        <v>30</v>
      </c>
      <c r="I23" s="2">
        <v>1.8399263000000001E-3</v>
      </c>
      <c r="J23" s="2">
        <v>0.91720330999999999</v>
      </c>
      <c r="K23" s="2">
        <v>2.7598897E-3</v>
      </c>
      <c r="L23" s="2">
        <v>2.9898805000000001E-3</v>
      </c>
    </row>
    <row r="24" spans="1:12" hidden="1" x14ac:dyDescent="0.2">
      <c r="A24" s="1"/>
      <c r="B24" s="2" t="s">
        <v>65</v>
      </c>
      <c r="C24" s="2">
        <v>3</v>
      </c>
      <c r="D24" s="2" t="s">
        <v>66</v>
      </c>
      <c r="E24" s="2" t="s">
        <v>67</v>
      </c>
      <c r="F24" s="2">
        <v>37001</v>
      </c>
      <c r="G24" s="2">
        <v>9</v>
      </c>
      <c r="H24" s="2" t="s">
        <v>34</v>
      </c>
      <c r="I24" s="2">
        <v>1.1130638E-2</v>
      </c>
      <c r="J24" s="2">
        <v>0.19390743999999999</v>
      </c>
      <c r="K24" s="2">
        <v>1.6110135000000001E-2</v>
      </c>
      <c r="L24" s="2">
        <v>5.5653192000000001E-3</v>
      </c>
    </row>
    <row r="25" spans="1:12" hidden="1" x14ac:dyDescent="0.2">
      <c r="A25" s="1"/>
      <c r="B25" s="2" t="s">
        <v>68</v>
      </c>
      <c r="C25" s="2">
        <v>3</v>
      </c>
      <c r="D25" s="2" t="s">
        <v>16</v>
      </c>
      <c r="E25" s="2" t="s">
        <v>69</v>
      </c>
      <c r="F25" s="2">
        <v>48029</v>
      </c>
      <c r="G25" s="2">
        <v>9</v>
      </c>
      <c r="H25" s="2" t="s">
        <v>34</v>
      </c>
      <c r="I25" s="2">
        <v>2.4150412999999999E-2</v>
      </c>
      <c r="J25" s="2">
        <v>7.2397210000000004E-2</v>
      </c>
      <c r="K25" s="2">
        <v>0.51685667000000002</v>
      </c>
      <c r="L25" s="2">
        <v>6.4563182999999996E-3</v>
      </c>
    </row>
    <row r="26" spans="1:12" hidden="1" x14ac:dyDescent="0.2">
      <c r="A26" s="1"/>
      <c r="B26" s="2" t="s">
        <v>70</v>
      </c>
      <c r="C26" s="2">
        <v>1</v>
      </c>
      <c r="D26" s="2" t="s">
        <v>12</v>
      </c>
      <c r="E26" s="2" t="s">
        <v>33</v>
      </c>
      <c r="F26" s="2">
        <v>36001</v>
      </c>
      <c r="G26" s="2">
        <v>8</v>
      </c>
      <c r="H26" s="2" t="s">
        <v>47</v>
      </c>
      <c r="I26" s="2">
        <v>9.2943199000000004E-2</v>
      </c>
      <c r="J26" s="2">
        <v>2.9259896000000001E-2</v>
      </c>
      <c r="K26" s="2">
        <v>1.8932874999999998E-2</v>
      </c>
      <c r="L26" s="2">
        <v>2.0654044999999999E-2</v>
      </c>
    </row>
    <row r="27" spans="1:12" hidden="1" x14ac:dyDescent="0.2">
      <c r="A27" s="1"/>
      <c r="B27" s="2" t="s">
        <v>71</v>
      </c>
      <c r="C27" s="2">
        <v>3</v>
      </c>
      <c r="D27" s="2" t="s">
        <v>20</v>
      </c>
      <c r="E27" s="2" t="s">
        <v>33</v>
      </c>
      <c r="F27" s="2">
        <v>13095</v>
      </c>
      <c r="G27" s="2">
        <v>5</v>
      </c>
      <c r="H27" s="2" t="s">
        <v>30</v>
      </c>
      <c r="I27" s="2">
        <v>6.3918188000000001E-4</v>
      </c>
      <c r="J27" s="2">
        <v>0.95333970000000001</v>
      </c>
      <c r="K27" s="2">
        <v>3.5155001E-3</v>
      </c>
      <c r="L27" s="2">
        <v>3.5155001E-3</v>
      </c>
    </row>
    <row r="28" spans="1:12" hidden="1" x14ac:dyDescent="0.2">
      <c r="A28" s="1"/>
      <c r="B28" s="2" t="s">
        <v>72</v>
      </c>
      <c r="C28" s="2">
        <v>3</v>
      </c>
      <c r="D28" s="2" t="s">
        <v>20</v>
      </c>
      <c r="E28" s="2" t="s">
        <v>33</v>
      </c>
      <c r="F28" s="2">
        <v>13095</v>
      </c>
      <c r="G28" s="2">
        <v>9</v>
      </c>
      <c r="H28" s="2" t="s">
        <v>34</v>
      </c>
      <c r="I28" s="2">
        <v>4.5008184000000003E-3</v>
      </c>
      <c r="J28" s="2">
        <v>0.65711945000000005</v>
      </c>
      <c r="K28" s="2">
        <v>6.1374795999999997E-3</v>
      </c>
      <c r="L28" s="2">
        <v>0</v>
      </c>
    </row>
    <row r="29" spans="1:12" hidden="1" x14ac:dyDescent="0.2">
      <c r="A29" s="1"/>
      <c r="B29" s="2" t="s">
        <v>73</v>
      </c>
      <c r="C29" s="2">
        <v>1</v>
      </c>
      <c r="D29" s="2" t="s">
        <v>74</v>
      </c>
      <c r="E29" s="2" t="s">
        <v>75</v>
      </c>
      <c r="F29" s="2">
        <v>9009</v>
      </c>
      <c r="G29" s="2">
        <v>6</v>
      </c>
      <c r="H29" s="2" t="s">
        <v>18</v>
      </c>
      <c r="I29" s="2">
        <v>9.4919037000000001E-3</v>
      </c>
      <c r="J29" s="2">
        <v>0.18816304</v>
      </c>
      <c r="K29" s="2">
        <v>7.4818537000000004E-2</v>
      </c>
      <c r="L29" s="2">
        <v>4.4667780999999998E-3</v>
      </c>
    </row>
    <row r="30" spans="1:12" hidden="1" x14ac:dyDescent="0.2">
      <c r="A30" s="1"/>
      <c r="B30" s="2" t="s">
        <v>76</v>
      </c>
      <c r="C30" s="2">
        <v>2</v>
      </c>
      <c r="D30" s="2" t="s">
        <v>36</v>
      </c>
      <c r="E30" s="2" t="s">
        <v>77</v>
      </c>
      <c r="F30" s="2">
        <v>26025</v>
      </c>
      <c r="G30" s="2">
        <v>6</v>
      </c>
      <c r="H30" s="2" t="s">
        <v>18</v>
      </c>
      <c r="I30" s="2">
        <v>2.1639342999999998E-2</v>
      </c>
      <c r="J30" s="2">
        <v>2.1639342999999998E-2</v>
      </c>
      <c r="K30" s="2">
        <v>7.2131147999999999E-3</v>
      </c>
      <c r="L30" s="2">
        <v>6.5573771000000001E-3</v>
      </c>
    </row>
    <row r="31" spans="1:12" hidden="1" x14ac:dyDescent="0.2">
      <c r="A31" s="1"/>
      <c r="B31" s="2" t="s">
        <v>78</v>
      </c>
      <c r="C31" s="2">
        <v>1</v>
      </c>
      <c r="D31" s="2" t="s">
        <v>79</v>
      </c>
      <c r="E31" s="2" t="s">
        <v>80</v>
      </c>
      <c r="F31" s="2">
        <v>42011</v>
      </c>
      <c r="G31" s="2">
        <v>6</v>
      </c>
      <c r="H31" s="2" t="s">
        <v>18</v>
      </c>
      <c r="I31" s="2">
        <v>2.3726852999999999E-2</v>
      </c>
      <c r="J31" s="2">
        <v>6.8865738999999995E-2</v>
      </c>
      <c r="K31" s="2">
        <v>2.7777777999999999E-2</v>
      </c>
      <c r="L31" s="2">
        <v>4.6875E-2</v>
      </c>
    </row>
    <row r="32" spans="1:12" hidden="1" x14ac:dyDescent="0.2">
      <c r="A32" s="1"/>
      <c r="B32" s="2" t="s">
        <v>81</v>
      </c>
      <c r="C32" s="2">
        <v>3</v>
      </c>
      <c r="D32" s="2" t="s">
        <v>82</v>
      </c>
      <c r="E32" s="2" t="s">
        <v>83</v>
      </c>
      <c r="F32" s="2">
        <v>28021</v>
      </c>
      <c r="G32" s="2">
        <v>5</v>
      </c>
      <c r="H32" s="2" t="s">
        <v>30</v>
      </c>
      <c r="I32" s="2">
        <v>4.1701417999999999E-4</v>
      </c>
      <c r="J32" s="2">
        <v>0.94120097000000003</v>
      </c>
      <c r="K32" s="2">
        <v>4.1701417999999999E-4</v>
      </c>
      <c r="L32" s="2">
        <v>9.5913261000000003E-3</v>
      </c>
    </row>
    <row r="33" spans="1:12" hidden="1" x14ac:dyDescent="0.2">
      <c r="A33" s="1"/>
      <c r="B33" s="2" t="s">
        <v>84</v>
      </c>
      <c r="C33" s="2">
        <v>3</v>
      </c>
      <c r="D33" s="2" t="s">
        <v>85</v>
      </c>
      <c r="E33" s="2" t="s">
        <v>86</v>
      </c>
      <c r="F33" s="2">
        <v>54001</v>
      </c>
      <c r="G33" s="2">
        <v>6</v>
      </c>
      <c r="H33" s="2" t="s">
        <v>18</v>
      </c>
      <c r="I33" s="2">
        <v>3.1746033999999999E-2</v>
      </c>
      <c r="J33" s="2">
        <v>3.8961038000000003E-2</v>
      </c>
      <c r="K33" s="2">
        <v>8.6580085999999994E-3</v>
      </c>
      <c r="L33" s="2">
        <v>8.6580085999999994E-3</v>
      </c>
    </row>
    <row r="34" spans="1:12" hidden="1" x14ac:dyDescent="0.2">
      <c r="A34" s="1"/>
      <c r="B34" s="2" t="s">
        <v>87</v>
      </c>
      <c r="C34" s="2">
        <v>1</v>
      </c>
      <c r="D34" s="2" t="s">
        <v>12</v>
      </c>
      <c r="E34" s="2" t="s">
        <v>88</v>
      </c>
      <c r="F34" s="2">
        <v>36003</v>
      </c>
      <c r="G34" s="2">
        <v>6</v>
      </c>
      <c r="H34" s="2" t="s">
        <v>18</v>
      </c>
      <c r="I34" s="2">
        <v>1.2490815000000001E-2</v>
      </c>
      <c r="J34" s="2">
        <v>5.1432770000000003E-2</v>
      </c>
      <c r="K34" s="2">
        <v>4.0411461000000003E-2</v>
      </c>
      <c r="L34" s="2">
        <v>2.0573108E-2</v>
      </c>
    </row>
    <row r="35" spans="1:12" hidden="1" x14ac:dyDescent="0.2">
      <c r="A35" s="1"/>
      <c r="B35" s="2" t="s">
        <v>89</v>
      </c>
      <c r="C35" s="2">
        <v>3</v>
      </c>
      <c r="D35" s="2" t="s">
        <v>90</v>
      </c>
      <c r="E35" s="2" t="s">
        <v>91</v>
      </c>
      <c r="F35" s="2">
        <v>24510</v>
      </c>
      <c r="G35" s="2">
        <v>12</v>
      </c>
      <c r="H35" s="2" t="s">
        <v>92</v>
      </c>
      <c r="I35" s="2">
        <v>0</v>
      </c>
      <c r="J35" s="2">
        <v>0.60758316999999995</v>
      </c>
      <c r="K35" s="2">
        <v>4.0111466999999998E-2</v>
      </c>
      <c r="L35" s="2">
        <v>1.6129032000000001E-2</v>
      </c>
    </row>
    <row r="36" spans="1:12" hidden="1" x14ac:dyDescent="0.2">
      <c r="A36" s="1"/>
      <c r="B36" s="2" t="s">
        <v>93</v>
      </c>
      <c r="C36" s="2">
        <v>1</v>
      </c>
      <c r="D36" s="2" t="s">
        <v>79</v>
      </c>
      <c r="E36" s="2" t="s">
        <v>94</v>
      </c>
      <c r="F36" s="2">
        <v>42045</v>
      </c>
      <c r="G36" s="2">
        <v>12</v>
      </c>
      <c r="H36" s="2" t="s">
        <v>92</v>
      </c>
      <c r="I36" s="2">
        <v>1.459854E-2</v>
      </c>
      <c r="J36" s="2">
        <v>0.61313868000000005</v>
      </c>
      <c r="K36" s="2">
        <v>0.15328467000000001</v>
      </c>
      <c r="L36" s="2">
        <v>0</v>
      </c>
    </row>
    <row r="37" spans="1:12" hidden="1" x14ac:dyDescent="0.2">
      <c r="A37" s="1"/>
      <c r="B37" s="2" t="s">
        <v>95</v>
      </c>
      <c r="C37" s="2">
        <v>4</v>
      </c>
      <c r="D37" s="2" t="s">
        <v>24</v>
      </c>
      <c r="E37" s="2" t="s">
        <v>96</v>
      </c>
      <c r="F37" s="2">
        <v>6083</v>
      </c>
      <c r="G37" s="2">
        <v>9</v>
      </c>
      <c r="H37" s="2" t="s">
        <v>34</v>
      </c>
      <c r="I37" s="2">
        <v>4.8802643999999999E-2</v>
      </c>
      <c r="J37" s="2">
        <v>3.3278282999999999E-2</v>
      </c>
      <c r="K37" s="2">
        <v>0.27704375999999997</v>
      </c>
      <c r="L37" s="2">
        <v>1.6515277000000001E-3</v>
      </c>
    </row>
    <row r="38" spans="1:12" hidden="1" x14ac:dyDescent="0.2">
      <c r="A38" s="1"/>
      <c r="B38" s="2" t="s">
        <v>97</v>
      </c>
      <c r="C38" s="2">
        <v>3</v>
      </c>
      <c r="D38" s="2" t="s">
        <v>90</v>
      </c>
      <c r="E38" s="2" t="s">
        <v>98</v>
      </c>
      <c r="F38" s="2">
        <v>24001</v>
      </c>
      <c r="G38" s="2">
        <v>9</v>
      </c>
      <c r="H38" s="2" t="s">
        <v>34</v>
      </c>
      <c r="I38" s="2">
        <v>3.8580247000000001E-3</v>
      </c>
      <c r="J38" s="2">
        <v>3.2407406999999999E-2</v>
      </c>
      <c r="K38" s="2">
        <v>8.8734571000000009E-3</v>
      </c>
      <c r="L38" s="2">
        <v>0</v>
      </c>
    </row>
    <row r="39" spans="1:12" hidden="1" x14ac:dyDescent="0.2">
      <c r="A39" s="1"/>
      <c r="B39" s="2" t="s">
        <v>99</v>
      </c>
      <c r="C39" s="2">
        <v>1</v>
      </c>
      <c r="D39" s="2" t="s">
        <v>79</v>
      </c>
      <c r="E39" s="2" t="s">
        <v>100</v>
      </c>
      <c r="F39" s="2">
        <v>42039</v>
      </c>
      <c r="G39" s="2">
        <v>6</v>
      </c>
      <c r="H39" s="2" t="s">
        <v>18</v>
      </c>
      <c r="I39" s="2">
        <v>1.3655462E-2</v>
      </c>
      <c r="J39" s="2">
        <v>2.3109244000000001E-2</v>
      </c>
      <c r="K39" s="2">
        <v>1.1029412000000001E-2</v>
      </c>
      <c r="L39" s="2">
        <v>1.4180672E-2</v>
      </c>
    </row>
    <row r="40" spans="1:12" hidden="1" x14ac:dyDescent="0.2">
      <c r="A40" s="1"/>
      <c r="B40" s="2" t="s">
        <v>101</v>
      </c>
      <c r="C40" s="2">
        <v>2</v>
      </c>
      <c r="D40" s="2" t="s">
        <v>102</v>
      </c>
      <c r="E40" s="2" t="s">
        <v>103</v>
      </c>
      <c r="F40" s="2">
        <v>20001</v>
      </c>
      <c r="G40" s="2">
        <v>9</v>
      </c>
      <c r="H40" s="2" t="s">
        <v>34</v>
      </c>
      <c r="I40" s="2">
        <v>9.1463411000000001E-3</v>
      </c>
      <c r="J40" s="2">
        <v>3.5569104999999997E-2</v>
      </c>
      <c r="K40" s="2">
        <v>1.9308942999999999E-2</v>
      </c>
      <c r="L40" s="2">
        <v>8.1300810000000008E-3</v>
      </c>
    </row>
    <row r="41" spans="1:12" hidden="1" x14ac:dyDescent="0.2">
      <c r="A41" s="1"/>
      <c r="B41" s="2" t="s">
        <v>104</v>
      </c>
      <c r="C41" s="2">
        <v>4</v>
      </c>
      <c r="D41" s="2" t="s">
        <v>105</v>
      </c>
      <c r="E41" s="2" t="s">
        <v>106</v>
      </c>
      <c r="F41" s="2">
        <v>4013</v>
      </c>
      <c r="G41" s="2">
        <v>12</v>
      </c>
      <c r="H41" s="2" t="s">
        <v>92</v>
      </c>
      <c r="I41" s="2">
        <v>0</v>
      </c>
      <c r="J41" s="2">
        <v>0.76825063999999998</v>
      </c>
      <c r="K41" s="2">
        <v>0.14752499999999999</v>
      </c>
      <c r="L41" s="2">
        <v>6.6645420999999996E-2</v>
      </c>
    </row>
    <row r="42" spans="1:12" hidden="1" x14ac:dyDescent="0.2">
      <c r="A42" s="1"/>
      <c r="B42" s="2" t="s">
        <v>107</v>
      </c>
      <c r="C42" s="2">
        <v>4</v>
      </c>
      <c r="D42" s="2" t="s">
        <v>24</v>
      </c>
      <c r="E42" s="2" t="s">
        <v>108</v>
      </c>
      <c r="F42" s="2">
        <v>6059</v>
      </c>
      <c r="G42" s="2">
        <v>10</v>
      </c>
      <c r="H42" s="2" t="s">
        <v>26</v>
      </c>
      <c r="I42" s="3"/>
      <c r="J42" s="3"/>
      <c r="K42" s="3"/>
      <c r="L42" s="3"/>
    </row>
    <row r="43" spans="1:12" hidden="1" x14ac:dyDescent="0.2">
      <c r="A43" s="1"/>
      <c r="B43" s="2" t="s">
        <v>109</v>
      </c>
      <c r="C43" s="2">
        <v>2</v>
      </c>
      <c r="D43" s="2" t="s">
        <v>36</v>
      </c>
      <c r="E43" s="2" t="s">
        <v>110</v>
      </c>
      <c r="F43" s="2">
        <v>26057</v>
      </c>
      <c r="G43" s="2">
        <v>6</v>
      </c>
      <c r="H43" s="2" t="s">
        <v>18</v>
      </c>
      <c r="I43" s="2">
        <v>1.2065294000000001E-2</v>
      </c>
      <c r="J43" s="2">
        <v>1.5613910999999999E-2</v>
      </c>
      <c r="K43" s="2">
        <v>1.7743081000000001E-2</v>
      </c>
      <c r="L43" s="2">
        <v>1.3484741E-2</v>
      </c>
    </row>
    <row r="44" spans="1:12" hidden="1" x14ac:dyDescent="0.2">
      <c r="A44" s="1"/>
      <c r="B44" s="2" t="s">
        <v>111</v>
      </c>
      <c r="C44" s="2">
        <v>2</v>
      </c>
      <c r="D44" s="2" t="s">
        <v>36</v>
      </c>
      <c r="E44" s="2" t="s">
        <v>112</v>
      </c>
      <c r="F44" s="2">
        <v>26007</v>
      </c>
      <c r="G44" s="2">
        <v>9</v>
      </c>
      <c r="H44" s="2" t="s">
        <v>34</v>
      </c>
      <c r="I44" s="2">
        <v>3.7776579000000001E-3</v>
      </c>
      <c r="J44" s="2">
        <v>5.3966539000000003E-3</v>
      </c>
      <c r="K44" s="2">
        <v>4.8569887999999999E-3</v>
      </c>
      <c r="L44" s="2">
        <v>2.6983268999999999E-3</v>
      </c>
    </row>
    <row r="45" spans="1:12" hidden="1" x14ac:dyDescent="0.2">
      <c r="A45" s="1"/>
      <c r="B45" s="2" t="s">
        <v>113</v>
      </c>
      <c r="C45" s="2">
        <v>3</v>
      </c>
      <c r="D45" s="2" t="s">
        <v>20</v>
      </c>
      <c r="E45" s="2" t="s">
        <v>114</v>
      </c>
      <c r="F45" s="2">
        <v>13305</v>
      </c>
      <c r="G45" s="2">
        <v>9</v>
      </c>
      <c r="H45" s="2" t="s">
        <v>34</v>
      </c>
      <c r="I45" s="2">
        <v>3.6036037000000002E-3</v>
      </c>
      <c r="J45" s="2">
        <v>0.30810811999999999</v>
      </c>
      <c r="K45" s="2">
        <v>2.9729729999999999E-2</v>
      </c>
      <c r="L45" s="2">
        <v>0</v>
      </c>
    </row>
    <row r="46" spans="1:12" hidden="1" x14ac:dyDescent="0.2">
      <c r="A46" s="1"/>
      <c r="B46" s="2" t="s">
        <v>116</v>
      </c>
      <c r="C46" s="2">
        <v>1</v>
      </c>
      <c r="D46" s="2" t="s">
        <v>79</v>
      </c>
      <c r="E46" s="2" t="s">
        <v>80</v>
      </c>
      <c r="F46" s="2">
        <v>42011</v>
      </c>
      <c r="G46" s="2">
        <v>6</v>
      </c>
      <c r="H46" s="2" t="s">
        <v>18</v>
      </c>
      <c r="I46" s="2">
        <v>1.6748079999999999E-2</v>
      </c>
      <c r="J46" s="2">
        <v>7.9553388000000003E-2</v>
      </c>
      <c r="K46" s="2">
        <v>3.3496159999999997E-2</v>
      </c>
      <c r="L46" s="2">
        <v>3.4891835E-3</v>
      </c>
    </row>
    <row r="47" spans="1:12" hidden="1" x14ac:dyDescent="0.2">
      <c r="A47" s="1"/>
      <c r="B47" s="2" t="s">
        <v>117</v>
      </c>
      <c r="C47" s="2">
        <v>2</v>
      </c>
      <c r="D47" s="2" t="s">
        <v>39</v>
      </c>
      <c r="E47" s="2" t="s">
        <v>40</v>
      </c>
      <c r="F47" s="2">
        <v>55079</v>
      </c>
      <c r="G47" s="2">
        <v>6</v>
      </c>
      <c r="H47" s="2" t="s">
        <v>18</v>
      </c>
      <c r="I47" s="2">
        <v>2.1017699000000001E-2</v>
      </c>
      <c r="J47" s="2">
        <v>0.25829646000000001</v>
      </c>
      <c r="K47" s="2">
        <v>8.2411504999999996E-2</v>
      </c>
      <c r="L47" s="2">
        <v>5.5309733999999999E-3</v>
      </c>
    </row>
    <row r="48" spans="1:12" hidden="1" x14ac:dyDescent="0.2">
      <c r="A48" s="1"/>
      <c r="B48" s="2" t="s">
        <v>118</v>
      </c>
      <c r="C48" s="2">
        <v>3</v>
      </c>
      <c r="D48" s="2" t="s">
        <v>16</v>
      </c>
      <c r="E48" s="2" t="s">
        <v>119</v>
      </c>
      <c r="F48" s="2">
        <v>48039</v>
      </c>
      <c r="G48" s="2">
        <v>9</v>
      </c>
      <c r="H48" s="2" t="s">
        <v>34</v>
      </c>
      <c r="I48" s="2">
        <v>1.2824011E-2</v>
      </c>
      <c r="J48" s="2">
        <v>8.3765350000000002E-2</v>
      </c>
      <c r="K48" s="2">
        <v>0.17135060999999999</v>
      </c>
      <c r="L48" s="2">
        <v>4.3656207000000004E-3</v>
      </c>
    </row>
    <row r="49" spans="1:12" hidden="1" x14ac:dyDescent="0.2">
      <c r="A49" s="1"/>
      <c r="B49" s="2" t="s">
        <v>120</v>
      </c>
      <c r="C49" s="2">
        <v>3</v>
      </c>
      <c r="D49" s="2" t="s">
        <v>16</v>
      </c>
      <c r="E49" s="2" t="s">
        <v>121</v>
      </c>
      <c r="F49" s="2">
        <v>48375</v>
      </c>
      <c r="G49" s="2">
        <v>9</v>
      </c>
      <c r="H49" s="2" t="s">
        <v>34</v>
      </c>
      <c r="I49" s="2">
        <v>3.4789837999999997E-2</v>
      </c>
      <c r="J49" s="2">
        <v>3.5264783000000001E-2</v>
      </c>
      <c r="K49" s="2">
        <v>0.18701021000000001</v>
      </c>
      <c r="L49" s="2">
        <v>4.2745192000000001E-3</v>
      </c>
    </row>
    <row r="50" spans="1:12" hidden="1" x14ac:dyDescent="0.2">
      <c r="A50" s="1"/>
      <c r="B50" s="2" t="s">
        <v>122</v>
      </c>
      <c r="C50" s="2">
        <v>3</v>
      </c>
      <c r="D50" s="2" t="s">
        <v>90</v>
      </c>
      <c r="E50" s="2" t="s">
        <v>123</v>
      </c>
      <c r="F50" s="2">
        <v>24031</v>
      </c>
      <c r="G50" s="2">
        <v>12</v>
      </c>
      <c r="H50" s="2" t="s">
        <v>92</v>
      </c>
      <c r="I50" s="2">
        <v>0</v>
      </c>
      <c r="J50" s="2">
        <v>0.68181818999999999</v>
      </c>
      <c r="K50" s="2">
        <v>9.0909093999999996E-2</v>
      </c>
      <c r="L50" s="2">
        <v>0</v>
      </c>
    </row>
    <row r="51" spans="1:12" hidden="1" x14ac:dyDescent="0.2">
      <c r="A51" s="1"/>
      <c r="B51" s="2" t="s">
        <v>124</v>
      </c>
      <c r="C51" s="2">
        <v>4</v>
      </c>
      <c r="D51" s="2" t="s">
        <v>24</v>
      </c>
      <c r="E51" s="2" t="s">
        <v>108</v>
      </c>
      <c r="F51" s="2">
        <v>6037</v>
      </c>
      <c r="G51" s="2">
        <v>11</v>
      </c>
      <c r="H51" s="2" t="s">
        <v>14</v>
      </c>
      <c r="I51" s="2">
        <v>0.10701374</v>
      </c>
      <c r="J51" s="2">
        <v>0.33044106000000001</v>
      </c>
      <c r="K51" s="2">
        <v>0.44757771000000002</v>
      </c>
      <c r="L51" s="2">
        <v>0</v>
      </c>
    </row>
    <row r="52" spans="1:12" hidden="1" x14ac:dyDescent="0.2">
      <c r="A52" s="1"/>
      <c r="B52" s="2" t="s">
        <v>125</v>
      </c>
      <c r="C52" s="2">
        <v>4</v>
      </c>
      <c r="D52" s="2" t="s">
        <v>24</v>
      </c>
      <c r="E52" s="2" t="s">
        <v>108</v>
      </c>
      <c r="F52" s="2">
        <v>6071</v>
      </c>
      <c r="G52" s="2">
        <v>11</v>
      </c>
      <c r="H52" s="2" t="s">
        <v>14</v>
      </c>
      <c r="I52" s="3"/>
      <c r="J52" s="3"/>
      <c r="K52" s="3"/>
      <c r="L52" s="3"/>
    </row>
    <row r="53" spans="1:12" hidden="1" x14ac:dyDescent="0.2">
      <c r="A53" s="1"/>
      <c r="B53" s="2" t="s">
        <v>126</v>
      </c>
      <c r="C53" s="2">
        <v>2</v>
      </c>
      <c r="D53" s="2" t="s">
        <v>127</v>
      </c>
      <c r="E53" s="2" t="s">
        <v>128</v>
      </c>
      <c r="F53" s="2">
        <v>19153</v>
      </c>
      <c r="G53" s="2">
        <v>8</v>
      </c>
      <c r="H53" s="2" t="s">
        <v>47</v>
      </c>
      <c r="I53" s="2">
        <v>1.7142856000000001E-2</v>
      </c>
      <c r="J53" s="2">
        <v>1.4857143E-2</v>
      </c>
      <c r="K53" s="2">
        <v>1.0285715000000001E-2</v>
      </c>
      <c r="L53" s="2">
        <v>0</v>
      </c>
    </row>
    <row r="54" spans="1:12" hidden="1" x14ac:dyDescent="0.2">
      <c r="A54" s="1"/>
      <c r="B54" s="2" t="s">
        <v>130</v>
      </c>
      <c r="C54" s="2">
        <v>2</v>
      </c>
      <c r="D54" s="2" t="s">
        <v>131</v>
      </c>
      <c r="E54" s="2" t="s">
        <v>132</v>
      </c>
      <c r="F54" s="2">
        <v>17031</v>
      </c>
      <c r="G54" s="2">
        <v>10</v>
      </c>
      <c r="H54" s="2" t="s">
        <v>26</v>
      </c>
      <c r="I54" s="2">
        <v>3.8292843999999999E-2</v>
      </c>
      <c r="J54" s="2">
        <v>0.36411294</v>
      </c>
      <c r="K54" s="2">
        <v>0.13203038</v>
      </c>
      <c r="L54" s="2">
        <v>1.7985897000000001E-2</v>
      </c>
    </row>
    <row r="55" spans="1:12" hidden="1" x14ac:dyDescent="0.2">
      <c r="A55" s="1"/>
      <c r="B55" s="2" t="s">
        <v>133</v>
      </c>
      <c r="C55" s="2">
        <v>1</v>
      </c>
      <c r="D55" s="2" t="s">
        <v>134</v>
      </c>
      <c r="E55" s="2" t="s">
        <v>135</v>
      </c>
      <c r="F55" s="2">
        <v>25013</v>
      </c>
      <c r="G55" s="2">
        <v>6</v>
      </c>
      <c r="H55" s="2" t="s">
        <v>18</v>
      </c>
      <c r="I55" s="2">
        <v>1.4519056000000001E-2</v>
      </c>
      <c r="J55" s="2">
        <v>0.20871143</v>
      </c>
      <c r="K55" s="2">
        <v>5.5353902000000003E-2</v>
      </c>
      <c r="L55" s="2">
        <v>4.9909255999999999E-2</v>
      </c>
    </row>
    <row r="56" spans="1:12" hidden="1" x14ac:dyDescent="0.2">
      <c r="A56" s="1"/>
      <c r="B56" s="2" t="s">
        <v>136</v>
      </c>
      <c r="C56" s="2">
        <v>1</v>
      </c>
      <c r="D56" s="2" t="s">
        <v>12</v>
      </c>
      <c r="E56" s="2" t="s">
        <v>13</v>
      </c>
      <c r="F56" s="2">
        <v>36061</v>
      </c>
      <c r="G56" s="2">
        <v>8</v>
      </c>
      <c r="H56" s="2" t="s">
        <v>47</v>
      </c>
      <c r="I56" s="2">
        <v>2.7303753E-2</v>
      </c>
      <c r="J56" s="2">
        <v>7.3378839000000001E-2</v>
      </c>
      <c r="K56" s="2">
        <v>5.9726961000000002E-2</v>
      </c>
      <c r="L56" s="2">
        <v>0.12286689000000001</v>
      </c>
    </row>
    <row r="57" spans="1:12" hidden="1" x14ac:dyDescent="0.2">
      <c r="A57" s="1"/>
      <c r="B57" s="2" t="s">
        <v>137</v>
      </c>
      <c r="C57" s="2">
        <v>3</v>
      </c>
      <c r="D57" s="2" t="s">
        <v>42</v>
      </c>
      <c r="E57" s="2" t="s">
        <v>138</v>
      </c>
      <c r="F57" s="2">
        <v>51775</v>
      </c>
      <c r="G57" s="2">
        <v>10</v>
      </c>
      <c r="H57" s="2" t="s">
        <v>26</v>
      </c>
      <c r="I57" s="2">
        <v>1.2219959000000001E-2</v>
      </c>
      <c r="J57" s="2">
        <v>0.23625255000000001</v>
      </c>
      <c r="K57" s="2">
        <v>5.7026478000000002E-3</v>
      </c>
      <c r="L57" s="2">
        <v>8.9613031999999995E-3</v>
      </c>
    </row>
    <row r="58" spans="1:12" hidden="1" x14ac:dyDescent="0.2">
      <c r="A58" s="1"/>
      <c r="B58" s="2" t="s">
        <v>139</v>
      </c>
      <c r="C58" s="2">
        <v>3</v>
      </c>
      <c r="D58" s="2" t="s">
        <v>85</v>
      </c>
      <c r="E58" s="2" t="s">
        <v>140</v>
      </c>
      <c r="F58" s="2">
        <v>54037</v>
      </c>
      <c r="G58" s="2">
        <v>10</v>
      </c>
      <c r="H58" s="2" t="s">
        <v>26</v>
      </c>
      <c r="I58" s="3"/>
      <c r="J58" s="3"/>
      <c r="K58" s="3"/>
      <c r="L58" s="3"/>
    </row>
    <row r="59" spans="1:12" hidden="1" x14ac:dyDescent="0.2">
      <c r="A59" s="1"/>
      <c r="B59" s="2" t="s">
        <v>141</v>
      </c>
      <c r="C59" s="2">
        <v>3</v>
      </c>
      <c r="D59" s="2" t="s">
        <v>142</v>
      </c>
      <c r="E59" s="2" t="s">
        <v>123</v>
      </c>
      <c r="F59" s="2">
        <v>11001</v>
      </c>
      <c r="G59" s="2">
        <v>4</v>
      </c>
      <c r="H59" s="2" t="s">
        <v>50</v>
      </c>
      <c r="I59" s="2">
        <v>3.8940537999999997E-2</v>
      </c>
      <c r="J59" s="2">
        <v>6.9286093000000007E-2</v>
      </c>
      <c r="K59" s="2">
        <v>4.6833887999999997E-2</v>
      </c>
      <c r="L59" s="2">
        <v>0.13576566000000001</v>
      </c>
    </row>
    <row r="60" spans="1:12" hidden="1" x14ac:dyDescent="0.2">
      <c r="A60" s="1"/>
      <c r="B60" s="2" t="s">
        <v>143</v>
      </c>
      <c r="C60" s="2">
        <v>1</v>
      </c>
      <c r="D60" s="2" t="s">
        <v>134</v>
      </c>
      <c r="E60" s="2" t="s">
        <v>135</v>
      </c>
      <c r="F60" s="2">
        <v>25015</v>
      </c>
      <c r="G60" s="2">
        <v>2</v>
      </c>
      <c r="H60" s="2" t="s">
        <v>144</v>
      </c>
      <c r="I60" s="2">
        <v>0.11209439</v>
      </c>
      <c r="J60" s="2">
        <v>7.8466079999999994E-2</v>
      </c>
      <c r="K60" s="2">
        <v>6.8436577999999998E-2</v>
      </c>
      <c r="L60" s="2">
        <v>4.1297935000000001E-2</v>
      </c>
    </row>
    <row r="61" spans="1:12" hidden="1" x14ac:dyDescent="0.2">
      <c r="A61" s="1"/>
      <c r="B61" s="2" t="s">
        <v>145</v>
      </c>
      <c r="C61" s="2">
        <v>2</v>
      </c>
      <c r="D61" s="2" t="s">
        <v>146</v>
      </c>
      <c r="E61" s="2" t="s">
        <v>147</v>
      </c>
      <c r="F61" s="2">
        <v>18099</v>
      </c>
      <c r="G61" s="2">
        <v>9</v>
      </c>
      <c r="H61" s="2" t="s">
        <v>34</v>
      </c>
      <c r="I61" s="2">
        <v>4.2283297999999997E-3</v>
      </c>
      <c r="J61" s="2">
        <v>2.7484142999999999E-2</v>
      </c>
      <c r="K61" s="2">
        <v>3.1712471999999998E-2</v>
      </c>
      <c r="L61" s="2">
        <v>6.3424948999999996E-3</v>
      </c>
    </row>
    <row r="62" spans="1:12" hidden="1" x14ac:dyDescent="0.2">
      <c r="A62" s="1"/>
      <c r="B62" s="2" t="s">
        <v>149</v>
      </c>
      <c r="C62" s="2">
        <v>2</v>
      </c>
      <c r="D62" s="2" t="s">
        <v>146</v>
      </c>
      <c r="E62" s="2" t="s">
        <v>150</v>
      </c>
      <c r="F62" s="2">
        <v>18095</v>
      </c>
      <c r="G62" s="2">
        <v>6</v>
      </c>
      <c r="H62" s="2" t="s">
        <v>18</v>
      </c>
      <c r="I62" s="2">
        <v>4.3062200000000004E-3</v>
      </c>
      <c r="J62" s="2">
        <v>4.2583733999999998E-2</v>
      </c>
      <c r="K62" s="2">
        <v>8.1339710999999999E-3</v>
      </c>
      <c r="L62" s="2">
        <v>9.0909088000000002E-3</v>
      </c>
    </row>
    <row r="63" spans="1:12" hidden="1" x14ac:dyDescent="0.2">
      <c r="A63" s="1"/>
      <c r="B63" s="2" t="s">
        <v>151</v>
      </c>
      <c r="C63" s="2">
        <v>3</v>
      </c>
      <c r="D63" s="2" t="s">
        <v>52</v>
      </c>
      <c r="E63" s="2" t="s">
        <v>152</v>
      </c>
      <c r="F63" s="2">
        <v>45007</v>
      </c>
      <c r="G63" s="2">
        <v>8</v>
      </c>
      <c r="H63" s="2" t="s">
        <v>47</v>
      </c>
      <c r="I63" s="2">
        <v>9.2989988999999992E-3</v>
      </c>
      <c r="J63" s="2">
        <v>0.12017166999999999</v>
      </c>
      <c r="K63" s="2">
        <v>6.4377682E-3</v>
      </c>
      <c r="L63" s="2">
        <v>7.8683830999999992E-3</v>
      </c>
    </row>
    <row r="64" spans="1:12" hidden="1" x14ac:dyDescent="0.2">
      <c r="A64" s="1"/>
      <c r="B64" s="2" t="s">
        <v>153</v>
      </c>
      <c r="C64" s="2">
        <v>2</v>
      </c>
      <c r="D64" s="2" t="s">
        <v>36</v>
      </c>
      <c r="E64" s="2" t="s">
        <v>147</v>
      </c>
      <c r="F64" s="2">
        <v>26021</v>
      </c>
      <c r="G64" s="2">
        <v>6</v>
      </c>
      <c r="H64" s="2" t="s">
        <v>18</v>
      </c>
      <c r="I64" s="2">
        <v>8.8709675000000002E-2</v>
      </c>
      <c r="J64" s="2">
        <v>0.20276496999999999</v>
      </c>
      <c r="K64" s="2">
        <v>8.7557605999999996E-2</v>
      </c>
      <c r="L64" s="2">
        <v>0.14112902999999999</v>
      </c>
    </row>
    <row r="65" spans="1:13" hidden="1" x14ac:dyDescent="0.2">
      <c r="A65" s="1"/>
      <c r="B65" s="2" t="s">
        <v>154</v>
      </c>
      <c r="C65" s="2">
        <v>3</v>
      </c>
      <c r="D65" s="2" t="s">
        <v>16</v>
      </c>
      <c r="E65" s="2" t="s">
        <v>58</v>
      </c>
      <c r="F65" s="2">
        <v>48005</v>
      </c>
      <c r="G65" s="2">
        <v>9</v>
      </c>
      <c r="H65" s="2" t="s">
        <v>34</v>
      </c>
      <c r="I65" s="2">
        <v>7.7062557000000002E-3</v>
      </c>
      <c r="J65" s="2">
        <v>0.14551223999999999</v>
      </c>
      <c r="K65" s="2">
        <v>8.0009066000000004E-2</v>
      </c>
      <c r="L65" s="2">
        <v>0</v>
      </c>
    </row>
    <row r="66" spans="1:13" hidden="1" x14ac:dyDescent="0.2">
      <c r="A66" s="1"/>
      <c r="B66" s="2" t="s">
        <v>155</v>
      </c>
      <c r="C66" s="2">
        <v>3</v>
      </c>
      <c r="D66" s="2" t="s">
        <v>16</v>
      </c>
      <c r="E66" s="2" t="s">
        <v>156</v>
      </c>
      <c r="F66" s="2">
        <v>48451</v>
      </c>
      <c r="G66" s="2">
        <v>5</v>
      </c>
      <c r="H66" s="2" t="s">
        <v>30</v>
      </c>
      <c r="I66" s="2">
        <v>1.039321E-2</v>
      </c>
      <c r="J66" s="2">
        <v>5.1966049E-2</v>
      </c>
      <c r="K66" s="2">
        <v>0.195912</v>
      </c>
      <c r="L66" s="2">
        <v>1.1778970999999999E-2</v>
      </c>
    </row>
    <row r="67" spans="1:13" hidden="1" x14ac:dyDescent="0.2">
      <c r="A67" s="1"/>
      <c r="B67" s="2" t="s">
        <v>157</v>
      </c>
      <c r="C67" s="2">
        <v>1</v>
      </c>
      <c r="D67" s="2" t="s">
        <v>134</v>
      </c>
      <c r="E67" s="2" t="s">
        <v>158</v>
      </c>
      <c r="F67" s="2">
        <v>25027</v>
      </c>
      <c r="G67" s="2">
        <v>6</v>
      </c>
      <c r="H67" s="2" t="s">
        <v>18</v>
      </c>
      <c r="I67" s="2">
        <v>1.6311167000000001E-2</v>
      </c>
      <c r="J67" s="2">
        <v>2.7603513E-2</v>
      </c>
      <c r="K67" s="2">
        <v>3.1367630000000001E-2</v>
      </c>
      <c r="L67" s="2">
        <v>1.5056462E-2</v>
      </c>
    </row>
    <row r="68" spans="1:13" hidden="1" x14ac:dyDescent="0.2">
      <c r="A68" s="1"/>
      <c r="B68" s="2" t="s">
        <v>159</v>
      </c>
      <c r="C68" s="2">
        <v>3</v>
      </c>
      <c r="D68" s="2" t="s">
        <v>90</v>
      </c>
      <c r="E68" s="2" t="s">
        <v>91</v>
      </c>
      <c r="F68" s="2">
        <v>24003</v>
      </c>
      <c r="G68" s="2">
        <v>9</v>
      </c>
      <c r="H68" s="2" t="s">
        <v>34</v>
      </c>
      <c r="I68" s="2">
        <v>2.9419267999999998E-2</v>
      </c>
      <c r="J68" s="2">
        <v>0.11631664</v>
      </c>
      <c r="K68" s="2">
        <v>2.2957232000000001E-2</v>
      </c>
      <c r="L68" s="2">
        <v>7.3123034000000002E-3</v>
      </c>
    </row>
    <row r="69" spans="1:13" hidden="1" x14ac:dyDescent="0.2">
      <c r="A69" s="1"/>
      <c r="B69" s="2" t="s">
        <v>160</v>
      </c>
      <c r="C69" s="2">
        <v>4</v>
      </c>
      <c r="D69" s="2" t="s">
        <v>24</v>
      </c>
      <c r="E69" s="2" t="s">
        <v>108</v>
      </c>
      <c r="F69" s="2">
        <v>6037</v>
      </c>
      <c r="G69" s="2">
        <v>9</v>
      </c>
      <c r="H69" s="2" t="s">
        <v>34</v>
      </c>
      <c r="I69" s="2">
        <v>5.6034899999999999E-2</v>
      </c>
      <c r="J69" s="2">
        <v>0.14561318000000001</v>
      </c>
      <c r="K69" s="2">
        <v>0.21289384</v>
      </c>
      <c r="L69" s="2">
        <v>0</v>
      </c>
    </row>
    <row r="70" spans="1:13" hidden="1" x14ac:dyDescent="0.2">
      <c r="A70" s="1"/>
      <c r="B70" s="2" t="s">
        <v>161</v>
      </c>
      <c r="C70" s="2">
        <v>4</v>
      </c>
      <c r="D70" s="2" t="s">
        <v>105</v>
      </c>
      <c r="E70" s="2" t="s">
        <v>106</v>
      </c>
      <c r="F70" s="2">
        <v>4013</v>
      </c>
      <c r="G70" s="2">
        <v>10</v>
      </c>
      <c r="H70" s="2" t="s">
        <v>26</v>
      </c>
      <c r="I70" s="2">
        <v>2.8368793E-2</v>
      </c>
      <c r="J70" s="2">
        <v>0.22466253999999999</v>
      </c>
      <c r="K70" s="2">
        <v>0.24090597</v>
      </c>
      <c r="L70" s="2">
        <v>0</v>
      </c>
    </row>
    <row r="71" spans="1:13" hidden="1" x14ac:dyDescent="0.2">
      <c r="A71" s="1"/>
      <c r="B71" s="2" t="s">
        <v>162</v>
      </c>
      <c r="C71" s="2">
        <v>1</v>
      </c>
      <c r="D71" s="2" t="s">
        <v>163</v>
      </c>
      <c r="E71" s="2" t="s">
        <v>164</v>
      </c>
      <c r="F71" s="2">
        <v>34017</v>
      </c>
      <c r="G71" s="2">
        <v>12</v>
      </c>
      <c r="H71" s="2" t="s">
        <v>92</v>
      </c>
      <c r="I71" s="2">
        <v>0.10302321</v>
      </c>
      <c r="J71" s="2">
        <v>0.10376459</v>
      </c>
      <c r="K71" s="2">
        <v>9.7768783999999997E-2</v>
      </c>
      <c r="L71" s="2">
        <v>1.9081859E-2</v>
      </c>
    </row>
    <row r="72" spans="1:13" hidden="1" x14ac:dyDescent="0.2">
      <c r="A72" s="1"/>
      <c r="B72" s="2" t="s">
        <v>165</v>
      </c>
      <c r="C72" s="2">
        <v>3</v>
      </c>
      <c r="D72" s="2" t="s">
        <v>82</v>
      </c>
      <c r="E72" s="2" t="s">
        <v>37</v>
      </c>
      <c r="F72" s="2">
        <v>28121</v>
      </c>
      <c r="G72" s="2">
        <v>11</v>
      </c>
      <c r="H72" s="2" t="s">
        <v>14</v>
      </c>
      <c r="I72" s="2">
        <v>7.9051386999999997E-3</v>
      </c>
      <c r="J72" s="2">
        <v>0.46508563000000003</v>
      </c>
      <c r="K72" s="2">
        <v>5.2700923000000002E-3</v>
      </c>
      <c r="L72" s="2">
        <v>7.9051386999999997E-3</v>
      </c>
    </row>
    <row r="73" spans="1:13" hidden="1" x14ac:dyDescent="0.2">
      <c r="A73" s="1"/>
      <c r="B73" s="2" t="s">
        <v>166</v>
      </c>
      <c r="C73" s="2">
        <v>1</v>
      </c>
      <c r="D73" s="2" t="s">
        <v>12</v>
      </c>
      <c r="E73" s="2" t="s">
        <v>13</v>
      </c>
      <c r="F73" s="2">
        <v>36081</v>
      </c>
      <c r="G73" s="2">
        <v>12</v>
      </c>
      <c r="H73" s="2" t="s">
        <v>92</v>
      </c>
      <c r="I73" s="2">
        <v>3.4825869000000002E-2</v>
      </c>
      <c r="J73" s="2">
        <v>0.26119402000000003</v>
      </c>
      <c r="K73" s="2">
        <v>0.23383084000000001</v>
      </c>
      <c r="L73" s="2">
        <v>4.2288556999999997E-2</v>
      </c>
    </row>
    <row r="74" spans="1:13" hidden="1" x14ac:dyDescent="0.2">
      <c r="A74" s="1"/>
      <c r="B74" s="2" t="s">
        <v>167</v>
      </c>
      <c r="C74" s="2">
        <v>3</v>
      </c>
      <c r="D74" s="2" t="s">
        <v>66</v>
      </c>
      <c r="E74" s="2" t="s">
        <v>168</v>
      </c>
      <c r="F74" s="2">
        <v>37189</v>
      </c>
      <c r="G74" s="2">
        <v>5</v>
      </c>
      <c r="H74" s="2" t="s">
        <v>30</v>
      </c>
      <c r="I74" s="2">
        <v>9.0819019999999993E-3</v>
      </c>
      <c r="J74" s="2">
        <v>2.9474901000000001E-2</v>
      </c>
      <c r="K74" s="2">
        <v>9.4947163000000008E-3</v>
      </c>
      <c r="L74" s="2">
        <v>5.8619552000000004E-3</v>
      </c>
    </row>
    <row r="75" spans="1:13" hidden="1" x14ac:dyDescent="0.2">
      <c r="A75" s="1"/>
      <c r="B75" s="2" t="s">
        <v>169</v>
      </c>
      <c r="C75" s="2">
        <v>2</v>
      </c>
      <c r="D75" s="2" t="s">
        <v>36</v>
      </c>
      <c r="E75" s="2" t="s">
        <v>170</v>
      </c>
      <c r="F75" s="2">
        <v>26081</v>
      </c>
      <c r="G75" s="2">
        <v>6</v>
      </c>
      <c r="H75" s="2" t="s">
        <v>18</v>
      </c>
      <c r="I75" s="2">
        <v>1.1380505000000001E-2</v>
      </c>
      <c r="J75" s="2">
        <v>4.3542801999999999E-2</v>
      </c>
      <c r="K75" s="2">
        <v>2.3750618000000001E-2</v>
      </c>
      <c r="L75" s="2">
        <v>0</v>
      </c>
    </row>
    <row r="76" spans="1:13" hidden="1" x14ac:dyDescent="0.2">
      <c r="A76" s="1"/>
      <c r="B76" s="2" t="s">
        <v>171</v>
      </c>
      <c r="C76" s="2">
        <v>4</v>
      </c>
      <c r="D76" s="2" t="s">
        <v>28</v>
      </c>
      <c r="E76" s="2" t="s">
        <v>172</v>
      </c>
      <c r="F76" s="2">
        <v>8005</v>
      </c>
      <c r="G76" s="2">
        <v>9</v>
      </c>
      <c r="H76" s="2" t="s">
        <v>34</v>
      </c>
      <c r="I76" s="2">
        <v>2.8509952000000002E-2</v>
      </c>
      <c r="J76" s="2">
        <v>2.0844540000000002E-2</v>
      </c>
      <c r="K76" s="2">
        <v>7.6519631000000005E-2</v>
      </c>
      <c r="L76" s="2">
        <v>2.2458311000000002E-2</v>
      </c>
    </row>
    <row r="77" spans="1:13" hidden="1" x14ac:dyDescent="0.2">
      <c r="A77" s="1"/>
      <c r="B77" s="2" t="s">
        <v>173</v>
      </c>
      <c r="C77" s="2">
        <v>1</v>
      </c>
      <c r="D77" s="2" t="s">
        <v>79</v>
      </c>
      <c r="E77" s="2" t="s">
        <v>94</v>
      </c>
      <c r="F77" s="2">
        <v>42091</v>
      </c>
      <c r="G77" s="2">
        <v>6</v>
      </c>
      <c r="H77" s="2" t="s">
        <v>18</v>
      </c>
      <c r="I77" s="2">
        <v>3.1384616999999997E-2</v>
      </c>
      <c r="J77" s="2">
        <v>0.12246153999999999</v>
      </c>
      <c r="K77" s="2">
        <v>2.0923075999999999E-2</v>
      </c>
      <c r="L77" s="2">
        <v>2.6461538E-2</v>
      </c>
    </row>
    <row r="78" spans="1:13" hidden="1" x14ac:dyDescent="0.2">
      <c r="A78" s="1">
        <v>2</v>
      </c>
      <c r="B78" s="2" t="s">
        <v>174</v>
      </c>
      <c r="C78" s="2">
        <v>4</v>
      </c>
      <c r="D78" s="2" t="s">
        <v>24</v>
      </c>
      <c r="E78" s="2" t="s">
        <v>108</v>
      </c>
      <c r="F78" s="2">
        <v>6071</v>
      </c>
      <c r="G78" s="2">
        <v>10</v>
      </c>
      <c r="H78" s="2" t="s">
        <v>26</v>
      </c>
      <c r="I78" s="2">
        <v>0.11434391000000001</v>
      </c>
      <c r="J78" s="2">
        <v>5.6735527000000001E-2</v>
      </c>
      <c r="K78" s="2">
        <v>0.15333137999999999</v>
      </c>
      <c r="L78" s="2">
        <v>1.6584231000000001E-2</v>
      </c>
      <c r="M78">
        <f>1-SUM(I78:L78)</f>
        <v>0.65900495200000009</v>
      </c>
    </row>
    <row r="79" spans="1:13" hidden="1" x14ac:dyDescent="0.2">
      <c r="A79" s="1"/>
      <c r="B79" s="2" t="s">
        <v>175</v>
      </c>
      <c r="C79" s="2">
        <v>4</v>
      </c>
      <c r="D79" s="2" t="s">
        <v>105</v>
      </c>
      <c r="E79" s="2" t="s">
        <v>106</v>
      </c>
      <c r="F79" s="2">
        <v>4013</v>
      </c>
      <c r="G79" s="2">
        <v>5</v>
      </c>
      <c r="H79" s="2" t="s">
        <v>30</v>
      </c>
      <c r="I79" s="2">
        <v>4.4410410999999997E-2</v>
      </c>
      <c r="J79" s="2">
        <v>2.8096464000000002E-2</v>
      </c>
      <c r="K79" s="2">
        <v>0.11892176</v>
      </c>
      <c r="L79" s="2">
        <v>3.3087511E-2</v>
      </c>
    </row>
    <row r="80" spans="1:13" hidden="1" x14ac:dyDescent="0.2">
      <c r="A80" s="1"/>
      <c r="B80" s="2" t="s">
        <v>176</v>
      </c>
      <c r="C80" s="2">
        <v>4</v>
      </c>
      <c r="D80" s="2" t="s">
        <v>105</v>
      </c>
      <c r="E80" s="2" t="s">
        <v>177</v>
      </c>
      <c r="F80" s="2">
        <v>4027</v>
      </c>
      <c r="G80" s="2">
        <v>9</v>
      </c>
      <c r="H80" s="2" t="s">
        <v>34</v>
      </c>
      <c r="I80" s="2">
        <v>1.4000767000000001E-2</v>
      </c>
      <c r="J80" s="2">
        <v>3.3371691000000002E-2</v>
      </c>
      <c r="K80" s="2">
        <v>0.58208667999999997</v>
      </c>
      <c r="L80" s="2">
        <v>0</v>
      </c>
    </row>
    <row r="81" spans="1:13" hidden="1" x14ac:dyDescent="0.2">
      <c r="A81" s="1"/>
      <c r="B81" s="2" t="s">
        <v>178</v>
      </c>
      <c r="C81" s="2">
        <v>3</v>
      </c>
      <c r="D81" s="2" t="s">
        <v>179</v>
      </c>
      <c r="E81" s="2" t="s">
        <v>180</v>
      </c>
      <c r="F81" s="2">
        <v>5093</v>
      </c>
      <c r="G81" s="2">
        <v>9</v>
      </c>
      <c r="H81" s="2" t="s">
        <v>34</v>
      </c>
      <c r="I81" s="2">
        <v>8.0808084000000002E-3</v>
      </c>
      <c r="J81" s="2">
        <v>0.26717171000000001</v>
      </c>
      <c r="K81" s="2">
        <v>1.1111111E-2</v>
      </c>
      <c r="L81" s="2">
        <v>0</v>
      </c>
    </row>
    <row r="82" spans="1:13" hidden="1" x14ac:dyDescent="0.2">
      <c r="A82" s="1"/>
      <c r="B82" s="2" t="s">
        <v>181</v>
      </c>
      <c r="C82" s="2">
        <v>3</v>
      </c>
      <c r="D82" s="2" t="s">
        <v>179</v>
      </c>
      <c r="E82" s="2" t="s">
        <v>182</v>
      </c>
      <c r="F82" s="2">
        <v>5031</v>
      </c>
      <c r="G82" s="2">
        <v>5</v>
      </c>
      <c r="H82" s="2" t="s">
        <v>30</v>
      </c>
      <c r="I82" s="2">
        <v>6.8732634999999999E-3</v>
      </c>
      <c r="J82" s="2">
        <v>0.11831709</v>
      </c>
      <c r="K82" s="2">
        <v>6.0274782999999998E-3</v>
      </c>
      <c r="L82" s="2">
        <v>1.2667158E-2</v>
      </c>
    </row>
    <row r="83" spans="1:13" hidden="1" x14ac:dyDescent="0.2">
      <c r="A83" s="1"/>
      <c r="B83" s="2" t="s">
        <v>183</v>
      </c>
      <c r="C83" s="2">
        <v>3</v>
      </c>
      <c r="D83" s="2" t="s">
        <v>179</v>
      </c>
      <c r="E83" s="2" t="s">
        <v>184</v>
      </c>
      <c r="F83" s="2">
        <v>5145</v>
      </c>
      <c r="G83" s="2">
        <v>9</v>
      </c>
      <c r="H83" s="2" t="s">
        <v>34</v>
      </c>
      <c r="I83" s="2">
        <v>9.7979177000000004E-3</v>
      </c>
      <c r="J83" s="2">
        <v>6.8381302000000005E-2</v>
      </c>
      <c r="K83" s="2">
        <v>1.3676261E-2</v>
      </c>
      <c r="L83" s="2">
        <v>8.1649317999999999E-4</v>
      </c>
    </row>
    <row r="84" spans="1:13" hidden="1" x14ac:dyDescent="0.2">
      <c r="A84" s="1"/>
      <c r="B84" s="2" t="s">
        <v>185</v>
      </c>
      <c r="C84" s="2">
        <v>3</v>
      </c>
      <c r="D84" s="2" t="s">
        <v>179</v>
      </c>
      <c r="E84" s="2" t="s">
        <v>186</v>
      </c>
      <c r="F84" s="2">
        <v>5115</v>
      </c>
      <c r="G84" s="2">
        <v>5</v>
      </c>
      <c r="H84" s="2" t="s">
        <v>30</v>
      </c>
      <c r="I84" s="2">
        <v>1.1336898E-2</v>
      </c>
      <c r="J84" s="2">
        <v>3.8716577000000002E-2</v>
      </c>
      <c r="K84" s="2">
        <v>1.3689839000000001E-2</v>
      </c>
      <c r="L84" s="2">
        <v>1.6684490999999999E-2</v>
      </c>
    </row>
    <row r="85" spans="1:13" hidden="1" x14ac:dyDescent="0.2">
      <c r="A85" s="1"/>
      <c r="B85" s="2" t="s">
        <v>187</v>
      </c>
      <c r="C85" s="2">
        <v>3</v>
      </c>
      <c r="D85" s="2" t="s">
        <v>20</v>
      </c>
      <c r="E85" s="2" t="s">
        <v>188</v>
      </c>
      <c r="F85" s="2">
        <v>13051</v>
      </c>
      <c r="G85" s="2">
        <v>5</v>
      </c>
      <c r="H85" s="2" t="s">
        <v>30</v>
      </c>
      <c r="I85" s="2">
        <v>2.4859663000000001E-2</v>
      </c>
      <c r="J85" s="2">
        <v>0.22894946999999999</v>
      </c>
      <c r="K85" s="2">
        <v>2.8067361999999998E-2</v>
      </c>
      <c r="L85" s="2">
        <v>1.1828388E-2</v>
      </c>
    </row>
    <row r="86" spans="1:13" x14ac:dyDescent="0.2">
      <c r="A86" s="1"/>
      <c r="B86" s="2" t="s">
        <v>189</v>
      </c>
      <c r="C86" s="2">
        <v>4</v>
      </c>
      <c r="D86" s="2" t="s">
        <v>24</v>
      </c>
      <c r="E86" s="2" t="s">
        <v>108</v>
      </c>
      <c r="F86" s="2">
        <v>6037</v>
      </c>
      <c r="G86" s="2">
        <v>8</v>
      </c>
      <c r="H86" s="2" t="s">
        <v>47</v>
      </c>
      <c r="I86" s="2">
        <v>0.30191456999999999</v>
      </c>
      <c r="J86" s="2">
        <v>1.4727540000000001E-2</v>
      </c>
      <c r="K86" s="2">
        <v>8.5419736999999996E-2</v>
      </c>
      <c r="L86" s="2">
        <v>0.18630339000000001</v>
      </c>
      <c r="M86">
        <f>1-SUM(I86:L86)</f>
        <v>0.41163476300000001</v>
      </c>
    </row>
    <row r="87" spans="1:13" hidden="1" x14ac:dyDescent="0.2">
      <c r="A87" s="1"/>
      <c r="B87" s="2" t="s">
        <v>190</v>
      </c>
      <c r="C87" s="2">
        <v>4</v>
      </c>
      <c r="D87" s="2" t="s">
        <v>28</v>
      </c>
      <c r="E87" s="2" t="s">
        <v>172</v>
      </c>
      <c r="F87" s="2">
        <v>8031</v>
      </c>
      <c r="G87" s="2">
        <v>10</v>
      </c>
      <c r="H87" s="2" t="s">
        <v>26</v>
      </c>
      <c r="I87" s="2">
        <v>4.0191386000000003E-2</v>
      </c>
      <c r="J87" s="2">
        <v>2.6794259000000001E-2</v>
      </c>
      <c r="K87" s="2">
        <v>5.1196172999999998E-2</v>
      </c>
      <c r="L87" s="2">
        <v>0</v>
      </c>
    </row>
    <row r="88" spans="1:13" hidden="1" x14ac:dyDescent="0.2">
      <c r="A88" s="1"/>
      <c r="B88" s="2" t="s">
        <v>191</v>
      </c>
      <c r="C88" s="2">
        <v>3</v>
      </c>
      <c r="D88" s="2" t="s">
        <v>45</v>
      </c>
      <c r="E88" s="2" t="s">
        <v>192</v>
      </c>
      <c r="F88" s="2">
        <v>12011</v>
      </c>
      <c r="G88" s="2">
        <v>10</v>
      </c>
      <c r="H88" s="2" t="s">
        <v>26</v>
      </c>
      <c r="I88" s="2">
        <v>2.4165341999999999E-2</v>
      </c>
      <c r="J88" s="2">
        <v>0.12527822</v>
      </c>
      <c r="K88" s="2">
        <v>0.309062</v>
      </c>
      <c r="L88" s="2">
        <v>0</v>
      </c>
    </row>
    <row r="89" spans="1:13" hidden="1" x14ac:dyDescent="0.2">
      <c r="A89" s="1"/>
      <c r="B89" s="2" t="s">
        <v>193</v>
      </c>
      <c r="C89" s="2">
        <v>3</v>
      </c>
      <c r="D89" s="2" t="s">
        <v>16</v>
      </c>
      <c r="E89" s="2" t="s">
        <v>194</v>
      </c>
      <c r="F89" s="2">
        <v>48201</v>
      </c>
      <c r="G89" s="2">
        <v>10</v>
      </c>
      <c r="H89" s="2" t="s">
        <v>26</v>
      </c>
      <c r="I89" s="2">
        <v>2.1778584E-2</v>
      </c>
      <c r="J89" s="2">
        <v>6.5335750999999997E-2</v>
      </c>
      <c r="K89" s="2">
        <v>0.15789473000000001</v>
      </c>
      <c r="L89" s="2">
        <v>0</v>
      </c>
    </row>
    <row r="90" spans="1:13" hidden="1" x14ac:dyDescent="0.2">
      <c r="A90" s="1"/>
      <c r="B90" s="2" t="s">
        <v>195</v>
      </c>
      <c r="C90" s="2">
        <v>1</v>
      </c>
      <c r="D90" s="2" t="s">
        <v>12</v>
      </c>
      <c r="E90" s="2" t="s">
        <v>13</v>
      </c>
      <c r="F90" s="2">
        <v>36061</v>
      </c>
      <c r="G90" s="2">
        <v>11</v>
      </c>
      <c r="H90" s="2" t="s">
        <v>14</v>
      </c>
      <c r="I90" s="2">
        <v>9.6799373999999994E-2</v>
      </c>
      <c r="J90" s="2">
        <v>0.24746291000000001</v>
      </c>
      <c r="K90" s="2">
        <v>0.21779858999999999</v>
      </c>
      <c r="L90" s="2">
        <v>1.3270881999999999E-2</v>
      </c>
    </row>
    <row r="91" spans="1:13" hidden="1" x14ac:dyDescent="0.2">
      <c r="A91" s="1"/>
      <c r="B91" s="2" t="s">
        <v>196</v>
      </c>
      <c r="C91" s="2">
        <v>1</v>
      </c>
      <c r="D91" s="2" t="s">
        <v>79</v>
      </c>
      <c r="E91" s="2" t="s">
        <v>94</v>
      </c>
      <c r="F91" s="2">
        <v>42101</v>
      </c>
      <c r="G91" s="2">
        <v>10</v>
      </c>
      <c r="H91" s="2" t="s">
        <v>26</v>
      </c>
      <c r="I91" s="2">
        <v>4.8092208999999997E-2</v>
      </c>
      <c r="J91" s="2">
        <v>0.12599363999999999</v>
      </c>
      <c r="K91" s="2">
        <v>4.6899839999999998E-2</v>
      </c>
      <c r="L91" s="2">
        <v>4.7694751999999997E-3</v>
      </c>
    </row>
    <row r="92" spans="1:13" hidden="1" x14ac:dyDescent="0.2">
      <c r="A92" s="1"/>
      <c r="B92" s="2" t="s">
        <v>197</v>
      </c>
      <c r="C92" s="2">
        <v>3</v>
      </c>
      <c r="D92" s="2" t="s">
        <v>198</v>
      </c>
      <c r="E92" s="2" t="s">
        <v>199</v>
      </c>
      <c r="F92" s="2">
        <v>21111</v>
      </c>
      <c r="G92" s="2">
        <v>10</v>
      </c>
      <c r="H92" s="2" t="s">
        <v>26</v>
      </c>
      <c r="I92" s="2">
        <v>1.7603520000000001E-2</v>
      </c>
      <c r="J92" s="2">
        <v>0.20404080999999999</v>
      </c>
      <c r="K92" s="2">
        <v>7.5015000999999998E-2</v>
      </c>
      <c r="L92" s="2">
        <v>2.6005198999999998E-3</v>
      </c>
    </row>
    <row r="93" spans="1:13" hidden="1" x14ac:dyDescent="0.2">
      <c r="A93" s="1"/>
      <c r="B93" s="2" t="s">
        <v>200</v>
      </c>
      <c r="C93" s="2">
        <v>1</v>
      </c>
      <c r="D93" s="2" t="s">
        <v>79</v>
      </c>
      <c r="E93" s="2" t="s">
        <v>201</v>
      </c>
      <c r="F93" s="2">
        <v>42003</v>
      </c>
      <c r="G93" s="2">
        <v>10</v>
      </c>
      <c r="H93" s="2" t="s">
        <v>26</v>
      </c>
      <c r="I93" s="2">
        <v>6.8081697E-3</v>
      </c>
      <c r="J93" s="2">
        <v>8.6904286999999997E-2</v>
      </c>
      <c r="K93" s="2">
        <v>7.2086505000000002E-3</v>
      </c>
      <c r="L93" s="2">
        <v>1.5618742E-2</v>
      </c>
    </row>
    <row r="94" spans="1:13" hidden="1" x14ac:dyDescent="0.2">
      <c r="A94" s="1"/>
      <c r="B94" s="2" t="s">
        <v>202</v>
      </c>
      <c r="C94" s="2">
        <v>4</v>
      </c>
      <c r="D94" s="2" t="s">
        <v>203</v>
      </c>
      <c r="E94" s="2" t="s">
        <v>204</v>
      </c>
      <c r="F94" s="2">
        <v>41051</v>
      </c>
      <c r="G94" s="2">
        <v>10</v>
      </c>
      <c r="H94" s="2" t="s">
        <v>26</v>
      </c>
      <c r="I94" s="2">
        <v>5.2552551000000003E-2</v>
      </c>
      <c r="J94" s="2">
        <v>1.9519518999999999E-2</v>
      </c>
      <c r="K94" s="2">
        <v>5.2552551000000003E-2</v>
      </c>
      <c r="L94" s="2">
        <v>3.7537538000000002E-2</v>
      </c>
    </row>
    <row r="95" spans="1:13" hidden="1" x14ac:dyDescent="0.2">
      <c r="A95" s="1"/>
      <c r="B95" s="2" t="s">
        <v>205</v>
      </c>
      <c r="C95" s="2">
        <v>4</v>
      </c>
      <c r="D95" s="2" t="s">
        <v>206</v>
      </c>
      <c r="E95" s="2" t="s">
        <v>207</v>
      </c>
      <c r="F95" s="2">
        <v>53033</v>
      </c>
      <c r="G95" s="2">
        <v>10</v>
      </c>
      <c r="H95" s="2" t="s">
        <v>26</v>
      </c>
      <c r="I95" s="2">
        <v>9.9960953000000005E-2</v>
      </c>
      <c r="J95" s="2">
        <v>3.5532995999999997E-2</v>
      </c>
      <c r="K95" s="2">
        <v>4.0218666E-2</v>
      </c>
      <c r="L95" s="2">
        <v>0.11128465</v>
      </c>
    </row>
    <row r="96" spans="1:13" hidden="1" x14ac:dyDescent="0.2">
      <c r="A96" s="1"/>
      <c r="B96" s="2" t="s">
        <v>208</v>
      </c>
      <c r="C96" s="2">
        <v>1</v>
      </c>
      <c r="D96" s="2" t="s">
        <v>79</v>
      </c>
      <c r="E96" s="2" t="s">
        <v>209</v>
      </c>
      <c r="F96" s="2">
        <v>42133</v>
      </c>
      <c r="G96" s="2">
        <v>10</v>
      </c>
      <c r="H96" s="2" t="s">
        <v>26</v>
      </c>
      <c r="I96" s="2">
        <v>1.5053763E-2</v>
      </c>
      <c r="J96" s="2">
        <v>2.5806451000000001E-2</v>
      </c>
      <c r="K96" s="2">
        <v>1.0752688E-2</v>
      </c>
      <c r="L96" s="2">
        <v>2.1505376999999999E-3</v>
      </c>
    </row>
    <row r="97" spans="1:12" hidden="1" x14ac:dyDescent="0.2">
      <c r="A97" s="1"/>
      <c r="B97" s="2" t="s">
        <v>210</v>
      </c>
      <c r="C97" s="2">
        <v>2</v>
      </c>
      <c r="D97" s="2" t="s">
        <v>211</v>
      </c>
      <c r="E97" s="2" t="s">
        <v>212</v>
      </c>
      <c r="F97" s="2">
        <v>27053</v>
      </c>
      <c r="G97" s="2">
        <v>10</v>
      </c>
      <c r="H97" s="2" t="s">
        <v>26</v>
      </c>
      <c r="I97" s="2">
        <v>3.2894738E-2</v>
      </c>
      <c r="J97" s="2">
        <v>2.8947368000000001E-2</v>
      </c>
      <c r="K97" s="2">
        <v>1.8421052E-2</v>
      </c>
      <c r="L97" s="2">
        <v>0</v>
      </c>
    </row>
    <row r="98" spans="1:12" hidden="1" x14ac:dyDescent="0.2">
      <c r="A98" s="1"/>
      <c r="B98" s="2" t="s">
        <v>213</v>
      </c>
      <c r="C98" s="2">
        <v>3</v>
      </c>
      <c r="D98" s="2" t="s">
        <v>198</v>
      </c>
      <c r="E98" s="2" t="s">
        <v>214</v>
      </c>
      <c r="F98" s="2">
        <v>21113</v>
      </c>
      <c r="G98" s="2">
        <v>6</v>
      </c>
      <c r="H98" s="2" t="s">
        <v>18</v>
      </c>
      <c r="I98" s="2">
        <v>5.2316892000000004E-3</v>
      </c>
      <c r="J98" s="2">
        <v>9.7159939000000008E-3</v>
      </c>
      <c r="K98" s="2">
        <v>1.1210762000000001E-2</v>
      </c>
      <c r="L98" s="2">
        <v>1.6442452E-2</v>
      </c>
    </row>
    <row r="99" spans="1:12" hidden="1" x14ac:dyDescent="0.2">
      <c r="A99" s="1"/>
      <c r="B99" s="2" t="s">
        <v>215</v>
      </c>
      <c r="C99" s="2">
        <v>3</v>
      </c>
      <c r="D99" s="2" t="s">
        <v>66</v>
      </c>
      <c r="E99" s="2" t="s">
        <v>216</v>
      </c>
      <c r="F99" s="2">
        <v>37021</v>
      </c>
      <c r="G99" s="2">
        <v>9</v>
      </c>
      <c r="H99" s="2" t="s">
        <v>34</v>
      </c>
      <c r="I99" s="2">
        <v>6.8825911999999996E-3</v>
      </c>
      <c r="J99" s="2">
        <v>6.3562751000000001E-2</v>
      </c>
      <c r="K99" s="2">
        <v>1.3157894999999999E-2</v>
      </c>
      <c r="L99" s="2">
        <v>4.6558705999999997E-3</v>
      </c>
    </row>
    <row r="100" spans="1:12" hidden="1" x14ac:dyDescent="0.2">
      <c r="A100" s="1"/>
      <c r="B100" s="2" t="s">
        <v>217</v>
      </c>
      <c r="C100" s="2">
        <v>2</v>
      </c>
      <c r="D100" s="2" t="s">
        <v>127</v>
      </c>
      <c r="E100" s="2" t="s">
        <v>218</v>
      </c>
      <c r="F100" s="2">
        <v>19045</v>
      </c>
      <c r="G100" s="2">
        <v>10</v>
      </c>
      <c r="H100" s="2" t="s">
        <v>26</v>
      </c>
      <c r="I100" s="2">
        <v>8.9605738999999993E-3</v>
      </c>
      <c r="J100" s="2">
        <v>6.0931898999999998E-2</v>
      </c>
      <c r="K100" s="2">
        <v>2.8673835000000002E-2</v>
      </c>
      <c r="L100" s="2">
        <v>4.6594981000000001E-2</v>
      </c>
    </row>
    <row r="101" spans="1:12" hidden="1" x14ac:dyDescent="0.2">
      <c r="A101" s="1"/>
      <c r="B101" s="2" t="s">
        <v>219</v>
      </c>
      <c r="C101" s="2">
        <v>2</v>
      </c>
      <c r="D101" s="2" t="s">
        <v>220</v>
      </c>
      <c r="E101" s="2" t="s">
        <v>221</v>
      </c>
      <c r="F101" s="2">
        <v>39005</v>
      </c>
      <c r="G101" s="2">
        <v>6</v>
      </c>
      <c r="H101" s="2" t="s">
        <v>18</v>
      </c>
      <c r="I101" s="2">
        <v>4.6115643E-3</v>
      </c>
      <c r="J101" s="2">
        <v>8.6555517999999998E-2</v>
      </c>
      <c r="K101" s="2">
        <v>1.2770485999999999E-2</v>
      </c>
      <c r="L101" s="2">
        <v>1.5253635999999999E-2</v>
      </c>
    </row>
    <row r="102" spans="1:12" hidden="1" x14ac:dyDescent="0.2">
      <c r="A102" s="1"/>
      <c r="B102" s="2" t="s">
        <v>223</v>
      </c>
      <c r="C102" s="2">
        <v>1</v>
      </c>
      <c r="D102" s="2" t="s">
        <v>74</v>
      </c>
      <c r="E102" s="2" t="s">
        <v>75</v>
      </c>
      <c r="F102" s="2">
        <v>9003</v>
      </c>
      <c r="G102" s="2">
        <v>9</v>
      </c>
      <c r="H102" s="2" t="s">
        <v>34</v>
      </c>
      <c r="I102" s="2">
        <v>1.5675675E-2</v>
      </c>
      <c r="J102" s="2">
        <v>0.10432433000000001</v>
      </c>
      <c r="K102" s="2">
        <v>4.2702701000000003E-2</v>
      </c>
      <c r="L102" s="2">
        <v>1.0810811E-3</v>
      </c>
    </row>
    <row r="103" spans="1:12" hidden="1" x14ac:dyDescent="0.2">
      <c r="A103" s="1"/>
      <c r="B103" s="2" t="s">
        <v>224</v>
      </c>
      <c r="C103" s="2">
        <v>1</v>
      </c>
      <c r="D103" s="2" t="s">
        <v>134</v>
      </c>
      <c r="E103" s="2" t="s">
        <v>158</v>
      </c>
      <c r="F103" s="2">
        <v>25027</v>
      </c>
      <c r="G103" s="2">
        <v>6</v>
      </c>
      <c r="H103" s="2" t="s">
        <v>18</v>
      </c>
      <c r="I103" s="2">
        <v>7.777323E-3</v>
      </c>
      <c r="J103" s="2">
        <v>6.5493243999999997E-3</v>
      </c>
      <c r="K103" s="2">
        <v>1.7191976000000001E-2</v>
      </c>
      <c r="L103" s="2">
        <v>6.5493243999999997E-3</v>
      </c>
    </row>
    <row r="104" spans="1:12" hidden="1" x14ac:dyDescent="0.2">
      <c r="A104" s="1"/>
      <c r="B104" s="2" t="s">
        <v>225</v>
      </c>
      <c r="C104" s="2">
        <v>3</v>
      </c>
      <c r="D104" s="2" t="s">
        <v>20</v>
      </c>
      <c r="E104" s="2" t="s">
        <v>226</v>
      </c>
      <c r="F104" s="2">
        <v>13059</v>
      </c>
      <c r="G104" s="2">
        <v>9</v>
      </c>
      <c r="H104" s="2" t="s">
        <v>34</v>
      </c>
      <c r="I104" s="2">
        <v>1.4925373E-2</v>
      </c>
      <c r="J104" s="2">
        <v>0.19767019</v>
      </c>
      <c r="K104" s="2">
        <v>1.4197306E-2</v>
      </c>
      <c r="L104" s="2">
        <v>0</v>
      </c>
    </row>
    <row r="105" spans="1:12" hidden="1" x14ac:dyDescent="0.2">
      <c r="A105" s="1"/>
      <c r="B105" s="2" t="s">
        <v>227</v>
      </c>
      <c r="C105" s="2">
        <v>3</v>
      </c>
      <c r="D105" s="2" t="s">
        <v>20</v>
      </c>
      <c r="E105" s="2" t="s">
        <v>49</v>
      </c>
      <c r="F105" s="2">
        <v>13121</v>
      </c>
      <c r="G105" s="2">
        <v>7</v>
      </c>
      <c r="H105" s="2" t="s">
        <v>22</v>
      </c>
      <c r="I105" s="2">
        <v>3.1463031000000001E-3</v>
      </c>
      <c r="J105" s="2">
        <v>0.92343998000000005</v>
      </c>
      <c r="K105" s="2">
        <v>2.6219190999999999E-3</v>
      </c>
      <c r="L105" s="2">
        <v>6.5023594000000004E-2</v>
      </c>
    </row>
    <row r="106" spans="1:12" hidden="1" x14ac:dyDescent="0.2">
      <c r="A106" s="1"/>
      <c r="B106" s="2" t="s">
        <v>228</v>
      </c>
      <c r="C106" s="2">
        <v>3</v>
      </c>
      <c r="D106" s="2" t="s">
        <v>20</v>
      </c>
      <c r="E106" s="2" t="s">
        <v>49</v>
      </c>
      <c r="F106" s="2">
        <v>13121</v>
      </c>
      <c r="G106" s="2">
        <v>9</v>
      </c>
      <c r="H106" s="2" t="s">
        <v>34</v>
      </c>
      <c r="I106" s="2">
        <v>3.6061026000000003E-2</v>
      </c>
      <c r="J106" s="2">
        <v>0.78363382999999998</v>
      </c>
      <c r="K106" s="2">
        <v>1.5950069000000001E-2</v>
      </c>
      <c r="L106" s="2">
        <v>2.4271844999999999E-3</v>
      </c>
    </row>
    <row r="107" spans="1:12" hidden="1" x14ac:dyDescent="0.2">
      <c r="A107" s="1"/>
      <c r="B107" s="2" t="s">
        <v>229</v>
      </c>
      <c r="C107" s="2">
        <v>1</v>
      </c>
      <c r="D107" s="2" t="s">
        <v>163</v>
      </c>
      <c r="E107" s="2" t="s">
        <v>94</v>
      </c>
      <c r="F107" s="2">
        <v>34001</v>
      </c>
      <c r="G107" s="2">
        <v>9</v>
      </c>
      <c r="H107" s="2" t="s">
        <v>34</v>
      </c>
      <c r="I107" s="2">
        <v>7.7295623999999993E-2</v>
      </c>
      <c r="J107" s="2">
        <v>0.1392871</v>
      </c>
      <c r="K107" s="2">
        <v>7.8457958999999994E-2</v>
      </c>
      <c r="L107" s="2">
        <v>1.0848508E-2</v>
      </c>
    </row>
    <row r="108" spans="1:12" hidden="1" x14ac:dyDescent="0.2">
      <c r="A108" s="1"/>
      <c r="B108" s="2" t="s">
        <v>230</v>
      </c>
      <c r="C108" s="2">
        <v>3</v>
      </c>
      <c r="D108" s="2" t="s">
        <v>57</v>
      </c>
      <c r="E108" s="2" t="s">
        <v>231</v>
      </c>
      <c r="F108" s="2">
        <v>1081</v>
      </c>
      <c r="G108" s="2">
        <v>5</v>
      </c>
      <c r="H108" s="2" t="s">
        <v>30</v>
      </c>
      <c r="I108" s="2">
        <v>1.1568264E-2</v>
      </c>
      <c r="J108" s="2">
        <v>6.9409578999999999E-2</v>
      </c>
      <c r="K108" s="2">
        <v>8.2942265999999994E-3</v>
      </c>
      <c r="L108" s="2">
        <v>8.5670630999999994E-3</v>
      </c>
    </row>
    <row r="109" spans="1:12" hidden="1" x14ac:dyDescent="0.2">
      <c r="A109" s="1"/>
      <c r="B109" s="2" t="s">
        <v>232</v>
      </c>
      <c r="C109" s="2">
        <v>3</v>
      </c>
      <c r="D109" s="2" t="s">
        <v>57</v>
      </c>
      <c r="E109" s="2" t="s">
        <v>64</v>
      </c>
      <c r="F109" s="2">
        <v>1101</v>
      </c>
      <c r="G109" s="2">
        <v>5</v>
      </c>
      <c r="H109" s="2" t="s">
        <v>30</v>
      </c>
      <c r="I109" s="2">
        <v>1.7813566999999999E-2</v>
      </c>
      <c r="J109" s="2">
        <v>0.31893608000000001</v>
      </c>
      <c r="K109" s="2">
        <v>1.1224988E-2</v>
      </c>
      <c r="L109" s="2">
        <v>8.7847728E-3</v>
      </c>
    </row>
    <row r="110" spans="1:12" hidden="1" x14ac:dyDescent="0.2">
      <c r="A110" s="1"/>
      <c r="B110" s="2" t="s">
        <v>233</v>
      </c>
      <c r="C110" s="2">
        <v>2</v>
      </c>
      <c r="D110" s="2" t="s">
        <v>211</v>
      </c>
      <c r="E110" s="2" t="s">
        <v>212</v>
      </c>
      <c r="F110" s="2">
        <v>27053</v>
      </c>
      <c r="G110" s="2">
        <v>6</v>
      </c>
      <c r="H110" s="2" t="s">
        <v>18</v>
      </c>
      <c r="I110" s="2">
        <v>3.2955717000000002E-2</v>
      </c>
      <c r="J110" s="2">
        <v>5.5612768999999999E-2</v>
      </c>
      <c r="K110" s="2">
        <v>9.9553726999999995E-3</v>
      </c>
      <c r="L110" s="2">
        <v>3.3642291999999997E-2</v>
      </c>
    </row>
    <row r="111" spans="1:12" hidden="1" x14ac:dyDescent="0.2">
      <c r="A111" s="1"/>
      <c r="B111" s="2" t="s">
        <v>234</v>
      </c>
      <c r="C111" s="2">
        <v>3</v>
      </c>
      <c r="D111" s="2" t="s">
        <v>20</v>
      </c>
      <c r="E111" s="2" t="s">
        <v>53</v>
      </c>
      <c r="F111" s="2">
        <v>13245</v>
      </c>
      <c r="G111" s="2">
        <v>9</v>
      </c>
      <c r="H111" s="2" t="s">
        <v>34</v>
      </c>
      <c r="I111" s="2">
        <v>1.7764166000000001E-2</v>
      </c>
      <c r="J111" s="2">
        <v>0.50015312000000001</v>
      </c>
      <c r="K111" s="2">
        <v>1.8376723000000001E-2</v>
      </c>
      <c r="L111" s="2">
        <v>0</v>
      </c>
    </row>
    <row r="112" spans="1:12" hidden="1" x14ac:dyDescent="0.2">
      <c r="A112" s="1"/>
      <c r="B112" s="2" t="s">
        <v>236</v>
      </c>
      <c r="C112" s="2">
        <v>2</v>
      </c>
      <c r="D112" s="2" t="s">
        <v>131</v>
      </c>
      <c r="E112" s="2" t="s">
        <v>237</v>
      </c>
      <c r="F112" s="2">
        <v>17161</v>
      </c>
      <c r="G112" s="2">
        <v>4</v>
      </c>
      <c r="H112" s="2" t="s">
        <v>50</v>
      </c>
      <c r="I112" s="2">
        <v>1.9730942000000001E-2</v>
      </c>
      <c r="J112" s="2">
        <v>2.9596412999999998E-2</v>
      </c>
      <c r="K112" s="2">
        <v>2.6008969E-2</v>
      </c>
      <c r="L112" s="2">
        <v>3.5874437999999999E-3</v>
      </c>
    </row>
    <row r="113" spans="1:13" hidden="1" x14ac:dyDescent="0.2">
      <c r="A113" s="1"/>
      <c r="B113" s="2" t="s">
        <v>238</v>
      </c>
      <c r="C113" s="2">
        <v>2</v>
      </c>
      <c r="D113" s="2" t="s">
        <v>239</v>
      </c>
      <c r="E113" s="2" t="s">
        <v>240</v>
      </c>
      <c r="F113" s="2">
        <v>46099</v>
      </c>
      <c r="G113" s="2">
        <v>6</v>
      </c>
      <c r="H113" s="2" t="s">
        <v>18</v>
      </c>
      <c r="I113" s="2">
        <v>3.4722222000000001E-3</v>
      </c>
      <c r="J113" s="2">
        <v>5.2083334999999996E-3</v>
      </c>
      <c r="K113" s="2">
        <v>1.7361111000000001E-3</v>
      </c>
      <c r="L113" s="2">
        <v>1.6782406999999999E-2</v>
      </c>
    </row>
    <row r="114" spans="1:13" hidden="1" x14ac:dyDescent="0.2">
      <c r="A114" s="1"/>
      <c r="B114" s="2" t="s">
        <v>241</v>
      </c>
      <c r="C114" s="2">
        <v>2</v>
      </c>
      <c r="D114" s="2" t="s">
        <v>131</v>
      </c>
      <c r="E114" s="2" t="s">
        <v>132</v>
      </c>
      <c r="F114" s="2">
        <v>17089</v>
      </c>
      <c r="G114" s="2">
        <v>6</v>
      </c>
      <c r="H114" s="2" t="s">
        <v>18</v>
      </c>
      <c r="I114" s="2">
        <v>2.2036474E-2</v>
      </c>
      <c r="J114" s="2">
        <v>0.15349545000000001</v>
      </c>
      <c r="K114" s="2">
        <v>8.6626142000000003E-2</v>
      </c>
      <c r="L114" s="2">
        <v>7.5987842999999998E-4</v>
      </c>
    </row>
    <row r="115" spans="1:13" hidden="1" x14ac:dyDescent="0.2">
      <c r="A115" s="1"/>
      <c r="B115" s="2" t="s">
        <v>242</v>
      </c>
      <c r="C115" s="2">
        <v>3</v>
      </c>
      <c r="D115" s="2" t="s">
        <v>16</v>
      </c>
      <c r="E115" s="2" t="s">
        <v>243</v>
      </c>
      <c r="F115" s="2">
        <v>48181</v>
      </c>
      <c r="G115" s="2">
        <v>4</v>
      </c>
      <c r="H115" s="2" t="s">
        <v>50</v>
      </c>
      <c r="I115" s="2">
        <v>8.3612039999999999E-2</v>
      </c>
      <c r="J115" s="2">
        <v>4.5986622999999997E-2</v>
      </c>
      <c r="K115" s="2">
        <v>6.1036788000000002E-2</v>
      </c>
      <c r="L115" s="2">
        <v>2.0066889000000001E-2</v>
      </c>
    </row>
    <row r="116" spans="1:13" hidden="1" x14ac:dyDescent="0.2">
      <c r="A116" s="1"/>
      <c r="B116" s="2" t="s">
        <v>244</v>
      </c>
      <c r="C116" s="2">
        <v>3</v>
      </c>
      <c r="D116" s="2" t="s">
        <v>16</v>
      </c>
      <c r="E116" s="2" t="s">
        <v>245</v>
      </c>
      <c r="F116" s="2">
        <v>48453</v>
      </c>
      <c r="G116" s="2">
        <v>9</v>
      </c>
      <c r="H116" s="2" t="s">
        <v>34</v>
      </c>
      <c r="I116" s="2">
        <v>5.9801828000000001E-2</v>
      </c>
      <c r="J116" s="2">
        <v>6.6019042999999999E-2</v>
      </c>
      <c r="K116" s="2">
        <v>0.21309501</v>
      </c>
      <c r="L116" s="2">
        <v>1.2512143E-2</v>
      </c>
    </row>
    <row r="117" spans="1:13" hidden="1" x14ac:dyDescent="0.2">
      <c r="A117" s="1"/>
      <c r="B117" s="2" t="s">
        <v>246</v>
      </c>
      <c r="C117" s="2">
        <v>3</v>
      </c>
      <c r="D117" s="2" t="s">
        <v>247</v>
      </c>
      <c r="E117" s="2" t="s">
        <v>248</v>
      </c>
      <c r="F117" s="2">
        <v>47125</v>
      </c>
      <c r="G117" s="2">
        <v>5</v>
      </c>
      <c r="H117" s="2" t="s">
        <v>30</v>
      </c>
      <c r="I117" s="2">
        <v>2.5683388000000001E-2</v>
      </c>
      <c r="J117" s="2">
        <v>0.18954641</v>
      </c>
      <c r="K117" s="2">
        <v>4.7011114999999999E-2</v>
      </c>
      <c r="L117" s="2">
        <v>3.0039050999999999E-3</v>
      </c>
    </row>
    <row r="118" spans="1:13" hidden="1" x14ac:dyDescent="0.2">
      <c r="A118" s="1"/>
      <c r="B118" s="2" t="s">
        <v>249</v>
      </c>
      <c r="C118" s="2">
        <v>1</v>
      </c>
      <c r="D118" s="2" t="s">
        <v>79</v>
      </c>
      <c r="E118" s="2" t="s">
        <v>94</v>
      </c>
      <c r="F118" s="2">
        <v>42029</v>
      </c>
      <c r="G118" s="2">
        <v>11</v>
      </c>
      <c r="H118" s="2" t="s">
        <v>14</v>
      </c>
      <c r="I118" s="2">
        <v>1.5151516E-2</v>
      </c>
      <c r="J118" s="2">
        <v>4.5454546999999998E-2</v>
      </c>
      <c r="K118" s="2">
        <v>2.0202020000000001E-2</v>
      </c>
      <c r="L118" s="2">
        <v>5.0505050000000003E-3</v>
      </c>
    </row>
    <row r="119" spans="1:13" hidden="1" x14ac:dyDescent="0.2">
      <c r="A119" s="1"/>
      <c r="B119" s="2" t="s">
        <v>250</v>
      </c>
      <c r="C119" s="2">
        <v>4</v>
      </c>
      <c r="D119" s="2" t="s">
        <v>105</v>
      </c>
      <c r="E119" s="2" t="s">
        <v>106</v>
      </c>
      <c r="F119" s="2">
        <v>4013</v>
      </c>
      <c r="G119" s="2">
        <v>12</v>
      </c>
      <c r="H119" s="2" t="s">
        <v>92</v>
      </c>
      <c r="I119" s="2">
        <v>1.9607843999999999E-2</v>
      </c>
      <c r="J119" s="2">
        <v>5.8823529999999999E-2</v>
      </c>
      <c r="K119" s="2">
        <v>6.8627454000000004E-2</v>
      </c>
      <c r="L119" s="2">
        <v>0</v>
      </c>
    </row>
    <row r="120" spans="1:13" hidden="1" x14ac:dyDescent="0.2">
      <c r="A120" s="1"/>
      <c r="B120" s="2" t="s">
        <v>251</v>
      </c>
      <c r="C120" s="2">
        <v>3</v>
      </c>
      <c r="D120" s="2" t="s">
        <v>45</v>
      </c>
      <c r="E120" s="2" t="s">
        <v>252</v>
      </c>
      <c r="F120" s="2">
        <v>12021</v>
      </c>
      <c r="G120" s="2">
        <v>8</v>
      </c>
      <c r="H120" s="2" t="s">
        <v>47</v>
      </c>
      <c r="I120" s="3"/>
      <c r="J120" s="3"/>
      <c r="K120" s="3"/>
      <c r="L120" s="3"/>
    </row>
    <row r="121" spans="1:13" hidden="1" x14ac:dyDescent="0.2">
      <c r="A121" s="1"/>
      <c r="B121" s="2" t="s">
        <v>253</v>
      </c>
      <c r="C121" s="2">
        <v>2</v>
      </c>
      <c r="D121" s="2" t="s">
        <v>211</v>
      </c>
      <c r="E121" s="2" t="s">
        <v>212</v>
      </c>
      <c r="F121" s="2">
        <v>27053</v>
      </c>
      <c r="G121" s="2">
        <v>12</v>
      </c>
      <c r="H121" s="2" t="s">
        <v>92</v>
      </c>
      <c r="I121" s="2">
        <v>3.2520324000000003E-2</v>
      </c>
      <c r="J121" s="2">
        <v>1.6260162000000002E-2</v>
      </c>
      <c r="K121" s="2">
        <v>3.2520324000000003E-2</v>
      </c>
      <c r="L121" s="2">
        <v>0</v>
      </c>
    </row>
    <row r="122" spans="1:13" hidden="1" x14ac:dyDescent="0.2">
      <c r="A122" s="1"/>
      <c r="B122" s="2" t="s">
        <v>254</v>
      </c>
      <c r="C122" s="2">
        <v>3</v>
      </c>
      <c r="D122" s="2" t="s">
        <v>45</v>
      </c>
      <c r="E122" s="2" t="s">
        <v>192</v>
      </c>
      <c r="F122" s="2">
        <v>12011</v>
      </c>
      <c r="G122" s="2">
        <v>12</v>
      </c>
      <c r="H122" s="2" t="s">
        <v>92</v>
      </c>
      <c r="I122" s="3"/>
      <c r="J122" s="3"/>
      <c r="K122" s="3"/>
      <c r="L122" s="3"/>
    </row>
    <row r="123" spans="1:13" hidden="1" x14ac:dyDescent="0.2">
      <c r="A123" s="1"/>
      <c r="B123" s="2" t="s">
        <v>255</v>
      </c>
      <c r="C123" s="2">
        <v>3</v>
      </c>
      <c r="D123" s="2" t="s">
        <v>256</v>
      </c>
      <c r="E123" s="2" t="s">
        <v>257</v>
      </c>
      <c r="F123" s="2">
        <v>22103</v>
      </c>
      <c r="G123" s="2">
        <v>12</v>
      </c>
      <c r="H123" s="2" t="s">
        <v>92</v>
      </c>
      <c r="I123" s="2">
        <v>0</v>
      </c>
      <c r="J123" s="2">
        <v>5.0724637000000003E-2</v>
      </c>
      <c r="K123" s="2">
        <v>7.2463769000000004E-3</v>
      </c>
      <c r="L123" s="2">
        <v>0</v>
      </c>
    </row>
    <row r="124" spans="1:13" hidden="1" x14ac:dyDescent="0.2">
      <c r="A124" s="1"/>
      <c r="B124" s="2" t="s">
        <v>258</v>
      </c>
      <c r="C124" s="2">
        <v>3</v>
      </c>
      <c r="D124" s="2" t="s">
        <v>42</v>
      </c>
      <c r="E124" s="2" t="s">
        <v>67</v>
      </c>
      <c r="F124" s="2">
        <v>51590</v>
      </c>
      <c r="G124" s="2">
        <v>6</v>
      </c>
      <c r="H124" s="2" t="s">
        <v>18</v>
      </c>
      <c r="I124" s="2">
        <v>8.7873460999999993E-3</v>
      </c>
      <c r="J124" s="2">
        <v>0.24487405000000001</v>
      </c>
      <c r="K124" s="2">
        <v>1.7574691999999999E-2</v>
      </c>
      <c r="L124" s="2">
        <v>1.4645577E-2</v>
      </c>
    </row>
    <row r="125" spans="1:13" hidden="1" x14ac:dyDescent="0.2">
      <c r="A125" s="1"/>
      <c r="B125" s="2" t="s">
        <v>259</v>
      </c>
      <c r="C125" s="2">
        <v>3</v>
      </c>
      <c r="D125" s="2" t="s">
        <v>20</v>
      </c>
      <c r="E125" s="2" t="s">
        <v>49</v>
      </c>
      <c r="F125" s="2">
        <v>13135</v>
      </c>
      <c r="G125" s="2">
        <v>11</v>
      </c>
      <c r="H125" s="2" t="s">
        <v>14</v>
      </c>
      <c r="I125" s="3"/>
      <c r="J125" s="3"/>
      <c r="K125" s="3"/>
      <c r="L125" s="3"/>
    </row>
    <row r="126" spans="1:13" hidden="1" x14ac:dyDescent="0.2">
      <c r="A126" s="1"/>
      <c r="B126" s="2" t="s">
        <v>260</v>
      </c>
      <c r="C126" s="2">
        <v>2</v>
      </c>
      <c r="D126" s="2" t="s">
        <v>261</v>
      </c>
      <c r="E126" s="2" t="s">
        <v>262</v>
      </c>
      <c r="F126" s="2">
        <v>29095</v>
      </c>
      <c r="G126" s="2">
        <v>6</v>
      </c>
      <c r="H126" s="2" t="s">
        <v>18</v>
      </c>
      <c r="I126" s="2">
        <v>1.1576136000000001E-2</v>
      </c>
      <c r="J126" s="2">
        <v>0.14069456999999999</v>
      </c>
      <c r="K126" s="2">
        <v>3.0276047E-2</v>
      </c>
      <c r="L126" s="2">
        <v>5.3428318000000002E-2</v>
      </c>
    </row>
    <row r="127" spans="1:13" x14ac:dyDescent="0.2">
      <c r="A127" s="1"/>
      <c r="B127" s="2" t="s">
        <v>263</v>
      </c>
      <c r="C127" s="2">
        <v>4</v>
      </c>
      <c r="D127" s="2" t="s">
        <v>24</v>
      </c>
      <c r="E127" s="2" t="s">
        <v>108</v>
      </c>
      <c r="F127" s="2">
        <v>6037</v>
      </c>
      <c r="G127" s="2">
        <v>6</v>
      </c>
      <c r="H127" s="2" t="s">
        <v>18</v>
      </c>
      <c r="I127" s="2">
        <v>5.9079062000000002E-2</v>
      </c>
      <c r="J127" s="2">
        <v>3.2725166999999999E-2</v>
      </c>
      <c r="K127" s="2">
        <v>0.13003185</v>
      </c>
      <c r="L127" s="2">
        <v>3.4752388000000002E-2</v>
      </c>
      <c r="M127">
        <f>1-SUM(I127:L127)</f>
        <v>0.74341153299999996</v>
      </c>
    </row>
    <row r="128" spans="1:13" hidden="1" x14ac:dyDescent="0.2">
      <c r="A128" s="1"/>
      <c r="B128" s="2" t="s">
        <v>264</v>
      </c>
      <c r="C128" s="2">
        <v>1</v>
      </c>
      <c r="D128" s="2" t="s">
        <v>134</v>
      </c>
      <c r="E128" s="2" t="s">
        <v>158</v>
      </c>
      <c r="F128" s="2">
        <v>25021</v>
      </c>
      <c r="G128" s="2">
        <v>4</v>
      </c>
      <c r="H128" s="2" t="s">
        <v>50</v>
      </c>
      <c r="I128" s="2">
        <v>7.3672189999999999E-2</v>
      </c>
      <c r="J128" s="2">
        <v>2.2272987000000001E-2</v>
      </c>
      <c r="K128" s="2">
        <v>3.4837235000000001E-2</v>
      </c>
      <c r="L128" s="2">
        <v>0.19531696000000001</v>
      </c>
    </row>
    <row r="129" spans="1:12" hidden="1" x14ac:dyDescent="0.2">
      <c r="A129" s="1"/>
      <c r="B129" s="2" t="s">
        <v>265</v>
      </c>
      <c r="C129" s="2">
        <v>3</v>
      </c>
      <c r="D129" s="2" t="s">
        <v>266</v>
      </c>
      <c r="E129" s="2" t="s">
        <v>267</v>
      </c>
      <c r="F129" s="2">
        <v>40101</v>
      </c>
      <c r="G129" s="2">
        <v>8</v>
      </c>
      <c r="H129" s="2" t="s">
        <v>47</v>
      </c>
      <c r="I129" s="2">
        <v>4.8192772000000004E-3</v>
      </c>
      <c r="J129" s="2">
        <v>0.17108434</v>
      </c>
      <c r="K129" s="2">
        <v>2.1686747999999999E-2</v>
      </c>
      <c r="L129" s="2">
        <v>0</v>
      </c>
    </row>
    <row r="130" spans="1:12" hidden="1" x14ac:dyDescent="0.2">
      <c r="A130" s="1"/>
      <c r="B130" s="2" t="s">
        <v>268</v>
      </c>
      <c r="C130" s="2">
        <v>3</v>
      </c>
      <c r="D130" s="2" t="s">
        <v>20</v>
      </c>
      <c r="E130" s="2" t="s">
        <v>269</v>
      </c>
      <c r="F130" s="2">
        <v>13087</v>
      </c>
      <c r="G130" s="2">
        <v>9</v>
      </c>
      <c r="H130" s="2" t="s">
        <v>34</v>
      </c>
      <c r="I130" s="2">
        <v>2.1357742999999998E-2</v>
      </c>
      <c r="J130" s="2">
        <v>0.33638445</v>
      </c>
      <c r="K130" s="2">
        <v>6.1022122000000002E-3</v>
      </c>
      <c r="L130" s="2">
        <v>0</v>
      </c>
    </row>
    <row r="131" spans="1:12" hidden="1" x14ac:dyDescent="0.2">
      <c r="A131" s="1"/>
      <c r="B131" s="2" t="s">
        <v>271</v>
      </c>
      <c r="C131" s="2">
        <v>2</v>
      </c>
      <c r="D131" s="2" t="s">
        <v>36</v>
      </c>
      <c r="E131" s="2" t="s">
        <v>272</v>
      </c>
      <c r="F131" s="2">
        <v>26049</v>
      </c>
      <c r="G131" s="2">
        <v>8</v>
      </c>
      <c r="H131" s="2" t="s">
        <v>47</v>
      </c>
      <c r="I131" s="2">
        <v>1.7335249E-2</v>
      </c>
      <c r="J131" s="2">
        <v>0.11154711</v>
      </c>
      <c r="K131" s="2">
        <v>2.0615807E-2</v>
      </c>
      <c r="L131" s="2">
        <v>0</v>
      </c>
    </row>
    <row r="132" spans="1:12" hidden="1" x14ac:dyDescent="0.2">
      <c r="A132" s="1"/>
      <c r="B132" s="2" t="s">
        <v>273</v>
      </c>
      <c r="C132" s="2">
        <v>2</v>
      </c>
      <c r="D132" s="2" t="s">
        <v>102</v>
      </c>
      <c r="E132" s="2" t="s">
        <v>274</v>
      </c>
      <c r="F132" s="2">
        <v>20045</v>
      </c>
      <c r="G132" s="2">
        <v>6</v>
      </c>
      <c r="H132" s="2" t="s">
        <v>18</v>
      </c>
      <c r="I132" s="2">
        <v>1.0869564999999999E-2</v>
      </c>
      <c r="J132" s="2">
        <v>4.2270530000000001E-2</v>
      </c>
      <c r="K132" s="2">
        <v>2.0531401000000001E-2</v>
      </c>
      <c r="L132" s="2">
        <v>3.6231885E-3</v>
      </c>
    </row>
    <row r="133" spans="1:12" hidden="1" x14ac:dyDescent="0.2">
      <c r="A133" s="1"/>
      <c r="B133" s="2" t="s">
        <v>275</v>
      </c>
      <c r="C133" s="2">
        <v>2</v>
      </c>
      <c r="D133" s="2" t="s">
        <v>220</v>
      </c>
      <c r="E133" s="2" t="s">
        <v>276</v>
      </c>
      <c r="F133" s="2">
        <v>39035</v>
      </c>
      <c r="G133" s="2">
        <v>6</v>
      </c>
      <c r="H133" s="2" t="s">
        <v>18</v>
      </c>
      <c r="I133" s="2">
        <v>9.8936436999999995E-3</v>
      </c>
      <c r="J133" s="2">
        <v>4.2295326000000001E-2</v>
      </c>
      <c r="K133" s="2">
        <v>1.3603759999999999E-2</v>
      </c>
      <c r="L133" s="2">
        <v>7.4202325000000003E-3</v>
      </c>
    </row>
    <row r="134" spans="1:12" hidden="1" x14ac:dyDescent="0.2">
      <c r="A134" s="1"/>
      <c r="B134" s="2" t="s">
        <v>277</v>
      </c>
      <c r="C134" s="2">
        <v>2</v>
      </c>
      <c r="D134" s="2" t="s">
        <v>146</v>
      </c>
      <c r="E134" s="2" t="s">
        <v>150</v>
      </c>
      <c r="F134" s="2">
        <v>18035</v>
      </c>
      <c r="G134" s="2">
        <v>5</v>
      </c>
      <c r="H134" s="2" t="s">
        <v>30</v>
      </c>
      <c r="I134" s="2">
        <v>6.3608563999999999E-3</v>
      </c>
      <c r="J134" s="2">
        <v>6.0366972999999997E-2</v>
      </c>
      <c r="K134" s="2">
        <v>1.4067278000000001E-2</v>
      </c>
      <c r="L134" s="2">
        <v>1.2232416E-4</v>
      </c>
    </row>
    <row r="135" spans="1:12" hidden="1" x14ac:dyDescent="0.2">
      <c r="A135" s="1"/>
      <c r="B135" s="2" t="s">
        <v>278</v>
      </c>
      <c r="C135" s="2">
        <v>3</v>
      </c>
      <c r="D135" s="2" t="s">
        <v>90</v>
      </c>
      <c r="E135" s="2" t="s">
        <v>91</v>
      </c>
      <c r="F135" s="2">
        <v>24003</v>
      </c>
      <c r="G135" s="2">
        <v>12</v>
      </c>
      <c r="H135" s="2" t="s">
        <v>92</v>
      </c>
      <c r="I135" s="2">
        <v>6.8493149999999999E-3</v>
      </c>
      <c r="J135" s="2">
        <v>3.4246575000000001E-2</v>
      </c>
      <c r="K135" s="2">
        <v>0</v>
      </c>
      <c r="L135" s="2">
        <v>0</v>
      </c>
    </row>
    <row r="136" spans="1:12" hidden="1" x14ac:dyDescent="0.2">
      <c r="A136" s="1"/>
      <c r="B136" s="2" t="s">
        <v>279</v>
      </c>
      <c r="C136" s="2">
        <v>2</v>
      </c>
      <c r="D136" s="2" t="s">
        <v>261</v>
      </c>
      <c r="E136" s="2" t="s">
        <v>135</v>
      </c>
      <c r="F136" s="2">
        <v>29077</v>
      </c>
      <c r="G136" s="2">
        <v>8</v>
      </c>
      <c r="H136" s="2" t="s">
        <v>47</v>
      </c>
      <c r="I136" s="2">
        <v>3.7546933E-3</v>
      </c>
      <c r="J136" s="2">
        <v>7.5093866E-3</v>
      </c>
      <c r="K136" s="2">
        <v>3.6295369000000001E-2</v>
      </c>
      <c r="L136" s="2">
        <v>8.7609514999999992E-3</v>
      </c>
    </row>
    <row r="137" spans="1:12" hidden="1" x14ac:dyDescent="0.2">
      <c r="A137" s="1"/>
      <c r="B137" s="2" t="s">
        <v>280</v>
      </c>
      <c r="C137" s="2">
        <v>1</v>
      </c>
      <c r="D137" s="2" t="s">
        <v>79</v>
      </c>
      <c r="E137" s="2" t="s">
        <v>281</v>
      </c>
      <c r="F137" s="2">
        <v>42069</v>
      </c>
      <c r="G137" s="2">
        <v>8</v>
      </c>
      <c r="H137" s="2" t="s">
        <v>47</v>
      </c>
      <c r="I137" s="2">
        <v>7.1530756999999999E-3</v>
      </c>
      <c r="J137" s="2">
        <v>4.2918454999999996E-3</v>
      </c>
      <c r="K137" s="2">
        <v>8.5836909999999992E-3</v>
      </c>
      <c r="L137" s="2">
        <v>4.2918454999999996E-3</v>
      </c>
    </row>
    <row r="138" spans="1:12" hidden="1" x14ac:dyDescent="0.2">
      <c r="A138" s="1"/>
      <c r="B138" s="2" t="s">
        <v>282</v>
      </c>
      <c r="C138" s="2">
        <v>1</v>
      </c>
      <c r="D138" s="2" t="s">
        <v>12</v>
      </c>
      <c r="E138" s="2" t="s">
        <v>283</v>
      </c>
      <c r="F138" s="2">
        <v>36027</v>
      </c>
      <c r="G138" s="2">
        <v>4</v>
      </c>
      <c r="H138" s="2" t="s">
        <v>50</v>
      </c>
      <c r="I138" s="2">
        <v>2.2354694000000001E-2</v>
      </c>
      <c r="J138" s="2">
        <v>1.9374069000000001E-2</v>
      </c>
      <c r="K138" s="2">
        <v>3.8748138000000001E-2</v>
      </c>
      <c r="L138" s="2">
        <v>6.9299555999999998E-2</v>
      </c>
    </row>
    <row r="139" spans="1:12" hidden="1" x14ac:dyDescent="0.2">
      <c r="A139" s="1"/>
      <c r="B139" s="2" t="s">
        <v>284</v>
      </c>
      <c r="C139" s="2">
        <v>1</v>
      </c>
      <c r="D139" s="2" t="s">
        <v>12</v>
      </c>
      <c r="E139" s="2" t="s">
        <v>13</v>
      </c>
      <c r="F139" s="2">
        <v>36061</v>
      </c>
      <c r="G139" s="2">
        <v>2</v>
      </c>
      <c r="H139" s="2" t="s">
        <v>144</v>
      </c>
      <c r="I139" s="2">
        <v>0.21400437999999999</v>
      </c>
      <c r="J139" s="2">
        <v>4.8577680999999998E-2</v>
      </c>
      <c r="K139" s="2">
        <v>5.5142231E-2</v>
      </c>
      <c r="L139" s="2">
        <v>3.3698029999999997E-2</v>
      </c>
    </row>
    <row r="140" spans="1:12" hidden="1" x14ac:dyDescent="0.2">
      <c r="A140" s="1"/>
      <c r="B140" s="2" t="s">
        <v>285</v>
      </c>
      <c r="C140" s="2">
        <v>3</v>
      </c>
      <c r="D140" s="2" t="s">
        <v>45</v>
      </c>
      <c r="E140" s="2" t="s">
        <v>192</v>
      </c>
      <c r="F140" s="2">
        <v>12086</v>
      </c>
      <c r="G140" s="2">
        <v>6</v>
      </c>
      <c r="H140" s="2" t="s">
        <v>18</v>
      </c>
      <c r="I140" s="2">
        <v>1.0212913000000001E-2</v>
      </c>
      <c r="J140" s="2">
        <v>0.17154232</v>
      </c>
      <c r="K140" s="2">
        <v>0.33079454000000003</v>
      </c>
      <c r="L140" s="2">
        <v>5.9546478E-2</v>
      </c>
    </row>
    <row r="141" spans="1:12" hidden="1" x14ac:dyDescent="0.2">
      <c r="A141" s="1"/>
      <c r="B141" s="2" t="s">
        <v>286</v>
      </c>
      <c r="C141" s="2">
        <v>4</v>
      </c>
      <c r="D141" s="2" t="s">
        <v>24</v>
      </c>
      <c r="E141" s="2" t="s">
        <v>108</v>
      </c>
      <c r="F141" s="2">
        <v>6071</v>
      </c>
      <c r="G141" s="2">
        <v>9</v>
      </c>
      <c r="H141" s="2" t="s">
        <v>34</v>
      </c>
      <c r="I141" s="2">
        <v>3.9856374E-2</v>
      </c>
      <c r="J141" s="2">
        <v>0.15080789999999999</v>
      </c>
      <c r="K141" s="2">
        <v>0.21651706000000001</v>
      </c>
      <c r="L141" s="2">
        <v>1.4362657E-3</v>
      </c>
    </row>
    <row r="142" spans="1:12" hidden="1" x14ac:dyDescent="0.2">
      <c r="A142" s="1"/>
      <c r="B142" s="2" t="s">
        <v>287</v>
      </c>
      <c r="C142" s="2">
        <v>3</v>
      </c>
      <c r="D142" s="2" t="s">
        <v>66</v>
      </c>
      <c r="E142" s="2" t="s">
        <v>288</v>
      </c>
      <c r="F142" s="2">
        <v>37195</v>
      </c>
      <c r="G142" s="2">
        <v>6</v>
      </c>
      <c r="H142" s="2" t="s">
        <v>18</v>
      </c>
      <c r="I142" s="2">
        <v>9.1514140000000001E-3</v>
      </c>
      <c r="J142" s="2">
        <v>0.16306155999999999</v>
      </c>
      <c r="K142" s="2">
        <v>1.6638935000000001E-2</v>
      </c>
      <c r="L142" s="2">
        <v>1.9966721999999999E-2</v>
      </c>
    </row>
    <row r="143" spans="1:12" hidden="1" x14ac:dyDescent="0.2">
      <c r="A143" s="1"/>
      <c r="B143" s="2" t="s">
        <v>289</v>
      </c>
      <c r="C143" s="2">
        <v>2</v>
      </c>
      <c r="D143" s="2" t="s">
        <v>102</v>
      </c>
      <c r="E143" s="2" t="s">
        <v>290</v>
      </c>
      <c r="F143" s="2">
        <v>20009</v>
      </c>
      <c r="G143" s="2">
        <v>9</v>
      </c>
      <c r="H143" s="2" t="s">
        <v>34</v>
      </c>
      <c r="I143" s="2">
        <v>1.7996531E-2</v>
      </c>
      <c r="J143" s="2">
        <v>0.13486556999999999</v>
      </c>
      <c r="K143" s="2">
        <v>6.8733737000000003E-2</v>
      </c>
      <c r="L143" s="2">
        <v>0</v>
      </c>
    </row>
    <row r="144" spans="1:12" hidden="1" x14ac:dyDescent="0.2">
      <c r="A144" s="1"/>
      <c r="B144" s="2" t="s">
        <v>291</v>
      </c>
      <c r="C144" s="2">
        <v>1</v>
      </c>
      <c r="D144" s="2" t="s">
        <v>292</v>
      </c>
      <c r="E144" s="2" t="s">
        <v>204</v>
      </c>
      <c r="F144" s="2">
        <v>23001</v>
      </c>
      <c r="G144" s="2">
        <v>2</v>
      </c>
      <c r="H144" s="2" t="s">
        <v>144</v>
      </c>
      <c r="I144" s="2">
        <v>4.0731995999999999E-2</v>
      </c>
      <c r="J144" s="2">
        <v>2.1841794000000001E-2</v>
      </c>
      <c r="K144" s="2">
        <v>1.2396694E-2</v>
      </c>
      <c r="L144" s="2">
        <v>4.7225501000000003E-2</v>
      </c>
    </row>
    <row r="145" spans="1:12" hidden="1" x14ac:dyDescent="0.2">
      <c r="A145" s="1"/>
      <c r="B145" s="2" t="s">
        <v>293</v>
      </c>
      <c r="C145" s="2">
        <v>4</v>
      </c>
      <c r="D145" s="2" t="s">
        <v>206</v>
      </c>
      <c r="E145" s="2" t="s">
        <v>207</v>
      </c>
      <c r="F145" s="2">
        <v>53053</v>
      </c>
      <c r="G145" s="2">
        <v>9</v>
      </c>
      <c r="H145" s="2" t="s">
        <v>34</v>
      </c>
      <c r="I145" s="2">
        <v>3.9486356E-2</v>
      </c>
      <c r="J145" s="2">
        <v>5.5698234999999999E-2</v>
      </c>
      <c r="K145" s="2">
        <v>3.2423756999999997E-2</v>
      </c>
      <c r="L145" s="2">
        <v>6.4205459999999996E-4</v>
      </c>
    </row>
    <row r="146" spans="1:12" hidden="1" x14ac:dyDescent="0.2">
      <c r="A146" s="1"/>
      <c r="B146" s="2" t="s">
        <v>294</v>
      </c>
      <c r="C146" s="2">
        <v>3</v>
      </c>
      <c r="D146" s="2" t="s">
        <v>256</v>
      </c>
      <c r="E146" s="2" t="s">
        <v>295</v>
      </c>
      <c r="F146" s="2">
        <v>22033</v>
      </c>
      <c r="G146" s="2">
        <v>9</v>
      </c>
      <c r="H146" s="2" t="s">
        <v>34</v>
      </c>
      <c r="I146" s="2">
        <v>2.9103608999999999E-2</v>
      </c>
      <c r="J146" s="2">
        <v>0.22933644</v>
      </c>
      <c r="K146" s="2">
        <v>2.1730695000000001E-2</v>
      </c>
      <c r="L146" s="2">
        <v>0</v>
      </c>
    </row>
    <row r="147" spans="1:12" hidden="1" x14ac:dyDescent="0.2">
      <c r="A147" s="1"/>
      <c r="B147" s="2" t="s">
        <v>296</v>
      </c>
      <c r="C147" s="2">
        <v>2</v>
      </c>
      <c r="D147" s="2" t="s">
        <v>36</v>
      </c>
      <c r="E147" s="2" t="s">
        <v>297</v>
      </c>
      <c r="F147" s="2">
        <v>26041</v>
      </c>
      <c r="G147" s="2">
        <v>9</v>
      </c>
      <c r="H147" s="2" t="s">
        <v>34</v>
      </c>
      <c r="I147" s="2">
        <v>2.8943558999999998E-3</v>
      </c>
      <c r="J147" s="2">
        <v>1.4471779999999999E-3</v>
      </c>
      <c r="K147" s="2">
        <v>2.8943558999999998E-3</v>
      </c>
      <c r="L147" s="2">
        <v>2.8943558999999998E-3</v>
      </c>
    </row>
    <row r="148" spans="1:12" hidden="1" x14ac:dyDescent="0.2">
      <c r="A148" s="1"/>
      <c r="B148" s="2" t="s">
        <v>298</v>
      </c>
      <c r="C148" s="2">
        <v>1</v>
      </c>
      <c r="D148" s="2" t="s">
        <v>134</v>
      </c>
      <c r="E148" s="2" t="s">
        <v>135</v>
      </c>
      <c r="F148" s="2">
        <v>25013</v>
      </c>
      <c r="G148" s="2">
        <v>6</v>
      </c>
      <c r="H148" s="2" t="s">
        <v>18</v>
      </c>
      <c r="I148" s="2">
        <v>2.3529412E-2</v>
      </c>
      <c r="J148" s="2">
        <v>9.2810458999999998E-2</v>
      </c>
      <c r="K148" s="2">
        <v>6.7973859999999997E-2</v>
      </c>
      <c r="L148" s="2">
        <v>4.8366013999999999E-2</v>
      </c>
    </row>
    <row r="149" spans="1:12" hidden="1" x14ac:dyDescent="0.2">
      <c r="A149" s="1"/>
      <c r="B149" s="2" t="s">
        <v>299</v>
      </c>
      <c r="C149" s="2">
        <v>1</v>
      </c>
      <c r="D149" s="2" t="s">
        <v>134</v>
      </c>
      <c r="E149" s="2" t="s">
        <v>158</v>
      </c>
      <c r="F149" s="2">
        <v>25025</v>
      </c>
      <c r="G149" s="2">
        <v>10</v>
      </c>
      <c r="H149" s="2" t="s">
        <v>26</v>
      </c>
      <c r="I149" s="2">
        <v>3.7828948000000001E-2</v>
      </c>
      <c r="J149" s="2">
        <v>0.19407895</v>
      </c>
      <c r="K149" s="2">
        <v>0.14967105</v>
      </c>
      <c r="L149" s="2">
        <v>2.6315789999999999E-2</v>
      </c>
    </row>
    <row r="150" spans="1:12" hidden="1" x14ac:dyDescent="0.2">
      <c r="A150" s="1"/>
      <c r="B150" s="2" t="s">
        <v>300</v>
      </c>
      <c r="C150" s="2">
        <v>3</v>
      </c>
      <c r="D150" s="2" t="s">
        <v>16</v>
      </c>
      <c r="E150" s="2" t="s">
        <v>301</v>
      </c>
      <c r="F150" s="2">
        <v>48309</v>
      </c>
      <c r="G150" s="2">
        <v>4</v>
      </c>
      <c r="H150" s="2" t="s">
        <v>50</v>
      </c>
      <c r="I150" s="2">
        <v>5.1838047999999998E-2</v>
      </c>
      <c r="J150" s="2">
        <v>5.6666102000000003E-2</v>
      </c>
      <c r="K150" s="2">
        <v>7.2590210000000002E-2</v>
      </c>
      <c r="L150" s="2">
        <v>1.8295782E-2</v>
      </c>
    </row>
    <row r="151" spans="1:12" hidden="1" x14ac:dyDescent="0.2">
      <c r="A151" s="1"/>
      <c r="B151" s="2" t="s">
        <v>302</v>
      </c>
      <c r="C151" s="2">
        <v>3</v>
      </c>
      <c r="D151" s="2" t="s">
        <v>66</v>
      </c>
      <c r="E151" s="2" t="s">
        <v>303</v>
      </c>
      <c r="F151" s="2">
        <v>37013</v>
      </c>
      <c r="G151" s="2">
        <v>9</v>
      </c>
      <c r="H151" s="2" t="s">
        <v>34</v>
      </c>
      <c r="I151" s="2">
        <v>2.1961932E-3</v>
      </c>
      <c r="J151" s="2">
        <v>0.33382139</v>
      </c>
      <c r="K151" s="2">
        <v>3.6603222000000002E-3</v>
      </c>
      <c r="L151" s="2">
        <v>0</v>
      </c>
    </row>
    <row r="152" spans="1:12" hidden="1" x14ac:dyDescent="0.2">
      <c r="A152" s="1"/>
      <c r="B152" s="2" t="s">
        <v>304</v>
      </c>
      <c r="C152" s="2">
        <v>3</v>
      </c>
      <c r="D152" s="2" t="s">
        <v>45</v>
      </c>
      <c r="E152" s="2" t="s">
        <v>192</v>
      </c>
      <c r="F152" s="2">
        <v>12086</v>
      </c>
      <c r="G152" s="2">
        <v>12</v>
      </c>
      <c r="H152" s="2" t="s">
        <v>92</v>
      </c>
      <c r="I152" s="2">
        <v>0</v>
      </c>
      <c r="J152" s="2">
        <v>1.4928715E-2</v>
      </c>
      <c r="K152" s="2">
        <v>0.91556346</v>
      </c>
      <c r="L152" s="2">
        <v>5.4644806999999997E-3</v>
      </c>
    </row>
    <row r="153" spans="1:12" hidden="1" x14ac:dyDescent="0.2">
      <c r="A153" s="1"/>
      <c r="B153" s="2" t="s">
        <v>305</v>
      </c>
      <c r="C153" s="2">
        <v>1</v>
      </c>
      <c r="D153" s="2" t="s">
        <v>134</v>
      </c>
      <c r="E153" s="2" t="s">
        <v>158</v>
      </c>
      <c r="F153" s="2">
        <v>25027</v>
      </c>
      <c r="G153" s="2">
        <v>6</v>
      </c>
      <c r="H153" s="2" t="s">
        <v>18</v>
      </c>
      <c r="I153" s="2">
        <v>2.4013722000000001E-2</v>
      </c>
      <c r="J153" s="2">
        <v>3.3447682999999999E-2</v>
      </c>
      <c r="K153" s="2">
        <v>3.5162951999999997E-2</v>
      </c>
      <c r="L153" s="2">
        <v>2.5728988E-3</v>
      </c>
    </row>
    <row r="154" spans="1:12" hidden="1" x14ac:dyDescent="0.2">
      <c r="A154" s="1"/>
      <c r="B154" s="2" t="s">
        <v>306</v>
      </c>
      <c r="C154" s="2">
        <v>4</v>
      </c>
      <c r="D154" s="2" t="s">
        <v>28</v>
      </c>
      <c r="E154" s="2" t="s">
        <v>172</v>
      </c>
      <c r="F154" s="2">
        <v>8005</v>
      </c>
      <c r="G154" s="2">
        <v>11</v>
      </c>
      <c r="H154" s="2" t="s">
        <v>14</v>
      </c>
      <c r="I154" s="2">
        <v>9.8684206999999999E-3</v>
      </c>
      <c r="J154" s="2">
        <v>3.6184210000000001E-2</v>
      </c>
      <c r="K154" s="2">
        <v>4.4407892999999997E-2</v>
      </c>
      <c r="L154" s="2">
        <v>3.2894737E-3</v>
      </c>
    </row>
    <row r="155" spans="1:12" hidden="1" x14ac:dyDescent="0.2">
      <c r="A155" s="1"/>
      <c r="B155" s="2" t="s">
        <v>307</v>
      </c>
      <c r="C155" s="2">
        <v>3</v>
      </c>
      <c r="D155" s="2" t="s">
        <v>82</v>
      </c>
      <c r="E155" s="2" t="s">
        <v>37</v>
      </c>
      <c r="F155" s="2">
        <v>28049</v>
      </c>
      <c r="G155" s="2">
        <v>6</v>
      </c>
      <c r="H155" s="2" t="s">
        <v>18</v>
      </c>
      <c r="I155" s="2">
        <v>8.3974805000000003E-3</v>
      </c>
      <c r="J155" s="2">
        <v>0.32680196</v>
      </c>
      <c r="K155" s="2">
        <v>1.1896431000000001E-2</v>
      </c>
      <c r="L155" s="2">
        <v>1.0496851E-2</v>
      </c>
    </row>
    <row r="156" spans="1:12" hidden="1" x14ac:dyDescent="0.2">
      <c r="A156" s="1"/>
      <c r="B156" s="2" t="s">
        <v>308</v>
      </c>
      <c r="C156" s="2">
        <v>3</v>
      </c>
      <c r="D156" s="2" t="s">
        <v>198</v>
      </c>
      <c r="E156" s="2" t="s">
        <v>199</v>
      </c>
      <c r="F156" s="2">
        <v>21111</v>
      </c>
      <c r="G156" s="2">
        <v>6</v>
      </c>
      <c r="H156" s="2" t="s">
        <v>18</v>
      </c>
      <c r="I156" s="2">
        <v>1.2782276E-2</v>
      </c>
      <c r="J156" s="2">
        <v>2.7694929E-2</v>
      </c>
      <c r="K156" s="2">
        <v>8.0954414000000002E-3</v>
      </c>
      <c r="L156" s="2">
        <v>5.9650620000000001E-3</v>
      </c>
    </row>
    <row r="157" spans="1:12" hidden="1" x14ac:dyDescent="0.2">
      <c r="A157" s="1"/>
      <c r="B157" s="2" t="s">
        <v>309</v>
      </c>
      <c r="C157" s="2">
        <v>4</v>
      </c>
      <c r="D157" s="2" t="s">
        <v>206</v>
      </c>
      <c r="E157" s="2" t="s">
        <v>207</v>
      </c>
      <c r="F157" s="2">
        <v>53033</v>
      </c>
      <c r="G157" s="2">
        <v>7</v>
      </c>
      <c r="H157" s="2" t="s">
        <v>22</v>
      </c>
      <c r="I157" s="2">
        <v>0.14100054000000001</v>
      </c>
      <c r="J157" s="2">
        <v>3.1778529E-2</v>
      </c>
      <c r="K157" s="2">
        <v>2.4479259E-2</v>
      </c>
      <c r="L157" s="2">
        <v>3.9967954E-2</v>
      </c>
    </row>
    <row r="158" spans="1:12" hidden="1" x14ac:dyDescent="0.2">
      <c r="A158" s="1"/>
      <c r="B158" s="2" t="s">
        <v>310</v>
      </c>
      <c r="C158" s="2">
        <v>2</v>
      </c>
      <c r="D158" s="2" t="s">
        <v>311</v>
      </c>
      <c r="E158" s="2" t="s">
        <v>312</v>
      </c>
      <c r="F158" s="2">
        <v>31153</v>
      </c>
      <c r="G158" s="2">
        <v>6</v>
      </c>
      <c r="H158" s="2" t="s">
        <v>18</v>
      </c>
      <c r="I158" s="2">
        <v>1.1722913E-2</v>
      </c>
      <c r="J158" s="2">
        <v>6.3943162999999997E-2</v>
      </c>
      <c r="K158" s="2">
        <v>1.2788631999999999E-2</v>
      </c>
      <c r="L158" s="2">
        <v>0.11190053</v>
      </c>
    </row>
    <row r="159" spans="1:12" hidden="1" x14ac:dyDescent="0.2">
      <c r="A159" s="1"/>
      <c r="B159" s="2" t="s">
        <v>313</v>
      </c>
      <c r="C159" s="2">
        <v>4</v>
      </c>
      <c r="D159" s="2" t="s">
        <v>206</v>
      </c>
      <c r="E159" s="2" t="s">
        <v>314</v>
      </c>
      <c r="F159" s="2">
        <v>53073</v>
      </c>
      <c r="G159" s="2">
        <v>9</v>
      </c>
      <c r="H159" s="2" t="s">
        <v>34</v>
      </c>
      <c r="I159" s="2">
        <v>2.1727322E-2</v>
      </c>
      <c r="J159" s="2">
        <v>6.5181967999999998E-3</v>
      </c>
      <c r="K159" s="2">
        <v>5.4318304999999997E-2</v>
      </c>
      <c r="L159" s="2">
        <v>5.4318303999999996E-3</v>
      </c>
    </row>
    <row r="160" spans="1:12" hidden="1" x14ac:dyDescent="0.2">
      <c r="A160" s="1"/>
      <c r="B160" s="2" t="s">
        <v>315</v>
      </c>
      <c r="C160" s="2">
        <v>3</v>
      </c>
      <c r="D160" s="2" t="s">
        <v>66</v>
      </c>
      <c r="E160" s="2" t="s">
        <v>316</v>
      </c>
      <c r="F160" s="2">
        <v>37071</v>
      </c>
      <c r="G160" s="2">
        <v>6</v>
      </c>
      <c r="H160" s="2" t="s">
        <v>18</v>
      </c>
      <c r="I160" s="2">
        <v>3.3860046E-3</v>
      </c>
      <c r="J160" s="2">
        <v>9.4808123999999994E-2</v>
      </c>
      <c r="K160" s="2">
        <v>2.0316027E-2</v>
      </c>
      <c r="L160" s="2">
        <v>2.7088036999999999E-2</v>
      </c>
    </row>
    <row r="161" spans="1:12" hidden="1" x14ac:dyDescent="0.2">
      <c r="A161" s="1"/>
      <c r="B161" s="2" t="s">
        <v>317</v>
      </c>
      <c r="C161" s="2">
        <v>2</v>
      </c>
      <c r="D161" s="2" t="s">
        <v>220</v>
      </c>
      <c r="E161" s="2" t="s">
        <v>318</v>
      </c>
      <c r="F161" s="2">
        <v>39013</v>
      </c>
      <c r="G161" s="2">
        <v>9</v>
      </c>
      <c r="H161" s="2" t="s">
        <v>34</v>
      </c>
      <c r="I161" s="2">
        <v>2.6246719000000002E-3</v>
      </c>
      <c r="J161" s="2">
        <v>1.9028871999999999E-2</v>
      </c>
      <c r="K161" s="2">
        <v>1.9685038999999998E-3</v>
      </c>
      <c r="L161" s="2">
        <v>0</v>
      </c>
    </row>
    <row r="162" spans="1:12" hidden="1" x14ac:dyDescent="0.2">
      <c r="A162" s="1"/>
      <c r="B162" s="2" t="s">
        <v>319</v>
      </c>
      <c r="C162" s="2">
        <v>3</v>
      </c>
      <c r="D162" s="2" t="s">
        <v>247</v>
      </c>
      <c r="E162" s="2" t="s">
        <v>320</v>
      </c>
      <c r="F162" s="2">
        <v>47037</v>
      </c>
      <c r="G162" s="2">
        <v>6</v>
      </c>
      <c r="H162" s="2" t="s">
        <v>18</v>
      </c>
      <c r="I162" s="2">
        <v>1.4359792999999999E-2</v>
      </c>
      <c r="J162" s="2">
        <v>3.1112883000000001E-2</v>
      </c>
      <c r="K162" s="2">
        <v>1.0370961E-2</v>
      </c>
      <c r="L162" s="2">
        <v>9.9720777999999996E-3</v>
      </c>
    </row>
    <row r="163" spans="1:12" hidden="1" x14ac:dyDescent="0.2">
      <c r="A163" s="1"/>
      <c r="B163" s="2" t="s">
        <v>321</v>
      </c>
      <c r="C163" s="2">
        <v>2</v>
      </c>
      <c r="D163" s="2" t="s">
        <v>39</v>
      </c>
      <c r="E163" s="2" t="s">
        <v>322</v>
      </c>
      <c r="F163" s="2">
        <v>55105</v>
      </c>
      <c r="G163" s="2">
        <v>4</v>
      </c>
      <c r="H163" s="2" t="s">
        <v>50</v>
      </c>
      <c r="I163" s="2">
        <v>3.4865293999999998E-2</v>
      </c>
      <c r="J163" s="2">
        <v>3.9619650999999999E-2</v>
      </c>
      <c r="K163" s="2">
        <v>4.0412046E-2</v>
      </c>
      <c r="L163" s="2">
        <v>9.7464344999999994E-2</v>
      </c>
    </row>
    <row r="164" spans="1:12" hidden="1" x14ac:dyDescent="0.2">
      <c r="A164" s="1"/>
      <c r="B164" s="2" t="s">
        <v>323</v>
      </c>
      <c r="C164" s="2">
        <v>3</v>
      </c>
      <c r="D164" s="2" t="s">
        <v>52</v>
      </c>
      <c r="E164" s="2" t="s">
        <v>324</v>
      </c>
      <c r="F164" s="2">
        <v>45079</v>
      </c>
      <c r="G164" s="2">
        <v>6</v>
      </c>
      <c r="H164" s="2" t="s">
        <v>18</v>
      </c>
      <c r="I164" s="2">
        <v>0</v>
      </c>
      <c r="J164" s="2">
        <v>0.99865139000000003</v>
      </c>
      <c r="K164" s="2">
        <v>0</v>
      </c>
      <c r="L164" s="2">
        <v>0</v>
      </c>
    </row>
    <row r="165" spans="1:12" hidden="1" x14ac:dyDescent="0.2">
      <c r="A165" s="1"/>
      <c r="B165" s="2" t="s">
        <v>325</v>
      </c>
      <c r="C165" s="2">
        <v>2</v>
      </c>
      <c r="D165" s="2" t="s">
        <v>102</v>
      </c>
      <c r="E165" s="2" t="s">
        <v>326</v>
      </c>
      <c r="F165" s="2">
        <v>20005</v>
      </c>
      <c r="G165" s="2">
        <v>6</v>
      </c>
      <c r="H165" s="2" t="s">
        <v>18</v>
      </c>
      <c r="I165" s="2">
        <v>9.8261526000000005E-3</v>
      </c>
      <c r="J165" s="2">
        <v>4.1572182999999999E-2</v>
      </c>
      <c r="K165" s="2">
        <v>3.9304609999999997E-2</v>
      </c>
      <c r="L165" s="2">
        <v>3.7792895E-2</v>
      </c>
    </row>
    <row r="166" spans="1:12" hidden="1" x14ac:dyDescent="0.2">
      <c r="A166" s="1"/>
      <c r="B166" s="2" t="s">
        <v>327</v>
      </c>
      <c r="C166" s="2">
        <v>2</v>
      </c>
      <c r="D166" s="2" t="s">
        <v>131</v>
      </c>
      <c r="E166" s="2" t="s">
        <v>132</v>
      </c>
      <c r="F166" s="2">
        <v>17043</v>
      </c>
      <c r="G166" s="2">
        <v>6</v>
      </c>
      <c r="H166" s="2" t="s">
        <v>18</v>
      </c>
      <c r="I166" s="2">
        <v>0.11958147</v>
      </c>
      <c r="J166" s="2">
        <v>7.9222723999999994E-2</v>
      </c>
      <c r="K166" s="2">
        <v>7.0254109999999995E-2</v>
      </c>
      <c r="L166" s="2">
        <v>0</v>
      </c>
    </row>
    <row r="167" spans="1:12" hidden="1" x14ac:dyDescent="0.2">
      <c r="A167" s="1"/>
      <c r="B167" s="2" t="s">
        <v>328</v>
      </c>
      <c r="C167" s="2">
        <v>1</v>
      </c>
      <c r="D167" s="2" t="s">
        <v>134</v>
      </c>
      <c r="E167" s="2" t="s">
        <v>158</v>
      </c>
      <c r="F167" s="2">
        <v>25025</v>
      </c>
      <c r="G167" s="2">
        <v>8</v>
      </c>
      <c r="H167" s="2" t="s">
        <v>47</v>
      </c>
      <c r="I167" s="2">
        <v>0.14678898000000001</v>
      </c>
      <c r="J167" s="2">
        <v>0.37920490000000001</v>
      </c>
      <c r="K167" s="2">
        <v>0.16819571999999999</v>
      </c>
      <c r="L167" s="2">
        <v>6.1162081999999998E-3</v>
      </c>
    </row>
    <row r="168" spans="1:12" hidden="1" x14ac:dyDescent="0.2">
      <c r="A168" s="1"/>
      <c r="B168" s="2" t="s">
        <v>329</v>
      </c>
      <c r="C168" s="2">
        <v>3</v>
      </c>
      <c r="D168" s="2" t="s">
        <v>66</v>
      </c>
      <c r="E168" s="2" t="s">
        <v>67</v>
      </c>
      <c r="F168" s="2">
        <v>37081</v>
      </c>
      <c r="G168" s="2">
        <v>6</v>
      </c>
      <c r="H168" s="2" t="s">
        <v>18</v>
      </c>
      <c r="I168" s="2">
        <v>0</v>
      </c>
      <c r="J168" s="2">
        <v>0.97899835999999996</v>
      </c>
      <c r="K168" s="2">
        <v>3.2310179E-3</v>
      </c>
      <c r="L168" s="2">
        <v>1.7770597999999999E-2</v>
      </c>
    </row>
    <row r="169" spans="1:12" hidden="1" x14ac:dyDescent="0.2">
      <c r="A169" s="1"/>
      <c r="B169" s="2" t="s">
        <v>330</v>
      </c>
      <c r="C169" s="2">
        <v>1</v>
      </c>
      <c r="D169" s="2" t="s">
        <v>331</v>
      </c>
      <c r="E169" s="2" t="s">
        <v>332</v>
      </c>
      <c r="F169" s="2">
        <v>50003</v>
      </c>
      <c r="G169" s="2">
        <v>4</v>
      </c>
      <c r="H169" s="2" t="s">
        <v>50</v>
      </c>
      <c r="I169" s="2">
        <v>2.1653544E-2</v>
      </c>
      <c r="J169" s="2">
        <v>1.5748030999999999E-2</v>
      </c>
      <c r="K169" s="2">
        <v>1.7716536000000001E-2</v>
      </c>
      <c r="L169" s="2">
        <v>8.0708660000000002E-2</v>
      </c>
    </row>
    <row r="170" spans="1:12" hidden="1" x14ac:dyDescent="0.2">
      <c r="A170" s="1"/>
      <c r="B170" s="2" t="s">
        <v>333</v>
      </c>
      <c r="C170" s="2">
        <v>1</v>
      </c>
      <c r="D170" s="2" t="s">
        <v>134</v>
      </c>
      <c r="E170" s="2" t="s">
        <v>158</v>
      </c>
      <c r="F170" s="2">
        <v>25017</v>
      </c>
      <c r="G170" s="2">
        <v>4</v>
      </c>
      <c r="H170" s="2" t="s">
        <v>50</v>
      </c>
      <c r="I170" s="2">
        <v>7.5532898000000001E-2</v>
      </c>
      <c r="J170" s="2">
        <v>3.1278960000000001E-2</v>
      </c>
      <c r="K170" s="2">
        <v>2.9888786000000001E-2</v>
      </c>
      <c r="L170" s="2">
        <v>7.9008340999999996E-2</v>
      </c>
    </row>
    <row r="171" spans="1:12" hidden="1" x14ac:dyDescent="0.2">
      <c r="A171" s="1"/>
      <c r="B171" s="2" t="s">
        <v>334</v>
      </c>
      <c r="C171" s="2">
        <v>1</v>
      </c>
      <c r="D171" s="2" t="s">
        <v>163</v>
      </c>
      <c r="E171" s="2" t="s">
        <v>164</v>
      </c>
      <c r="F171" s="2">
        <v>34003</v>
      </c>
      <c r="G171" s="2">
        <v>9</v>
      </c>
      <c r="H171" s="2" t="s">
        <v>34</v>
      </c>
      <c r="I171" s="2">
        <v>0.11156508</v>
      </c>
      <c r="J171" s="2">
        <v>5.6616357999999999E-2</v>
      </c>
      <c r="K171" s="2">
        <v>0.18610856000000001</v>
      </c>
      <c r="L171" s="2">
        <v>5.6282832999999997E-2</v>
      </c>
    </row>
    <row r="172" spans="1:12" hidden="1" x14ac:dyDescent="0.2">
      <c r="A172" s="1"/>
      <c r="B172" s="2" t="s">
        <v>335</v>
      </c>
      <c r="C172" s="2">
        <v>1</v>
      </c>
      <c r="D172" s="2" t="s">
        <v>12</v>
      </c>
      <c r="E172" s="2" t="s">
        <v>13</v>
      </c>
      <c r="F172" s="2">
        <v>36061</v>
      </c>
      <c r="G172" s="2">
        <v>10</v>
      </c>
      <c r="H172" s="2" t="s">
        <v>26</v>
      </c>
      <c r="I172" s="2">
        <v>5.8536585000000002E-2</v>
      </c>
      <c r="J172" s="2">
        <v>0.29207316</v>
      </c>
      <c r="K172" s="2">
        <v>0.32195120999999999</v>
      </c>
      <c r="L172" s="2">
        <v>0.11707317</v>
      </c>
    </row>
    <row r="173" spans="1:12" hidden="1" x14ac:dyDescent="0.2">
      <c r="A173" s="1"/>
      <c r="B173" s="2" t="s">
        <v>336</v>
      </c>
      <c r="C173" s="2">
        <v>1</v>
      </c>
      <c r="D173" s="2" t="s">
        <v>163</v>
      </c>
      <c r="E173" s="2" t="s">
        <v>164</v>
      </c>
      <c r="F173" s="2">
        <v>34031</v>
      </c>
      <c r="G173" s="2">
        <v>10</v>
      </c>
      <c r="H173" s="2" t="s">
        <v>26</v>
      </c>
      <c r="I173" s="2">
        <v>2.9588765999999999E-2</v>
      </c>
      <c r="J173" s="2">
        <v>0.15646940000000001</v>
      </c>
      <c r="K173" s="2">
        <v>0.30341023</v>
      </c>
      <c r="L173" s="2">
        <v>8.5255764000000001E-3</v>
      </c>
    </row>
    <row r="174" spans="1:12" hidden="1" x14ac:dyDescent="0.2">
      <c r="A174" s="1"/>
      <c r="B174" s="2" t="s">
        <v>337</v>
      </c>
      <c r="C174" s="2">
        <v>1</v>
      </c>
      <c r="D174" s="2" t="s">
        <v>134</v>
      </c>
      <c r="E174" s="2" t="s">
        <v>158</v>
      </c>
      <c r="F174" s="2">
        <v>25025</v>
      </c>
      <c r="G174" s="2">
        <v>8</v>
      </c>
      <c r="H174" s="2" t="s">
        <v>47</v>
      </c>
      <c r="I174" s="2">
        <v>2.3802441000000001E-2</v>
      </c>
      <c r="J174" s="2">
        <v>4.1356739000000003E-2</v>
      </c>
      <c r="K174" s="2">
        <v>3.2133292000000001E-2</v>
      </c>
      <c r="L174" s="2">
        <v>0.32192799</v>
      </c>
    </row>
    <row r="175" spans="1:12" hidden="1" x14ac:dyDescent="0.2">
      <c r="A175" s="1"/>
      <c r="B175" s="2" t="s">
        <v>338</v>
      </c>
      <c r="C175" s="2">
        <v>1</v>
      </c>
      <c r="D175" s="2" t="s">
        <v>79</v>
      </c>
      <c r="E175" s="2" t="s">
        <v>80</v>
      </c>
      <c r="F175" s="2">
        <v>42011</v>
      </c>
      <c r="G175" s="2">
        <v>11</v>
      </c>
      <c r="H175" s="2" t="s">
        <v>14</v>
      </c>
      <c r="I175" s="2">
        <v>9.6885815E-2</v>
      </c>
      <c r="J175" s="2">
        <v>0.16493657</v>
      </c>
      <c r="K175" s="2">
        <v>0.10611303</v>
      </c>
      <c r="L175" s="2">
        <v>0</v>
      </c>
    </row>
    <row r="176" spans="1:12" hidden="1" x14ac:dyDescent="0.2">
      <c r="A176" s="1"/>
      <c r="B176" s="2" t="s">
        <v>339</v>
      </c>
      <c r="C176" s="2">
        <v>1</v>
      </c>
      <c r="D176" s="2" t="s">
        <v>134</v>
      </c>
      <c r="E176" s="2" t="s">
        <v>332</v>
      </c>
      <c r="F176" s="2">
        <v>25003</v>
      </c>
      <c r="G176" s="2">
        <v>9</v>
      </c>
      <c r="H176" s="2" t="s">
        <v>34</v>
      </c>
      <c r="I176" s="2">
        <v>1.0825982E-2</v>
      </c>
      <c r="J176" s="2">
        <v>2.2854851999999998E-2</v>
      </c>
      <c r="K176" s="2">
        <v>2.0048114999999998E-2</v>
      </c>
      <c r="L176" s="2">
        <v>1.9246190999999999E-2</v>
      </c>
    </row>
    <row r="177" spans="1:13" hidden="1" x14ac:dyDescent="0.2">
      <c r="A177" s="1"/>
      <c r="B177" s="2" t="s">
        <v>340</v>
      </c>
      <c r="C177" s="2">
        <v>3</v>
      </c>
      <c r="D177" s="2" t="s">
        <v>20</v>
      </c>
      <c r="E177" s="2" t="s">
        <v>341</v>
      </c>
      <c r="F177" s="2">
        <v>13115</v>
      </c>
      <c r="G177" s="2">
        <v>6</v>
      </c>
      <c r="H177" s="2" t="s">
        <v>18</v>
      </c>
      <c r="I177" s="2">
        <v>7.6838638999999999E-3</v>
      </c>
      <c r="J177" s="2">
        <v>1.5916574999999999E-2</v>
      </c>
      <c r="K177" s="2">
        <v>1.3172338E-2</v>
      </c>
      <c r="L177" s="2">
        <v>1.3172338E-2</v>
      </c>
    </row>
    <row r="178" spans="1:13" hidden="1" x14ac:dyDescent="0.2">
      <c r="A178" s="1"/>
      <c r="B178" s="2" t="s">
        <v>342</v>
      </c>
      <c r="C178" s="2">
        <v>1</v>
      </c>
      <c r="D178" s="2" t="s">
        <v>163</v>
      </c>
      <c r="E178" s="2" t="s">
        <v>343</v>
      </c>
      <c r="F178" s="2">
        <v>34029</v>
      </c>
      <c r="G178" s="2">
        <v>8</v>
      </c>
      <c r="H178" s="2" t="s">
        <v>47</v>
      </c>
      <c r="I178" s="2">
        <v>0</v>
      </c>
      <c r="J178" s="2">
        <v>0</v>
      </c>
      <c r="K178" s="2">
        <v>7.1684584999999999E-4</v>
      </c>
      <c r="L178" s="2">
        <v>3.2974910000000003E-2</v>
      </c>
    </row>
    <row r="179" spans="1:13" hidden="1" x14ac:dyDescent="0.2">
      <c r="A179" s="1"/>
      <c r="B179" s="2" t="s">
        <v>344</v>
      </c>
      <c r="C179" s="2">
        <v>3</v>
      </c>
      <c r="D179" s="2" t="s">
        <v>85</v>
      </c>
      <c r="E179" s="2" t="s">
        <v>345</v>
      </c>
      <c r="F179" s="2">
        <v>54009</v>
      </c>
      <c r="G179" s="2">
        <v>6</v>
      </c>
      <c r="H179" s="2" t="s">
        <v>18</v>
      </c>
      <c r="I179" s="2">
        <v>2.6666666E-3</v>
      </c>
      <c r="J179" s="2">
        <v>3.4666664999999999E-2</v>
      </c>
      <c r="K179" s="2">
        <v>8.0000004000000003E-3</v>
      </c>
      <c r="L179" s="2">
        <v>6.4000003E-2</v>
      </c>
    </row>
    <row r="180" spans="1:13" hidden="1" x14ac:dyDescent="0.2">
      <c r="A180" s="1"/>
      <c r="B180" s="2" t="s">
        <v>346</v>
      </c>
      <c r="C180" s="2">
        <v>2</v>
      </c>
      <c r="D180" s="2" t="s">
        <v>102</v>
      </c>
      <c r="E180" s="2" t="s">
        <v>347</v>
      </c>
      <c r="F180" s="2">
        <v>20113</v>
      </c>
      <c r="G180" s="2">
        <v>6</v>
      </c>
      <c r="H180" s="2" t="s">
        <v>18</v>
      </c>
      <c r="I180" s="2">
        <v>1.1513158000000001E-2</v>
      </c>
      <c r="J180" s="2">
        <v>4.6052630999999997E-2</v>
      </c>
      <c r="K180" s="2">
        <v>3.6184210000000001E-2</v>
      </c>
      <c r="L180" s="2">
        <v>9.8684206999999999E-3</v>
      </c>
    </row>
    <row r="181" spans="1:13" hidden="1" x14ac:dyDescent="0.2">
      <c r="A181" s="1"/>
      <c r="B181" s="2" t="s">
        <v>348</v>
      </c>
      <c r="C181" s="2">
        <v>2</v>
      </c>
      <c r="D181" s="2" t="s">
        <v>211</v>
      </c>
      <c r="E181" s="2" t="s">
        <v>349</v>
      </c>
      <c r="F181" s="2">
        <v>27013</v>
      </c>
      <c r="G181" s="2">
        <v>8</v>
      </c>
      <c r="H181" s="2" t="s">
        <v>47</v>
      </c>
      <c r="I181" s="2">
        <v>9.0909088000000002E-3</v>
      </c>
      <c r="J181" s="2">
        <v>1.1363636999999999E-2</v>
      </c>
      <c r="K181" s="2">
        <v>1.3636364E-2</v>
      </c>
      <c r="L181" s="2">
        <v>2.2727272000000001E-3</v>
      </c>
    </row>
    <row r="182" spans="1:13" hidden="1" x14ac:dyDescent="0.2">
      <c r="A182" s="1"/>
      <c r="B182" s="2" t="s">
        <v>350</v>
      </c>
      <c r="C182" s="2">
        <v>2</v>
      </c>
      <c r="D182" s="2" t="s">
        <v>146</v>
      </c>
      <c r="E182" s="2" t="s">
        <v>147</v>
      </c>
      <c r="F182" s="2">
        <v>18141</v>
      </c>
      <c r="G182" s="2">
        <v>6</v>
      </c>
      <c r="H182" s="2" t="s">
        <v>18</v>
      </c>
      <c r="I182" s="2">
        <v>1.2385919E-2</v>
      </c>
      <c r="J182" s="2">
        <v>8.4745765000000001E-2</v>
      </c>
      <c r="K182" s="2">
        <v>8.4745762999999998E-3</v>
      </c>
      <c r="L182" s="2">
        <v>2.6727510999999999E-2</v>
      </c>
    </row>
    <row r="183" spans="1:13" hidden="1" x14ac:dyDescent="0.2">
      <c r="A183" s="1"/>
      <c r="B183" s="2" t="s">
        <v>351</v>
      </c>
      <c r="C183" s="2">
        <v>3</v>
      </c>
      <c r="D183" s="2" t="s">
        <v>247</v>
      </c>
      <c r="E183" s="2" t="s">
        <v>352</v>
      </c>
      <c r="F183" s="2">
        <v>47017</v>
      </c>
      <c r="G183" s="2">
        <v>6</v>
      </c>
      <c r="H183" s="2" t="s">
        <v>18</v>
      </c>
      <c r="I183" s="2">
        <v>2.5773195E-3</v>
      </c>
      <c r="J183" s="2">
        <v>0.15335051999999999</v>
      </c>
      <c r="K183" s="2">
        <v>1.0309278E-2</v>
      </c>
      <c r="L183" s="2">
        <v>1.1597938E-2</v>
      </c>
    </row>
    <row r="184" spans="1:13" hidden="1" x14ac:dyDescent="0.2">
      <c r="A184" s="1"/>
      <c r="B184" s="2" t="s">
        <v>353</v>
      </c>
      <c r="C184" s="2">
        <v>2</v>
      </c>
      <c r="D184" s="2" t="s">
        <v>211</v>
      </c>
      <c r="E184" s="2" t="s">
        <v>212</v>
      </c>
      <c r="F184" s="2">
        <v>27123</v>
      </c>
      <c r="G184" s="2">
        <v>6</v>
      </c>
      <c r="H184" s="2" t="s">
        <v>18</v>
      </c>
      <c r="I184" s="2">
        <v>2.3755656999999999E-2</v>
      </c>
      <c r="J184" s="2">
        <v>1.2443439000000001E-2</v>
      </c>
      <c r="K184" s="2">
        <v>6.0331826E-3</v>
      </c>
      <c r="L184" s="2">
        <v>0</v>
      </c>
    </row>
    <row r="185" spans="1:13" hidden="1" x14ac:dyDescent="0.2">
      <c r="A185" s="1"/>
      <c r="B185" s="2" t="s">
        <v>354</v>
      </c>
      <c r="C185" s="2">
        <v>3</v>
      </c>
      <c r="D185" s="2" t="s">
        <v>45</v>
      </c>
      <c r="E185" s="2" t="s">
        <v>355</v>
      </c>
      <c r="F185" s="2">
        <v>12127</v>
      </c>
      <c r="G185" s="2">
        <v>6</v>
      </c>
      <c r="H185" s="2" t="s">
        <v>18</v>
      </c>
      <c r="I185" s="2">
        <v>2.9143898000000001E-3</v>
      </c>
      <c r="J185" s="2">
        <v>0.89107466000000002</v>
      </c>
      <c r="K185" s="2">
        <v>9.1074677E-3</v>
      </c>
      <c r="L185" s="2">
        <v>7.2859742000000005E-2</v>
      </c>
    </row>
    <row r="186" spans="1:13" hidden="1" x14ac:dyDescent="0.2">
      <c r="A186" s="1"/>
      <c r="B186" s="2" t="s">
        <v>356</v>
      </c>
      <c r="C186" s="2">
        <v>3</v>
      </c>
      <c r="D186" s="2" t="s">
        <v>57</v>
      </c>
      <c r="E186" s="2" t="s">
        <v>357</v>
      </c>
      <c r="F186" s="2">
        <v>1127</v>
      </c>
      <c r="G186" s="2">
        <v>9</v>
      </c>
      <c r="H186" s="2" t="s">
        <v>34</v>
      </c>
      <c r="I186" s="2">
        <v>1.6863407E-3</v>
      </c>
      <c r="J186" s="2">
        <v>0.11607645</v>
      </c>
      <c r="K186" s="2">
        <v>2.8105678999999998E-3</v>
      </c>
      <c r="L186" s="2">
        <v>0</v>
      </c>
    </row>
    <row r="187" spans="1:13" hidden="1" x14ac:dyDescent="0.2">
      <c r="A187" s="1"/>
      <c r="B187" s="2" t="s">
        <v>358</v>
      </c>
      <c r="C187" s="2">
        <v>4</v>
      </c>
      <c r="D187" s="2" t="s">
        <v>206</v>
      </c>
      <c r="E187" s="2" t="s">
        <v>359</v>
      </c>
      <c r="F187" s="2">
        <v>53025</v>
      </c>
      <c r="G187" s="2">
        <v>9</v>
      </c>
      <c r="H187" s="2" t="s">
        <v>34</v>
      </c>
      <c r="I187" s="2">
        <v>1.5102480999999999E-2</v>
      </c>
      <c r="J187" s="2">
        <v>8.6299888999999998E-3</v>
      </c>
      <c r="K187" s="2">
        <v>0.1639698</v>
      </c>
      <c r="L187" s="2">
        <v>8.6299888999999998E-3</v>
      </c>
    </row>
    <row r="188" spans="1:13" hidden="1" x14ac:dyDescent="0.2">
      <c r="A188" s="1"/>
      <c r="B188" s="2" t="s">
        <v>360</v>
      </c>
      <c r="C188" s="2">
        <v>1</v>
      </c>
      <c r="D188" s="2" t="s">
        <v>12</v>
      </c>
      <c r="E188" s="2" t="s">
        <v>361</v>
      </c>
      <c r="F188" s="2">
        <v>36007</v>
      </c>
      <c r="G188" s="2">
        <v>3</v>
      </c>
      <c r="H188" s="2" t="s">
        <v>362</v>
      </c>
      <c r="I188" s="2">
        <v>0.16920268999999999</v>
      </c>
      <c r="J188" s="2">
        <v>5.3763442000000002E-2</v>
      </c>
      <c r="K188" s="2">
        <v>5.2951917000000001E-2</v>
      </c>
      <c r="L188" s="2">
        <v>1.8766483E-2</v>
      </c>
    </row>
    <row r="189" spans="1:13" x14ac:dyDescent="0.2">
      <c r="A189" s="1"/>
      <c r="B189" s="2" t="s">
        <v>363</v>
      </c>
      <c r="C189" s="2">
        <v>4</v>
      </c>
      <c r="D189" s="2" t="s">
        <v>24</v>
      </c>
      <c r="E189" s="2" t="s">
        <v>108</v>
      </c>
      <c r="F189" s="2">
        <v>6037</v>
      </c>
      <c r="G189" s="2">
        <v>6</v>
      </c>
      <c r="H189" s="2" t="s">
        <v>18</v>
      </c>
      <c r="I189" s="2">
        <v>8.8666432000000003E-2</v>
      </c>
      <c r="J189" s="2">
        <v>3.8970325E-2</v>
      </c>
      <c r="K189" s="2">
        <v>8.2230963000000004E-2</v>
      </c>
      <c r="L189" s="2">
        <v>4.7550945999999997E-2</v>
      </c>
      <c r="M189">
        <f>1-SUM(I189:L189)</f>
        <v>0.74258133400000004</v>
      </c>
    </row>
    <row r="190" spans="1:13" hidden="1" x14ac:dyDescent="0.2">
      <c r="A190" s="1"/>
      <c r="B190" s="2" t="s">
        <v>364</v>
      </c>
      <c r="C190" s="2">
        <v>3</v>
      </c>
      <c r="D190" s="2" t="s">
        <v>57</v>
      </c>
      <c r="E190" s="2" t="s">
        <v>365</v>
      </c>
      <c r="F190" s="2">
        <v>1073</v>
      </c>
      <c r="G190" s="2">
        <v>6</v>
      </c>
      <c r="H190" s="2" t="s">
        <v>18</v>
      </c>
      <c r="I190" s="2">
        <v>3.5842296000000003E-2</v>
      </c>
      <c r="J190" s="2">
        <v>0.10394266000000001</v>
      </c>
      <c r="K190" s="2">
        <v>5.0179213000000004E-3</v>
      </c>
      <c r="L190" s="2">
        <v>2.1505376999999999E-3</v>
      </c>
    </row>
    <row r="191" spans="1:13" hidden="1" x14ac:dyDescent="0.2">
      <c r="A191" s="1"/>
      <c r="B191" s="2" t="s">
        <v>366</v>
      </c>
      <c r="C191" s="2">
        <v>3</v>
      </c>
      <c r="D191" s="2" t="s">
        <v>57</v>
      </c>
      <c r="E191" s="2" t="s">
        <v>367</v>
      </c>
      <c r="F191" s="2">
        <v>1097</v>
      </c>
      <c r="G191" s="2">
        <v>9</v>
      </c>
      <c r="H191" s="2" t="s">
        <v>34</v>
      </c>
      <c r="I191" s="2">
        <v>1.01035E-2</v>
      </c>
      <c r="J191" s="2">
        <v>0.59438144999999998</v>
      </c>
      <c r="K191" s="2">
        <v>3.6964021000000001E-3</v>
      </c>
      <c r="L191" s="2">
        <v>0</v>
      </c>
    </row>
    <row r="192" spans="1:13" hidden="1" x14ac:dyDescent="0.2">
      <c r="A192" s="1"/>
      <c r="B192" s="2" t="s">
        <v>368</v>
      </c>
      <c r="C192" s="2">
        <v>2</v>
      </c>
      <c r="D192" s="2" t="s">
        <v>369</v>
      </c>
      <c r="E192" s="2" t="s">
        <v>370</v>
      </c>
      <c r="F192" s="2">
        <v>38015</v>
      </c>
      <c r="G192" s="2">
        <v>7</v>
      </c>
      <c r="H192" s="2" t="s">
        <v>22</v>
      </c>
      <c r="I192" s="2">
        <v>3.6443147999999999E-3</v>
      </c>
      <c r="J192" s="2">
        <v>2.9154519999999998E-3</v>
      </c>
      <c r="K192" s="2">
        <v>2.1865889E-3</v>
      </c>
      <c r="L192" s="2">
        <v>1.4577259999999999E-3</v>
      </c>
    </row>
    <row r="193" spans="1:12" hidden="1" x14ac:dyDescent="0.2">
      <c r="A193" s="1"/>
      <c r="B193" s="2" t="s">
        <v>371</v>
      </c>
      <c r="C193" s="2">
        <v>2</v>
      </c>
      <c r="D193" s="2" t="s">
        <v>131</v>
      </c>
      <c r="E193" s="2" t="s">
        <v>237</v>
      </c>
      <c r="F193" s="2">
        <v>17161</v>
      </c>
      <c r="G193" s="2">
        <v>9</v>
      </c>
      <c r="H193" s="2" t="s">
        <v>34</v>
      </c>
      <c r="I193" s="2">
        <v>1.0134031E-2</v>
      </c>
      <c r="J193" s="2">
        <v>6.2929064000000007E-2</v>
      </c>
      <c r="K193" s="2">
        <v>7.6822489999999993E-2</v>
      </c>
      <c r="L193" s="2">
        <v>0</v>
      </c>
    </row>
    <row r="194" spans="1:12" hidden="1" x14ac:dyDescent="0.2">
      <c r="A194" s="1"/>
      <c r="B194" s="2" t="s">
        <v>372</v>
      </c>
      <c r="C194" s="2">
        <v>3</v>
      </c>
      <c r="D194" s="2" t="s">
        <v>179</v>
      </c>
      <c r="E194" s="2" t="s">
        <v>182</v>
      </c>
      <c r="F194" s="2">
        <v>5121</v>
      </c>
      <c r="G194" s="2">
        <v>9</v>
      </c>
      <c r="H194" s="2" t="s">
        <v>34</v>
      </c>
      <c r="I194" s="2">
        <v>4.8426151999999998E-3</v>
      </c>
      <c r="J194" s="2">
        <v>7.2639226000000001E-3</v>
      </c>
      <c r="K194" s="2">
        <v>2.4213075999999999E-3</v>
      </c>
      <c r="L194" s="2">
        <v>0</v>
      </c>
    </row>
    <row r="195" spans="1:12" hidden="1" x14ac:dyDescent="0.2">
      <c r="A195" s="1"/>
      <c r="B195" s="2" t="s">
        <v>373</v>
      </c>
      <c r="C195" s="2">
        <v>2</v>
      </c>
      <c r="D195" s="2" t="s">
        <v>131</v>
      </c>
      <c r="E195" s="2" t="s">
        <v>374</v>
      </c>
      <c r="F195" s="2">
        <v>17117</v>
      </c>
      <c r="G195" s="2">
        <v>6</v>
      </c>
      <c r="H195" s="2" t="s">
        <v>18</v>
      </c>
      <c r="I195" s="2">
        <v>1.6666667999999999E-2</v>
      </c>
      <c r="J195" s="2">
        <v>8.1481478999999996E-2</v>
      </c>
      <c r="K195" s="2">
        <v>5.5555557E-3</v>
      </c>
      <c r="L195" s="2">
        <v>2.9629629000000001E-2</v>
      </c>
    </row>
    <row r="196" spans="1:12" hidden="1" x14ac:dyDescent="0.2">
      <c r="A196" s="1"/>
      <c r="B196" s="2" t="s">
        <v>375</v>
      </c>
      <c r="C196" s="2">
        <v>2</v>
      </c>
      <c r="D196" s="2" t="s">
        <v>39</v>
      </c>
      <c r="E196" s="2" t="s">
        <v>322</v>
      </c>
      <c r="F196" s="2">
        <v>55105</v>
      </c>
      <c r="G196" s="2">
        <v>9</v>
      </c>
      <c r="H196" s="2" t="s">
        <v>34</v>
      </c>
      <c r="I196" s="2">
        <v>9.3042067999999992E-3</v>
      </c>
      <c r="J196" s="2">
        <v>4.2475725999999998E-2</v>
      </c>
      <c r="K196" s="2">
        <v>1.6585760000000001E-2</v>
      </c>
      <c r="L196" s="2">
        <v>0</v>
      </c>
    </row>
    <row r="197" spans="1:12" hidden="1" x14ac:dyDescent="0.2">
      <c r="A197" s="1"/>
      <c r="B197" s="2" t="s">
        <v>376</v>
      </c>
      <c r="C197" s="2">
        <v>3</v>
      </c>
      <c r="D197" s="2" t="s">
        <v>66</v>
      </c>
      <c r="E197" s="2" t="s">
        <v>377</v>
      </c>
      <c r="F197" s="2">
        <v>37017</v>
      </c>
      <c r="G197" s="2">
        <v>9</v>
      </c>
      <c r="H197" s="2" t="s">
        <v>34</v>
      </c>
      <c r="I197" s="2">
        <v>5.0505050000000003E-3</v>
      </c>
      <c r="J197" s="2">
        <v>0.41616163</v>
      </c>
      <c r="K197" s="2">
        <v>1.2121211999999999E-2</v>
      </c>
      <c r="L197" s="2">
        <v>1.0101011E-3</v>
      </c>
    </row>
    <row r="198" spans="1:12" hidden="1" x14ac:dyDescent="0.2">
      <c r="A198" s="1"/>
      <c r="B198" s="2" t="s">
        <v>378</v>
      </c>
      <c r="C198" s="2">
        <v>3</v>
      </c>
      <c r="D198" s="2" t="s">
        <v>16</v>
      </c>
      <c r="E198" s="2" t="s">
        <v>194</v>
      </c>
      <c r="F198" s="2">
        <v>48477</v>
      </c>
      <c r="G198" s="2">
        <v>9</v>
      </c>
      <c r="H198" s="2" t="s">
        <v>34</v>
      </c>
      <c r="I198" s="2">
        <v>1.0873317E-2</v>
      </c>
      <c r="J198" s="2">
        <v>6.9641009000000004E-2</v>
      </c>
      <c r="K198" s="2">
        <v>9.1128751999999993E-2</v>
      </c>
      <c r="L198" s="2">
        <v>1.7000346E-2</v>
      </c>
    </row>
    <row r="199" spans="1:12" hidden="1" x14ac:dyDescent="0.2">
      <c r="A199" s="1"/>
      <c r="B199" s="2" t="s">
        <v>379</v>
      </c>
      <c r="C199" s="2">
        <v>1</v>
      </c>
      <c r="D199" s="2" t="s">
        <v>163</v>
      </c>
      <c r="E199" s="2" t="s">
        <v>164</v>
      </c>
      <c r="F199" s="2">
        <v>34013</v>
      </c>
      <c r="G199" s="2">
        <v>6</v>
      </c>
      <c r="H199" s="2" t="s">
        <v>18</v>
      </c>
      <c r="I199" s="2">
        <v>3.6414567000000002E-2</v>
      </c>
      <c r="J199" s="2">
        <v>0.48347339</v>
      </c>
      <c r="K199" s="2">
        <v>0.16022409000000001</v>
      </c>
      <c r="L199" s="2">
        <v>1.7366948E-2</v>
      </c>
    </row>
    <row r="200" spans="1:12" hidden="1" x14ac:dyDescent="0.2">
      <c r="A200" s="1"/>
      <c r="B200" s="2" t="s">
        <v>380</v>
      </c>
      <c r="C200" s="2">
        <v>1</v>
      </c>
      <c r="D200" s="2" t="s">
        <v>79</v>
      </c>
      <c r="E200" s="2" t="s">
        <v>281</v>
      </c>
      <c r="F200" s="2">
        <v>42037</v>
      </c>
      <c r="G200" s="2">
        <v>5</v>
      </c>
      <c r="H200" s="2" t="s">
        <v>30</v>
      </c>
      <c r="I200" s="2">
        <v>7.3067369000000002E-3</v>
      </c>
      <c r="J200" s="2">
        <v>2.9519217E-2</v>
      </c>
      <c r="K200" s="2">
        <v>1.5344148E-2</v>
      </c>
      <c r="L200" s="2">
        <v>6.7221978999999999E-3</v>
      </c>
    </row>
    <row r="201" spans="1:12" hidden="1" x14ac:dyDescent="0.2">
      <c r="A201" s="1"/>
      <c r="B201" s="2" t="s">
        <v>381</v>
      </c>
      <c r="C201" s="2">
        <v>3</v>
      </c>
      <c r="D201" s="2" t="s">
        <v>256</v>
      </c>
      <c r="E201" s="2" t="s">
        <v>257</v>
      </c>
      <c r="F201" s="2">
        <v>22051</v>
      </c>
      <c r="G201" s="2">
        <v>11</v>
      </c>
      <c r="H201" s="2" t="s">
        <v>14</v>
      </c>
      <c r="I201" s="2">
        <v>0</v>
      </c>
      <c r="J201" s="2">
        <v>6.4285718000000006E-2</v>
      </c>
      <c r="K201" s="2">
        <v>0.71428572999999995</v>
      </c>
      <c r="L201" s="2">
        <v>0</v>
      </c>
    </row>
    <row r="202" spans="1:12" hidden="1" x14ac:dyDescent="0.2">
      <c r="A202" s="1"/>
      <c r="B202" s="2" t="s">
        <v>382</v>
      </c>
      <c r="C202" s="2">
        <v>4</v>
      </c>
      <c r="D202" s="2" t="s">
        <v>203</v>
      </c>
      <c r="E202" s="2" t="s">
        <v>383</v>
      </c>
      <c r="F202" s="2">
        <v>41059</v>
      </c>
      <c r="G202" s="2">
        <v>9</v>
      </c>
      <c r="H202" s="2" t="s">
        <v>34</v>
      </c>
      <c r="I202" s="2">
        <v>9.8241986999999999E-3</v>
      </c>
      <c r="J202" s="2">
        <v>8.2730092000000005E-3</v>
      </c>
      <c r="K202" s="2">
        <v>6.9803513999999997E-2</v>
      </c>
      <c r="L202" s="2">
        <v>1.5511892E-3</v>
      </c>
    </row>
    <row r="203" spans="1:12" hidden="1" x14ac:dyDescent="0.2">
      <c r="A203" s="1"/>
      <c r="B203" s="2" t="s">
        <v>384</v>
      </c>
      <c r="C203" s="2">
        <v>3</v>
      </c>
      <c r="D203" s="2" t="s">
        <v>85</v>
      </c>
      <c r="E203" s="2" t="s">
        <v>140</v>
      </c>
      <c r="F203" s="2">
        <v>54003</v>
      </c>
      <c r="G203" s="2">
        <v>9</v>
      </c>
      <c r="H203" s="2" t="s">
        <v>34</v>
      </c>
      <c r="I203" s="3"/>
      <c r="J203" s="3"/>
      <c r="K203" s="3"/>
      <c r="L203" s="3"/>
    </row>
    <row r="204" spans="1:12" hidden="1" x14ac:dyDescent="0.2">
      <c r="A204" s="1"/>
      <c r="B204" s="2" t="s">
        <v>385</v>
      </c>
      <c r="C204" s="2">
        <v>3</v>
      </c>
      <c r="D204" s="2" t="s">
        <v>66</v>
      </c>
      <c r="E204" s="2" t="s">
        <v>216</v>
      </c>
      <c r="F204" s="2">
        <v>37089</v>
      </c>
      <c r="G204" s="2">
        <v>9</v>
      </c>
      <c r="H204" s="2" t="s">
        <v>34</v>
      </c>
      <c r="I204" s="2">
        <v>4.3811611999999998E-3</v>
      </c>
      <c r="J204" s="2">
        <v>3.3406353999999999E-2</v>
      </c>
      <c r="K204" s="2">
        <v>1.2595838E-2</v>
      </c>
      <c r="L204" s="2">
        <v>1.0405256999999999E-2</v>
      </c>
    </row>
    <row r="205" spans="1:12" hidden="1" x14ac:dyDescent="0.2">
      <c r="A205" s="1"/>
      <c r="B205" s="2" t="s">
        <v>387</v>
      </c>
      <c r="C205" s="2">
        <v>3</v>
      </c>
      <c r="D205" s="2" t="s">
        <v>42</v>
      </c>
      <c r="E205" s="2" t="s">
        <v>388</v>
      </c>
      <c r="F205" s="2">
        <v>51015</v>
      </c>
      <c r="G205" s="2">
        <v>9</v>
      </c>
      <c r="H205" s="2" t="s">
        <v>34</v>
      </c>
      <c r="I205" s="2">
        <v>1.4966933E-2</v>
      </c>
      <c r="J205" s="2">
        <v>3.6547162000000001E-2</v>
      </c>
      <c r="K205" s="2">
        <v>1.6707275000000001E-2</v>
      </c>
      <c r="L205" s="2">
        <v>6.9613643999999995E-4</v>
      </c>
    </row>
    <row r="206" spans="1:12" hidden="1" x14ac:dyDescent="0.2">
      <c r="A206" s="1"/>
      <c r="B206" s="2" t="s">
        <v>389</v>
      </c>
      <c r="C206" s="2">
        <v>3</v>
      </c>
      <c r="D206" s="2" t="s">
        <v>85</v>
      </c>
      <c r="E206" s="2" t="s">
        <v>390</v>
      </c>
      <c r="F206" s="2">
        <v>54055</v>
      </c>
      <c r="G206" s="2">
        <v>5</v>
      </c>
      <c r="H206" s="2" t="s">
        <v>30</v>
      </c>
      <c r="I206" s="2">
        <v>7.5528700999999995E-4</v>
      </c>
      <c r="J206" s="2">
        <v>9.8942600000000006E-2</v>
      </c>
      <c r="K206" s="2">
        <v>5.6646526999999999E-3</v>
      </c>
      <c r="L206" s="2">
        <v>1.2839879E-2</v>
      </c>
    </row>
    <row r="207" spans="1:12" hidden="1" x14ac:dyDescent="0.2">
      <c r="A207" s="1"/>
      <c r="B207" s="2" t="s">
        <v>391</v>
      </c>
      <c r="C207" s="2">
        <v>2</v>
      </c>
      <c r="D207" s="2" t="s">
        <v>220</v>
      </c>
      <c r="E207" s="2" t="s">
        <v>392</v>
      </c>
      <c r="F207" s="2">
        <v>39003</v>
      </c>
      <c r="G207" s="2">
        <v>6</v>
      </c>
      <c r="H207" s="2" t="s">
        <v>18</v>
      </c>
      <c r="I207" s="2">
        <v>7.007007E-3</v>
      </c>
      <c r="J207" s="2">
        <v>6.4064063000000004E-2</v>
      </c>
      <c r="K207" s="2">
        <v>1.5015015E-2</v>
      </c>
      <c r="L207" s="2">
        <v>1.2012012000000001E-2</v>
      </c>
    </row>
    <row r="208" spans="1:12" hidden="1" x14ac:dyDescent="0.2">
      <c r="A208" s="1"/>
      <c r="B208" s="2" t="s">
        <v>393</v>
      </c>
      <c r="C208" s="2">
        <v>3</v>
      </c>
      <c r="D208" s="2" t="s">
        <v>52</v>
      </c>
      <c r="E208" s="2" t="s">
        <v>152</v>
      </c>
      <c r="F208" s="2">
        <v>45045</v>
      </c>
      <c r="G208" s="2">
        <v>10</v>
      </c>
      <c r="H208" s="2" t="s">
        <v>26</v>
      </c>
      <c r="I208" s="2">
        <v>0</v>
      </c>
      <c r="J208" s="2">
        <v>0</v>
      </c>
      <c r="K208" s="2">
        <v>0</v>
      </c>
      <c r="L208" s="2">
        <v>0</v>
      </c>
    </row>
    <row r="209" spans="1:13" hidden="1" x14ac:dyDescent="0.2">
      <c r="A209" s="1"/>
      <c r="B209" s="2" t="s">
        <v>394</v>
      </c>
      <c r="C209" s="2">
        <v>4</v>
      </c>
      <c r="D209" s="2" t="s">
        <v>395</v>
      </c>
      <c r="E209" s="2" t="s">
        <v>396</v>
      </c>
      <c r="F209" s="2">
        <v>16001</v>
      </c>
      <c r="G209" s="2">
        <v>5</v>
      </c>
      <c r="H209" s="2" t="s">
        <v>30</v>
      </c>
      <c r="I209" s="2">
        <v>2.1957170000000002E-2</v>
      </c>
      <c r="J209" s="2">
        <v>1.063974E-2</v>
      </c>
      <c r="K209" s="2">
        <v>4.6625100000000003E-2</v>
      </c>
      <c r="L209" s="2">
        <v>1.206289E-2</v>
      </c>
    </row>
    <row r="210" spans="1:13" hidden="1" x14ac:dyDescent="0.2">
      <c r="A210" s="1"/>
      <c r="B210" s="2" t="s">
        <v>398</v>
      </c>
      <c r="C210" s="2">
        <v>1</v>
      </c>
      <c r="D210" s="2" t="s">
        <v>12</v>
      </c>
      <c r="E210" s="2" t="s">
        <v>13</v>
      </c>
      <c r="F210" s="2">
        <v>36061</v>
      </c>
      <c r="G210" s="2">
        <v>6</v>
      </c>
      <c r="H210" s="2" t="s">
        <v>18</v>
      </c>
      <c r="I210" s="2">
        <v>0</v>
      </c>
      <c r="J210" s="2">
        <v>0.15035799</v>
      </c>
      <c r="K210" s="2">
        <v>0.77963406000000002</v>
      </c>
      <c r="L210" s="2">
        <v>0</v>
      </c>
    </row>
    <row r="211" spans="1:13" hidden="1" x14ac:dyDescent="0.2">
      <c r="A211" s="1"/>
      <c r="B211" s="2" t="s">
        <v>399</v>
      </c>
      <c r="C211" s="2">
        <v>3</v>
      </c>
      <c r="D211" s="2" t="s">
        <v>256</v>
      </c>
      <c r="E211" s="2" t="s">
        <v>400</v>
      </c>
      <c r="F211" s="2">
        <v>22015</v>
      </c>
      <c r="G211" s="2">
        <v>9</v>
      </c>
      <c r="H211" s="2" t="s">
        <v>34</v>
      </c>
      <c r="I211" s="2">
        <v>9.9261309999999995E-3</v>
      </c>
      <c r="J211" s="2">
        <v>0.20036934000000001</v>
      </c>
      <c r="K211" s="2">
        <v>1.8467220999999999E-2</v>
      </c>
      <c r="L211" s="2">
        <v>0</v>
      </c>
    </row>
    <row r="212" spans="1:13" hidden="1" x14ac:dyDescent="0.2">
      <c r="A212" s="1"/>
      <c r="B212" s="2" t="s">
        <v>401</v>
      </c>
      <c r="C212" s="2">
        <v>1</v>
      </c>
      <c r="D212" s="2" t="s">
        <v>134</v>
      </c>
      <c r="E212" s="2" t="s">
        <v>158</v>
      </c>
      <c r="F212" s="2">
        <v>25017</v>
      </c>
      <c r="G212" s="2">
        <v>2</v>
      </c>
      <c r="H212" s="2" t="s">
        <v>144</v>
      </c>
      <c r="I212" s="2">
        <v>7.4457191000000006E-2</v>
      </c>
      <c r="J212" s="2">
        <v>4.3732077000000001E-2</v>
      </c>
      <c r="K212" s="2">
        <v>5.1208521999999999E-2</v>
      </c>
      <c r="L212" s="2">
        <v>2.2326914999999999E-2</v>
      </c>
    </row>
    <row r="213" spans="1:13" hidden="1" x14ac:dyDescent="0.2">
      <c r="A213" s="1"/>
      <c r="B213" s="2" t="s">
        <v>402</v>
      </c>
      <c r="C213" s="2">
        <v>1</v>
      </c>
      <c r="D213" s="2" t="s">
        <v>134</v>
      </c>
      <c r="E213" s="2" t="s">
        <v>158</v>
      </c>
      <c r="F213" s="2">
        <v>25025</v>
      </c>
      <c r="G213" s="2">
        <v>4</v>
      </c>
      <c r="H213" s="2" t="s">
        <v>50</v>
      </c>
      <c r="I213" s="2">
        <v>0.11005107</v>
      </c>
      <c r="J213" s="2">
        <v>2.7218138999999999E-2</v>
      </c>
      <c r="K213" s="2">
        <v>4.6635612999999999E-2</v>
      </c>
      <c r="L213" s="2">
        <v>9.3439586000000005E-2</v>
      </c>
    </row>
    <row r="214" spans="1:13" hidden="1" x14ac:dyDescent="0.2">
      <c r="A214" s="1"/>
      <c r="B214" s="2" t="s">
        <v>403</v>
      </c>
      <c r="C214" s="2">
        <v>1</v>
      </c>
      <c r="D214" s="2" t="s">
        <v>292</v>
      </c>
      <c r="E214" s="2" t="s">
        <v>204</v>
      </c>
      <c r="F214" s="2">
        <v>23005</v>
      </c>
      <c r="G214" s="2">
        <v>2</v>
      </c>
      <c r="H214" s="2" t="s">
        <v>144</v>
      </c>
      <c r="I214" s="2">
        <v>7.3958977999999995E-2</v>
      </c>
      <c r="J214" s="2">
        <v>2.3617154000000001E-2</v>
      </c>
      <c r="K214" s="2">
        <v>3.1075202E-2</v>
      </c>
      <c r="L214" s="2">
        <v>3.1075202E-2</v>
      </c>
    </row>
    <row r="215" spans="1:13" hidden="1" x14ac:dyDescent="0.2">
      <c r="A215" s="1"/>
      <c r="B215" s="2" t="s">
        <v>404</v>
      </c>
      <c r="C215" s="2">
        <v>2</v>
      </c>
      <c r="D215" s="2" t="s">
        <v>220</v>
      </c>
      <c r="E215" s="2" t="s">
        <v>405</v>
      </c>
      <c r="F215" s="2">
        <v>39173</v>
      </c>
      <c r="G215" s="2">
        <v>5</v>
      </c>
      <c r="H215" s="2" t="s">
        <v>30</v>
      </c>
      <c r="I215" s="2">
        <v>6.9578727999999998E-3</v>
      </c>
      <c r="J215" s="2">
        <v>4.2911380999999998E-2</v>
      </c>
      <c r="K215" s="2">
        <v>2.3328286E-2</v>
      </c>
      <c r="L215" s="2">
        <v>8.7146042E-3</v>
      </c>
    </row>
    <row r="216" spans="1:13" hidden="1" x14ac:dyDescent="0.2">
      <c r="A216" s="1"/>
      <c r="B216" s="2" t="s">
        <v>406</v>
      </c>
      <c r="C216" s="2">
        <v>2</v>
      </c>
      <c r="D216" s="2" t="s">
        <v>220</v>
      </c>
      <c r="E216" s="2" t="s">
        <v>407</v>
      </c>
      <c r="F216" s="2">
        <v>39049</v>
      </c>
      <c r="G216" s="2">
        <v>11</v>
      </c>
      <c r="H216" s="2" t="s">
        <v>14</v>
      </c>
      <c r="I216" s="2">
        <v>2.6178010000000002E-2</v>
      </c>
      <c r="J216" s="2">
        <v>0.17801048</v>
      </c>
      <c r="K216" s="2">
        <v>1.0471204E-2</v>
      </c>
      <c r="L216" s="2">
        <v>0</v>
      </c>
    </row>
    <row r="217" spans="1:13" hidden="1" x14ac:dyDescent="0.2">
      <c r="A217" s="1"/>
      <c r="B217" s="2" t="s">
        <v>408</v>
      </c>
      <c r="C217" s="2">
        <v>1</v>
      </c>
      <c r="D217" s="2" t="s">
        <v>79</v>
      </c>
      <c r="E217" s="2" t="s">
        <v>201</v>
      </c>
      <c r="F217" s="2">
        <v>42003</v>
      </c>
      <c r="G217" s="2">
        <v>11</v>
      </c>
      <c r="H217" s="2" t="s">
        <v>14</v>
      </c>
      <c r="I217" s="2">
        <v>6.2630478999999998E-3</v>
      </c>
      <c r="J217" s="2">
        <v>0.17745303000000001</v>
      </c>
      <c r="K217" s="2">
        <v>2.0876826999999998E-3</v>
      </c>
      <c r="L217" s="2">
        <v>0</v>
      </c>
    </row>
    <row r="218" spans="1:13" hidden="1" x14ac:dyDescent="0.2">
      <c r="A218" s="1"/>
      <c r="B218" s="2" t="s">
        <v>409</v>
      </c>
      <c r="C218" s="2">
        <v>2</v>
      </c>
      <c r="D218" s="2" t="s">
        <v>131</v>
      </c>
      <c r="E218" s="2" t="s">
        <v>410</v>
      </c>
      <c r="F218" s="2">
        <v>17143</v>
      </c>
      <c r="G218" s="2">
        <v>6</v>
      </c>
      <c r="H218" s="2" t="s">
        <v>18</v>
      </c>
      <c r="I218" s="2">
        <v>1.7200936999999999E-2</v>
      </c>
      <c r="J218" s="2">
        <v>4.8475369999999997E-2</v>
      </c>
      <c r="K218" s="2">
        <v>1.6028147E-2</v>
      </c>
      <c r="L218" s="2">
        <v>1.7787333999999998E-2</v>
      </c>
    </row>
    <row r="219" spans="1:13" hidden="1" x14ac:dyDescent="0.2">
      <c r="A219" s="1"/>
      <c r="B219" s="2" t="s">
        <v>411</v>
      </c>
      <c r="C219" s="2">
        <v>1</v>
      </c>
      <c r="D219" s="2" t="s">
        <v>12</v>
      </c>
      <c r="E219" s="2" t="s">
        <v>13</v>
      </c>
      <c r="F219" s="2">
        <v>36081</v>
      </c>
      <c r="G219" s="2">
        <v>9</v>
      </c>
      <c r="H219" s="2" t="s">
        <v>34</v>
      </c>
      <c r="I219" s="2">
        <v>0.12238325</v>
      </c>
      <c r="J219" s="2">
        <v>4.8309177999999999E-3</v>
      </c>
      <c r="K219" s="2">
        <v>1.9323671000000001E-2</v>
      </c>
      <c r="L219" s="2">
        <v>1.4492754E-2</v>
      </c>
    </row>
    <row r="220" spans="1:13" hidden="1" x14ac:dyDescent="0.2">
      <c r="A220" s="1"/>
      <c r="B220" s="2" t="s">
        <v>412</v>
      </c>
      <c r="C220" s="2">
        <v>1</v>
      </c>
      <c r="D220" s="2" t="s">
        <v>134</v>
      </c>
      <c r="E220" s="2" t="s">
        <v>158</v>
      </c>
      <c r="F220" s="2">
        <v>25017</v>
      </c>
      <c r="G220" s="2">
        <v>2</v>
      </c>
      <c r="H220" s="2" t="s">
        <v>144</v>
      </c>
      <c r="I220" s="2">
        <v>9.5368675999999999E-2</v>
      </c>
      <c r="J220" s="2">
        <v>2.3461304999999998E-2</v>
      </c>
      <c r="K220" s="2">
        <v>2.5594150999999999E-2</v>
      </c>
      <c r="L220" s="2">
        <v>5.8500916E-2</v>
      </c>
    </row>
    <row r="221" spans="1:13" x14ac:dyDescent="0.2">
      <c r="A221" s="1"/>
      <c r="B221" s="2" t="s">
        <v>413</v>
      </c>
      <c r="C221" s="2">
        <v>4</v>
      </c>
      <c r="D221" s="2" t="s">
        <v>24</v>
      </c>
      <c r="E221" s="2" t="s">
        <v>108</v>
      </c>
      <c r="F221" s="2">
        <v>6059</v>
      </c>
      <c r="G221" s="2">
        <v>8</v>
      </c>
      <c r="H221" s="2" t="s">
        <v>47</v>
      </c>
      <c r="I221" s="2">
        <v>5.2583027999999997E-2</v>
      </c>
      <c r="J221" s="2">
        <v>8.4870845E-2</v>
      </c>
      <c r="K221" s="2">
        <v>0.12869003000000001</v>
      </c>
      <c r="L221" s="2">
        <v>0</v>
      </c>
      <c r="M221">
        <f>1-SUM(I221:L221)</f>
        <v>0.73385609699999999</v>
      </c>
    </row>
    <row r="222" spans="1:13" hidden="1" x14ac:dyDescent="0.2">
      <c r="A222" s="1"/>
      <c r="B222" s="2" t="s">
        <v>414</v>
      </c>
      <c r="C222" s="2">
        <v>1</v>
      </c>
      <c r="D222" s="2" t="s">
        <v>12</v>
      </c>
      <c r="E222" s="2" t="s">
        <v>13</v>
      </c>
      <c r="F222" s="2">
        <v>36103</v>
      </c>
      <c r="G222" s="2">
        <v>12</v>
      </c>
      <c r="H222" s="2" t="s">
        <v>92</v>
      </c>
      <c r="I222" s="2">
        <v>1.2968894E-2</v>
      </c>
      <c r="J222" s="2">
        <v>0.13761883999999999</v>
      </c>
      <c r="K222" s="2">
        <v>9.3000837000000003E-2</v>
      </c>
      <c r="L222" s="2">
        <v>8.4745762999999998E-3</v>
      </c>
    </row>
    <row r="223" spans="1:13" hidden="1" x14ac:dyDescent="0.2">
      <c r="A223" s="1"/>
      <c r="B223" s="2" t="s">
        <v>415</v>
      </c>
      <c r="C223" s="2">
        <v>3</v>
      </c>
      <c r="D223" s="2" t="s">
        <v>16</v>
      </c>
      <c r="E223" s="2" t="s">
        <v>119</v>
      </c>
      <c r="F223" s="2">
        <v>48039</v>
      </c>
      <c r="G223" s="2">
        <v>7</v>
      </c>
      <c r="H223" s="2" t="s">
        <v>22</v>
      </c>
      <c r="I223" s="2">
        <v>1.1932556E-2</v>
      </c>
      <c r="J223" s="2">
        <v>6.7185475999999994E-2</v>
      </c>
      <c r="K223" s="2">
        <v>0.24487679000000001</v>
      </c>
      <c r="L223" s="2">
        <v>4.1504539999999996E-3</v>
      </c>
    </row>
    <row r="224" spans="1:13" hidden="1" x14ac:dyDescent="0.2">
      <c r="A224" s="1"/>
      <c r="B224" s="2" t="s">
        <v>416</v>
      </c>
      <c r="C224" s="2">
        <v>3</v>
      </c>
      <c r="D224" s="2" t="s">
        <v>20</v>
      </c>
      <c r="E224" s="2" t="s">
        <v>417</v>
      </c>
      <c r="F224" s="2">
        <v>13139</v>
      </c>
      <c r="G224" s="2">
        <v>6</v>
      </c>
      <c r="H224" s="2" t="s">
        <v>18</v>
      </c>
      <c r="I224" s="2">
        <v>1.2933969E-2</v>
      </c>
      <c r="J224" s="2">
        <v>0.24370320000000001</v>
      </c>
      <c r="K224" s="2">
        <v>2.2464261999999999E-2</v>
      </c>
      <c r="L224" s="2">
        <v>1.9741320999999999E-2</v>
      </c>
    </row>
    <row r="225" spans="1:13" hidden="1" x14ac:dyDescent="0.2">
      <c r="A225" s="1"/>
      <c r="B225" s="2" t="s">
        <v>418</v>
      </c>
      <c r="C225" s="2">
        <v>3</v>
      </c>
      <c r="D225" s="2" t="s">
        <v>66</v>
      </c>
      <c r="E225" s="2" t="s">
        <v>216</v>
      </c>
      <c r="F225" s="2">
        <v>37175</v>
      </c>
      <c r="G225" s="2">
        <v>8</v>
      </c>
      <c r="H225" s="2" t="s">
        <v>47</v>
      </c>
      <c r="I225" s="2">
        <v>0</v>
      </c>
      <c r="J225" s="2">
        <v>8.0281690000000003E-2</v>
      </c>
      <c r="K225" s="2">
        <v>1.1267605E-2</v>
      </c>
      <c r="L225" s="2">
        <v>4.3661971000000001E-2</v>
      </c>
    </row>
    <row r="226" spans="1:13" hidden="1" x14ac:dyDescent="0.2">
      <c r="A226" s="1"/>
      <c r="B226" s="2" t="s">
        <v>419</v>
      </c>
      <c r="C226" s="2">
        <v>3</v>
      </c>
      <c r="D226" s="2" t="s">
        <v>20</v>
      </c>
      <c r="E226" s="2" t="s">
        <v>420</v>
      </c>
      <c r="F226" s="2">
        <v>13209</v>
      </c>
      <c r="G226" s="2">
        <v>6</v>
      </c>
      <c r="H226" s="2" t="s">
        <v>18</v>
      </c>
      <c r="I226" s="2">
        <v>3.7664782999999999E-3</v>
      </c>
      <c r="J226" s="2">
        <v>0.17608286000000001</v>
      </c>
      <c r="K226" s="2">
        <v>1.4124294000000001E-2</v>
      </c>
      <c r="L226" s="2">
        <v>4.519774E-2</v>
      </c>
    </row>
    <row r="227" spans="1:13" hidden="1" x14ac:dyDescent="0.2">
      <c r="A227" s="1"/>
      <c r="B227" s="2" t="s">
        <v>421</v>
      </c>
      <c r="C227" s="2">
        <v>2</v>
      </c>
      <c r="D227" s="2" t="s">
        <v>127</v>
      </c>
      <c r="E227" s="2" t="s">
        <v>422</v>
      </c>
      <c r="F227" s="2">
        <v>19193</v>
      </c>
      <c r="G227" s="2">
        <v>6</v>
      </c>
      <c r="H227" s="2" t="s">
        <v>18</v>
      </c>
      <c r="I227" s="2">
        <v>1.8538712999999998E-2</v>
      </c>
      <c r="J227" s="2">
        <v>1.8538712999999998E-2</v>
      </c>
      <c r="K227" s="2">
        <v>2.6172300999999999E-2</v>
      </c>
      <c r="L227" s="2">
        <v>4.3620500000000001E-3</v>
      </c>
    </row>
    <row r="228" spans="1:13" hidden="1" x14ac:dyDescent="0.2">
      <c r="A228" s="1"/>
      <c r="B228" s="2" t="s">
        <v>423</v>
      </c>
      <c r="C228" s="2">
        <v>1</v>
      </c>
      <c r="D228" s="2" t="s">
        <v>12</v>
      </c>
      <c r="E228" s="2" t="s">
        <v>13</v>
      </c>
      <c r="F228" s="2">
        <v>36059</v>
      </c>
      <c r="G228" s="2">
        <v>10</v>
      </c>
      <c r="H228" s="2" t="s">
        <v>26</v>
      </c>
      <c r="I228" s="2">
        <v>1.5083799E-2</v>
      </c>
      <c r="J228" s="2">
        <v>4.6368713999999998E-2</v>
      </c>
      <c r="K228" s="2">
        <v>8.0446929E-2</v>
      </c>
      <c r="L228" s="2">
        <v>6.1452514000000001E-3</v>
      </c>
    </row>
    <row r="229" spans="1:13" hidden="1" x14ac:dyDescent="0.2">
      <c r="A229" s="1"/>
      <c r="B229" s="2" t="s">
        <v>424</v>
      </c>
      <c r="C229" s="2">
        <v>3</v>
      </c>
      <c r="D229" s="2" t="s">
        <v>85</v>
      </c>
      <c r="E229" s="2" t="s">
        <v>425</v>
      </c>
      <c r="F229" s="2">
        <v>54019</v>
      </c>
      <c r="G229" s="2">
        <v>9</v>
      </c>
      <c r="H229" s="2" t="s">
        <v>34</v>
      </c>
      <c r="I229" s="3"/>
      <c r="J229" s="3"/>
      <c r="K229" s="3"/>
      <c r="L229" s="3"/>
    </row>
    <row r="230" spans="1:13" hidden="1" x14ac:dyDescent="0.2">
      <c r="A230" s="1"/>
      <c r="B230" s="2" t="s">
        <v>426</v>
      </c>
      <c r="C230" s="2">
        <v>4</v>
      </c>
      <c r="D230" s="2" t="s">
        <v>427</v>
      </c>
      <c r="E230" s="2" t="s">
        <v>428</v>
      </c>
      <c r="F230" s="2">
        <v>49005</v>
      </c>
      <c r="G230" s="2">
        <v>9</v>
      </c>
      <c r="H230" s="2" t="s">
        <v>34</v>
      </c>
      <c r="I230" s="2">
        <v>2.6315789999999999E-2</v>
      </c>
      <c r="J230" s="2">
        <v>3.2894737E-3</v>
      </c>
      <c r="K230" s="2">
        <v>3.6184210000000001E-2</v>
      </c>
      <c r="L230" s="2">
        <v>0</v>
      </c>
    </row>
    <row r="231" spans="1:13" hidden="1" x14ac:dyDescent="0.2">
      <c r="A231" s="1"/>
      <c r="B231" s="2" t="s">
        <v>429</v>
      </c>
      <c r="C231" s="2">
        <v>3</v>
      </c>
      <c r="D231" s="2" t="s">
        <v>42</v>
      </c>
      <c r="E231" s="2" t="s">
        <v>430</v>
      </c>
      <c r="F231" s="2">
        <v>51165</v>
      </c>
      <c r="G231" s="2">
        <v>6</v>
      </c>
      <c r="H231" s="2" t="s">
        <v>18</v>
      </c>
      <c r="I231" s="2">
        <v>8.9942766E-3</v>
      </c>
      <c r="J231" s="2">
        <v>6.2959931999999996E-2</v>
      </c>
      <c r="K231" s="2">
        <v>9.8119378E-3</v>
      </c>
      <c r="L231" s="2">
        <v>9.8119378E-3</v>
      </c>
    </row>
    <row r="232" spans="1:13" hidden="1" x14ac:dyDescent="0.2">
      <c r="A232" s="1"/>
      <c r="B232" s="2" t="s">
        <v>431</v>
      </c>
      <c r="C232" s="2">
        <v>1</v>
      </c>
      <c r="D232" s="2" t="s">
        <v>134</v>
      </c>
      <c r="E232" s="2" t="s">
        <v>158</v>
      </c>
      <c r="F232" s="2">
        <v>25023</v>
      </c>
      <c r="G232" s="2">
        <v>5</v>
      </c>
      <c r="H232" s="2" t="s">
        <v>30</v>
      </c>
      <c r="I232" s="2">
        <v>9.0395482000000006E-3</v>
      </c>
      <c r="J232" s="2">
        <v>3.5875707999999999E-2</v>
      </c>
      <c r="K232" s="2">
        <v>1.5677966000000002E-2</v>
      </c>
      <c r="L232" s="2">
        <v>1.8079095999999999E-2</v>
      </c>
    </row>
    <row r="233" spans="1:13" hidden="1" x14ac:dyDescent="0.2">
      <c r="A233" s="1"/>
      <c r="B233" s="2" t="s">
        <v>432</v>
      </c>
      <c r="C233" s="2">
        <v>4</v>
      </c>
      <c r="D233" s="2" t="s">
        <v>427</v>
      </c>
      <c r="E233" s="2" t="s">
        <v>433</v>
      </c>
      <c r="F233" s="2">
        <v>49049</v>
      </c>
      <c r="G233" s="2">
        <v>6</v>
      </c>
      <c r="H233" s="2" t="s">
        <v>18</v>
      </c>
      <c r="I233" s="2">
        <v>2.3005929000000001E-2</v>
      </c>
      <c r="J233" s="2">
        <v>2.6273240999999999E-3</v>
      </c>
      <c r="K233" s="2">
        <v>2.2601725999999999E-2</v>
      </c>
      <c r="L233" s="2">
        <v>3.0955268000000001E-2</v>
      </c>
    </row>
    <row r="234" spans="1:13" hidden="1" x14ac:dyDescent="0.2">
      <c r="A234" s="1"/>
      <c r="B234" s="2" t="s">
        <v>434</v>
      </c>
      <c r="C234" s="2">
        <v>4</v>
      </c>
      <c r="D234" s="2" t="s">
        <v>435</v>
      </c>
      <c r="E234" s="2" t="s">
        <v>436</v>
      </c>
      <c r="F234" s="2">
        <v>15003</v>
      </c>
      <c r="G234" s="2">
        <v>6</v>
      </c>
      <c r="H234" s="2" t="s">
        <v>18</v>
      </c>
      <c r="I234" s="2">
        <v>0.15384616000000001</v>
      </c>
      <c r="J234" s="2">
        <v>3.3999150999999999E-3</v>
      </c>
      <c r="K234" s="2">
        <v>1.4449638000000001E-2</v>
      </c>
      <c r="L234" s="2">
        <v>0.38419038</v>
      </c>
    </row>
    <row r="235" spans="1:13" hidden="1" x14ac:dyDescent="0.2">
      <c r="A235" s="1"/>
      <c r="B235" s="2" t="s">
        <v>437</v>
      </c>
      <c r="C235" s="2">
        <v>4</v>
      </c>
      <c r="D235" s="2" t="s">
        <v>395</v>
      </c>
      <c r="E235" s="2" t="s">
        <v>438</v>
      </c>
      <c r="F235" s="2">
        <v>16065</v>
      </c>
      <c r="G235" s="2">
        <v>8</v>
      </c>
      <c r="H235" s="2" t="s">
        <v>47</v>
      </c>
      <c r="I235" s="2">
        <v>1.4750252E-2</v>
      </c>
      <c r="J235" s="2">
        <v>2.2348865999999999E-3</v>
      </c>
      <c r="K235" s="2">
        <v>1.8102581E-2</v>
      </c>
      <c r="L235" s="2">
        <v>2.5477706999999999E-2</v>
      </c>
    </row>
    <row r="236" spans="1:13" hidden="1" x14ac:dyDescent="0.2">
      <c r="A236" s="1"/>
      <c r="B236" s="2" t="s">
        <v>439</v>
      </c>
      <c r="C236" s="2">
        <v>1</v>
      </c>
      <c r="D236" s="2" t="s">
        <v>134</v>
      </c>
      <c r="E236" s="2" t="s">
        <v>440</v>
      </c>
      <c r="F236" s="2">
        <v>25005</v>
      </c>
      <c r="G236" s="2">
        <v>9</v>
      </c>
      <c r="H236" s="2" t="s">
        <v>34</v>
      </c>
      <c r="I236" s="2">
        <v>1.0736703E-2</v>
      </c>
      <c r="J236" s="2">
        <v>3.6669970000000003E-2</v>
      </c>
      <c r="K236" s="2">
        <v>2.1638584999999998E-2</v>
      </c>
      <c r="L236" s="2">
        <v>0</v>
      </c>
    </row>
    <row r="237" spans="1:13" hidden="1" x14ac:dyDescent="0.2">
      <c r="A237" s="1"/>
      <c r="B237" s="2" t="s">
        <v>441</v>
      </c>
      <c r="C237" s="2">
        <v>4</v>
      </c>
      <c r="D237" s="2" t="s">
        <v>427</v>
      </c>
      <c r="E237" s="2" t="s">
        <v>442</v>
      </c>
      <c r="F237" s="2">
        <v>49035</v>
      </c>
      <c r="G237" s="2">
        <v>10</v>
      </c>
      <c r="H237" s="2" t="s">
        <v>26</v>
      </c>
      <c r="I237" s="2">
        <v>2.8571428999999999E-2</v>
      </c>
      <c r="J237" s="2">
        <v>3.4285713000000002E-2</v>
      </c>
      <c r="K237" s="2">
        <v>8.5714288E-2</v>
      </c>
      <c r="L237" s="2">
        <v>5.7142857000000002E-3</v>
      </c>
    </row>
    <row r="238" spans="1:13" hidden="1" x14ac:dyDescent="0.2">
      <c r="A238" s="1"/>
      <c r="B238" s="2" t="s">
        <v>443</v>
      </c>
      <c r="C238" s="2">
        <v>1</v>
      </c>
      <c r="D238" s="2" t="s">
        <v>163</v>
      </c>
      <c r="E238" s="2" t="s">
        <v>343</v>
      </c>
      <c r="F238" s="2">
        <v>34025</v>
      </c>
      <c r="G238" s="2">
        <v>9</v>
      </c>
      <c r="H238" s="2" t="s">
        <v>34</v>
      </c>
      <c r="I238" s="2">
        <v>4.3369114E-2</v>
      </c>
      <c r="J238" s="2">
        <v>8.6305402000000003E-2</v>
      </c>
      <c r="K238" s="2">
        <v>5.5488229E-2</v>
      </c>
      <c r="L238" s="2">
        <v>9.6952905999999998E-3</v>
      </c>
    </row>
    <row r="239" spans="1:13" hidden="1" x14ac:dyDescent="0.2">
      <c r="A239" s="1"/>
      <c r="B239" s="2" t="s">
        <v>444</v>
      </c>
      <c r="C239" s="2">
        <v>4</v>
      </c>
      <c r="D239" s="2" t="s">
        <v>105</v>
      </c>
      <c r="E239" s="2" t="s">
        <v>106</v>
      </c>
      <c r="F239" s="2">
        <v>4013</v>
      </c>
      <c r="G239" s="2">
        <v>10</v>
      </c>
      <c r="H239" s="2" t="s">
        <v>26</v>
      </c>
      <c r="I239" s="2">
        <v>2.4238802E-2</v>
      </c>
      <c r="J239" s="2">
        <v>9.9724345000000006E-2</v>
      </c>
      <c r="K239" s="2">
        <v>0.33624812999999998</v>
      </c>
      <c r="L239" s="2">
        <v>0</v>
      </c>
    </row>
    <row r="240" spans="1:13" hidden="1" x14ac:dyDescent="0.2">
      <c r="A240" s="1">
        <v>7</v>
      </c>
      <c r="B240" s="2" t="s">
        <v>445</v>
      </c>
      <c r="C240" s="2">
        <v>4</v>
      </c>
      <c r="D240" s="2" t="s">
        <v>24</v>
      </c>
      <c r="E240" s="2" t="s">
        <v>96</v>
      </c>
      <c r="F240" s="2">
        <v>6083</v>
      </c>
      <c r="G240" s="2">
        <v>10</v>
      </c>
      <c r="H240" s="2" t="s">
        <v>26</v>
      </c>
      <c r="I240" s="2">
        <v>7.4766352999999994E-2</v>
      </c>
      <c r="J240" s="2">
        <v>4.6728969999999996E-3</v>
      </c>
      <c r="K240" s="2">
        <v>4.2056075999999998E-2</v>
      </c>
      <c r="L240" s="2">
        <v>0</v>
      </c>
      <c r="M240">
        <f>1-SUM(I240:L240)</f>
        <v>0.87850467399999999</v>
      </c>
    </row>
    <row r="241" spans="1:12" hidden="1" x14ac:dyDescent="0.2">
      <c r="A241" s="1"/>
      <c r="B241" s="2" t="s">
        <v>446</v>
      </c>
      <c r="C241" s="2">
        <v>1</v>
      </c>
      <c r="D241" s="2" t="s">
        <v>12</v>
      </c>
      <c r="E241" s="2" t="s">
        <v>361</v>
      </c>
      <c r="F241" s="2">
        <v>36007</v>
      </c>
      <c r="G241" s="2">
        <v>9</v>
      </c>
      <c r="H241" s="2" t="s">
        <v>34</v>
      </c>
      <c r="I241" s="2">
        <v>4.5912061000000001E-3</v>
      </c>
      <c r="J241" s="2">
        <v>8.2994876000000006E-3</v>
      </c>
      <c r="K241" s="2">
        <v>4.4146213000000002E-3</v>
      </c>
      <c r="L241" s="2">
        <v>2.0837013000000001E-2</v>
      </c>
    </row>
    <row r="242" spans="1:12" hidden="1" x14ac:dyDescent="0.2">
      <c r="A242" s="1"/>
      <c r="B242" s="2" t="s">
        <v>447</v>
      </c>
      <c r="C242" s="2">
        <v>3</v>
      </c>
      <c r="D242" s="2" t="s">
        <v>45</v>
      </c>
      <c r="E242" s="2" t="s">
        <v>192</v>
      </c>
      <c r="F242" s="2">
        <v>12011</v>
      </c>
      <c r="G242" s="2">
        <v>7</v>
      </c>
      <c r="H242" s="2" t="s">
        <v>22</v>
      </c>
      <c r="I242" s="2">
        <v>3.4721966999999999E-2</v>
      </c>
      <c r="J242" s="2">
        <v>0.25824237</v>
      </c>
      <c r="K242" s="2">
        <v>0.19825477999999999</v>
      </c>
      <c r="L242" s="2">
        <v>6.2251269999999997E-2</v>
      </c>
    </row>
    <row r="243" spans="1:12" hidden="1" x14ac:dyDescent="0.2">
      <c r="A243" s="1"/>
      <c r="B243" s="2" t="s">
        <v>448</v>
      </c>
      <c r="C243" s="2">
        <v>2</v>
      </c>
      <c r="D243" s="2" t="s">
        <v>211</v>
      </c>
      <c r="E243" s="2" t="s">
        <v>212</v>
      </c>
      <c r="F243" s="2">
        <v>27037</v>
      </c>
      <c r="G243" s="2">
        <v>10</v>
      </c>
      <c r="H243" s="2" t="s">
        <v>26</v>
      </c>
      <c r="I243" s="2">
        <v>8.4442406999999997E-2</v>
      </c>
      <c r="J243" s="2">
        <v>5.9660393999999999E-2</v>
      </c>
      <c r="K243" s="2">
        <v>2.2946306E-2</v>
      </c>
      <c r="L243" s="2">
        <v>0</v>
      </c>
    </row>
    <row r="244" spans="1:12" hidden="1" x14ac:dyDescent="0.2">
      <c r="A244" s="1"/>
      <c r="B244" s="2" t="s">
        <v>449</v>
      </c>
      <c r="C244" s="2">
        <v>2</v>
      </c>
      <c r="D244" s="2" t="s">
        <v>102</v>
      </c>
      <c r="E244" s="2" t="s">
        <v>262</v>
      </c>
      <c r="F244" s="2">
        <v>20091</v>
      </c>
      <c r="G244" s="2">
        <v>10</v>
      </c>
      <c r="H244" s="2" t="s">
        <v>26</v>
      </c>
      <c r="I244" s="2">
        <v>4.7619048999999998E-3</v>
      </c>
      <c r="J244" s="2">
        <v>0.22380953000000001</v>
      </c>
      <c r="K244" s="2">
        <v>2.8571428999999999E-2</v>
      </c>
      <c r="L244" s="2">
        <v>0</v>
      </c>
    </row>
    <row r="245" spans="1:12" hidden="1" x14ac:dyDescent="0.2">
      <c r="A245" s="1"/>
      <c r="B245" s="2" t="s">
        <v>450</v>
      </c>
      <c r="C245" s="2">
        <v>1</v>
      </c>
      <c r="D245" s="2" t="s">
        <v>451</v>
      </c>
      <c r="E245" s="2" t="s">
        <v>440</v>
      </c>
      <c r="F245" s="2">
        <v>44007</v>
      </c>
      <c r="G245" s="2">
        <v>1</v>
      </c>
      <c r="H245" s="2" t="s">
        <v>452</v>
      </c>
      <c r="I245" s="2">
        <v>0.14314147999999999</v>
      </c>
      <c r="J245" s="2">
        <v>6.0208991000000003E-2</v>
      </c>
      <c r="K245" s="2">
        <v>6.0374855999999998E-2</v>
      </c>
      <c r="L245" s="2">
        <v>6.7009455999999995E-2</v>
      </c>
    </row>
    <row r="246" spans="1:12" hidden="1" x14ac:dyDescent="0.2">
      <c r="A246" s="1"/>
      <c r="B246" s="2" t="s">
        <v>453</v>
      </c>
      <c r="C246" s="2">
        <v>3</v>
      </c>
      <c r="D246" s="2" t="s">
        <v>66</v>
      </c>
      <c r="E246" s="2" t="s">
        <v>377</v>
      </c>
      <c r="F246" s="2">
        <v>37019</v>
      </c>
      <c r="G246" s="2">
        <v>9</v>
      </c>
      <c r="H246" s="2" t="s">
        <v>34</v>
      </c>
      <c r="I246" s="2">
        <v>3.2467531999999999E-3</v>
      </c>
      <c r="J246" s="2">
        <v>0.21428572000000001</v>
      </c>
      <c r="K246" s="2">
        <v>4.3290042999999997E-3</v>
      </c>
      <c r="L246" s="2">
        <v>1.0822511E-3</v>
      </c>
    </row>
    <row r="247" spans="1:12" hidden="1" x14ac:dyDescent="0.2">
      <c r="A247" s="1"/>
      <c r="B247" s="2" t="s">
        <v>455</v>
      </c>
      <c r="C247" s="2">
        <v>3</v>
      </c>
      <c r="D247" s="2" t="s">
        <v>247</v>
      </c>
      <c r="E247" s="2" t="s">
        <v>456</v>
      </c>
      <c r="F247" s="2">
        <v>47143</v>
      </c>
      <c r="G247" s="2">
        <v>6</v>
      </c>
      <c r="H247" s="2" t="s">
        <v>18</v>
      </c>
      <c r="I247" s="2">
        <v>4.8939641999999998E-3</v>
      </c>
      <c r="J247" s="2">
        <v>2.2838499000000002E-2</v>
      </c>
      <c r="K247" s="2">
        <v>1.3050571E-2</v>
      </c>
      <c r="L247" s="2">
        <v>2.1207178E-2</v>
      </c>
    </row>
    <row r="248" spans="1:12" hidden="1" x14ac:dyDescent="0.2">
      <c r="A248" s="1"/>
      <c r="B248" s="2" t="s">
        <v>457</v>
      </c>
      <c r="C248" s="2">
        <v>1</v>
      </c>
      <c r="D248" s="2" t="s">
        <v>451</v>
      </c>
      <c r="E248" s="2" t="s">
        <v>440</v>
      </c>
      <c r="F248" s="2">
        <v>44007</v>
      </c>
      <c r="G248" s="2">
        <v>6</v>
      </c>
      <c r="H248" s="2" t="s">
        <v>18</v>
      </c>
      <c r="I248" s="2">
        <v>2.6197861999999999E-2</v>
      </c>
      <c r="J248" s="2">
        <v>3.2057911000000001E-2</v>
      </c>
      <c r="K248" s="2">
        <v>2.5853153E-2</v>
      </c>
      <c r="L248" s="2">
        <v>4.3088588999999997E-2</v>
      </c>
    </row>
    <row r="249" spans="1:12" hidden="1" x14ac:dyDescent="0.2">
      <c r="A249" s="1"/>
      <c r="B249" s="2" t="s">
        <v>458</v>
      </c>
      <c r="C249" s="2">
        <v>1</v>
      </c>
      <c r="D249" s="2" t="s">
        <v>79</v>
      </c>
      <c r="E249" s="2" t="s">
        <v>94</v>
      </c>
      <c r="F249" s="2">
        <v>42091</v>
      </c>
      <c r="G249" s="2">
        <v>2</v>
      </c>
      <c r="H249" s="2" t="s">
        <v>144</v>
      </c>
      <c r="I249" s="2">
        <v>0.16642119999999999</v>
      </c>
      <c r="J249" s="2">
        <v>3.9764359999999999E-2</v>
      </c>
      <c r="K249" s="2">
        <v>2.7982325999999998E-2</v>
      </c>
      <c r="L249" s="2">
        <v>7.6583213999999997E-2</v>
      </c>
    </row>
    <row r="250" spans="1:12" hidden="1" x14ac:dyDescent="0.2">
      <c r="A250" s="1"/>
      <c r="B250" s="2" t="s">
        <v>459</v>
      </c>
      <c r="C250" s="2">
        <v>1</v>
      </c>
      <c r="D250" s="2" t="s">
        <v>79</v>
      </c>
      <c r="E250" s="2" t="s">
        <v>460</v>
      </c>
      <c r="F250" s="2">
        <v>42119</v>
      </c>
      <c r="G250" s="2">
        <v>2</v>
      </c>
      <c r="H250" s="2" t="s">
        <v>144</v>
      </c>
      <c r="I250" s="2">
        <v>4.9375545E-2</v>
      </c>
      <c r="J250" s="2">
        <v>3.0206215000000002E-2</v>
      </c>
      <c r="K250" s="2">
        <v>3.1948882999999997E-2</v>
      </c>
      <c r="L250" s="2">
        <v>1.6264885999999999E-2</v>
      </c>
    </row>
    <row r="251" spans="1:12" hidden="1" x14ac:dyDescent="0.2">
      <c r="A251" s="1"/>
      <c r="B251" s="2" t="s">
        <v>461</v>
      </c>
      <c r="C251" s="2">
        <v>1</v>
      </c>
      <c r="D251" s="2" t="s">
        <v>79</v>
      </c>
      <c r="E251" s="2" t="s">
        <v>94</v>
      </c>
      <c r="F251" s="2">
        <v>42017</v>
      </c>
      <c r="G251" s="2">
        <v>9</v>
      </c>
      <c r="H251" s="2" t="s">
        <v>34</v>
      </c>
      <c r="I251" s="2">
        <v>2.1844374E-2</v>
      </c>
      <c r="J251" s="2">
        <v>2.4560161E-2</v>
      </c>
      <c r="K251" s="2">
        <v>1.4051246E-2</v>
      </c>
      <c r="L251" s="2">
        <v>1.2634314000000001E-2</v>
      </c>
    </row>
    <row r="252" spans="1:12" hidden="1" x14ac:dyDescent="0.2">
      <c r="A252" s="1"/>
      <c r="B252" s="2" t="s">
        <v>462</v>
      </c>
      <c r="C252" s="2">
        <v>2</v>
      </c>
      <c r="D252" s="2" t="s">
        <v>127</v>
      </c>
      <c r="E252" s="2" t="s">
        <v>463</v>
      </c>
      <c r="F252" s="2">
        <v>19021</v>
      </c>
      <c r="G252" s="2">
        <v>6</v>
      </c>
      <c r="H252" s="2" t="s">
        <v>18</v>
      </c>
      <c r="I252" s="2">
        <v>7.6074554000000001E-3</v>
      </c>
      <c r="J252" s="2">
        <v>4.5644733999999996E-3</v>
      </c>
      <c r="K252" s="2">
        <v>1.0270065E-2</v>
      </c>
      <c r="L252" s="2">
        <v>6.8467095999999996E-3</v>
      </c>
    </row>
    <row r="253" spans="1:12" hidden="1" x14ac:dyDescent="0.2">
      <c r="A253" s="1"/>
      <c r="B253" s="2" t="s">
        <v>464</v>
      </c>
      <c r="C253" s="2">
        <v>1</v>
      </c>
      <c r="D253" s="2" t="s">
        <v>134</v>
      </c>
      <c r="E253" s="2" t="s">
        <v>158</v>
      </c>
      <c r="F253" s="2">
        <v>25025</v>
      </c>
      <c r="G253" s="2">
        <v>9</v>
      </c>
      <c r="H253" s="2" t="s">
        <v>34</v>
      </c>
      <c r="I253" s="2">
        <v>0.11589663</v>
      </c>
      <c r="J253" s="2">
        <v>0.21973374000000001</v>
      </c>
      <c r="K253" s="2">
        <v>0.13453406000000001</v>
      </c>
      <c r="L253" s="2">
        <v>0</v>
      </c>
    </row>
    <row r="254" spans="1:12" hidden="1" x14ac:dyDescent="0.2">
      <c r="A254" s="1"/>
      <c r="B254" s="2" t="s">
        <v>465</v>
      </c>
      <c r="C254" s="2">
        <v>1</v>
      </c>
      <c r="D254" s="2" t="s">
        <v>163</v>
      </c>
      <c r="E254" s="2" t="s">
        <v>94</v>
      </c>
      <c r="F254" s="2">
        <v>34005</v>
      </c>
      <c r="G254" s="2">
        <v>9</v>
      </c>
      <c r="H254" s="2" t="s">
        <v>34</v>
      </c>
      <c r="I254" s="2">
        <v>3.0055538E-2</v>
      </c>
      <c r="J254" s="2">
        <v>0.16710225000000001</v>
      </c>
      <c r="K254" s="2">
        <v>4.3449852999999997E-2</v>
      </c>
      <c r="L254" s="2">
        <v>2.3521725E-2</v>
      </c>
    </row>
    <row r="255" spans="1:12" hidden="1" x14ac:dyDescent="0.2">
      <c r="A255" s="1"/>
      <c r="B255" s="2" t="s">
        <v>467</v>
      </c>
      <c r="C255" s="2">
        <v>1</v>
      </c>
      <c r="D255" s="2" t="s">
        <v>79</v>
      </c>
      <c r="E255" s="2" t="s">
        <v>201</v>
      </c>
      <c r="F255" s="2">
        <v>42019</v>
      </c>
      <c r="G255" s="2">
        <v>9</v>
      </c>
      <c r="H255" s="2" t="s">
        <v>34</v>
      </c>
      <c r="I255" s="2">
        <v>4.1194646999999996E-3</v>
      </c>
      <c r="J255" s="2">
        <v>1.4074837E-2</v>
      </c>
      <c r="K255" s="2">
        <v>3.7761756999999999E-3</v>
      </c>
      <c r="L255" s="2">
        <v>3.4328869999999999E-4</v>
      </c>
    </row>
    <row r="256" spans="1:12" hidden="1" x14ac:dyDescent="0.2">
      <c r="A256" s="1"/>
      <c r="B256" s="2" t="s">
        <v>468</v>
      </c>
      <c r="C256" s="2">
        <v>2</v>
      </c>
      <c r="D256" s="2" t="s">
        <v>102</v>
      </c>
      <c r="E256" s="2" t="s">
        <v>469</v>
      </c>
      <c r="F256" s="2">
        <v>20015</v>
      </c>
      <c r="G256" s="2">
        <v>9</v>
      </c>
      <c r="H256" s="2" t="s">
        <v>34</v>
      </c>
      <c r="I256" s="2">
        <v>2.9326254999999999E-2</v>
      </c>
      <c r="J256" s="2">
        <v>7.1672358000000005E-2</v>
      </c>
      <c r="K256" s="2">
        <v>3.9059537999999998E-2</v>
      </c>
      <c r="L256" s="2">
        <v>6.2571101000000004E-2</v>
      </c>
    </row>
    <row r="257" spans="1:12" hidden="1" x14ac:dyDescent="0.2">
      <c r="A257" s="1"/>
      <c r="B257" s="2" t="s">
        <v>470</v>
      </c>
      <c r="C257" s="2">
        <v>2</v>
      </c>
      <c r="D257" s="2" t="s">
        <v>146</v>
      </c>
      <c r="E257" s="2" t="s">
        <v>471</v>
      </c>
      <c r="F257" s="2">
        <v>18097</v>
      </c>
      <c r="G257" s="2">
        <v>6</v>
      </c>
      <c r="H257" s="2" t="s">
        <v>18</v>
      </c>
      <c r="I257" s="2">
        <v>2.0211162000000001E-2</v>
      </c>
      <c r="J257" s="2">
        <v>3.9517347000000001E-2</v>
      </c>
      <c r="K257" s="2">
        <v>1.2669682999999999E-2</v>
      </c>
      <c r="L257" s="2">
        <v>1.6591253E-2</v>
      </c>
    </row>
    <row r="258" spans="1:12" hidden="1" x14ac:dyDescent="0.2">
      <c r="A258" s="1"/>
      <c r="B258" s="2" t="s">
        <v>472</v>
      </c>
      <c r="C258" s="2">
        <v>4</v>
      </c>
      <c r="D258" s="2" t="s">
        <v>24</v>
      </c>
      <c r="E258" s="2" t="s">
        <v>473</v>
      </c>
      <c r="F258" s="2">
        <v>6007</v>
      </c>
      <c r="G258" s="2">
        <v>9</v>
      </c>
      <c r="H258" s="2" t="s">
        <v>34</v>
      </c>
      <c r="I258" s="2">
        <v>4.0807485999999997E-2</v>
      </c>
      <c r="J258" s="2">
        <v>2.2266504999999999E-2</v>
      </c>
      <c r="K258" s="2">
        <v>0.10509444</v>
      </c>
      <c r="L258" s="2">
        <v>1.9840580999999999E-2</v>
      </c>
    </row>
    <row r="259" spans="1:12" hidden="1" x14ac:dyDescent="0.2">
      <c r="A259" s="1"/>
      <c r="B259" s="2" t="s">
        <v>474</v>
      </c>
      <c r="C259" s="2">
        <v>1</v>
      </c>
      <c r="D259" s="2" t="s">
        <v>12</v>
      </c>
      <c r="E259" s="2" t="s">
        <v>13</v>
      </c>
      <c r="F259" s="2">
        <v>36061</v>
      </c>
      <c r="G259" s="2">
        <v>5</v>
      </c>
      <c r="H259" s="2" t="s">
        <v>30</v>
      </c>
      <c r="I259" s="2">
        <v>0.23454894000000001</v>
      </c>
      <c r="J259" s="2">
        <v>0.20506716999999999</v>
      </c>
      <c r="K259" s="2">
        <v>0.19239923</v>
      </c>
      <c r="L259" s="2">
        <v>9.0518236000000002E-2</v>
      </c>
    </row>
    <row r="260" spans="1:12" hidden="1" x14ac:dyDescent="0.2">
      <c r="A260" s="1"/>
      <c r="B260" s="2" t="s">
        <v>475</v>
      </c>
      <c r="C260" s="2">
        <v>1</v>
      </c>
      <c r="D260" s="2" t="s">
        <v>12</v>
      </c>
      <c r="E260" s="2" t="s">
        <v>13</v>
      </c>
      <c r="F260" s="2">
        <v>36061</v>
      </c>
      <c r="G260" s="2">
        <v>9</v>
      </c>
      <c r="H260" s="2" t="s">
        <v>34</v>
      </c>
      <c r="I260" s="2">
        <v>9.7637794999999999E-2</v>
      </c>
      <c r="J260" s="2">
        <v>0.38381103</v>
      </c>
      <c r="K260" s="2">
        <v>0.30696064000000001</v>
      </c>
      <c r="L260" s="2">
        <v>0.11212598999999999</v>
      </c>
    </row>
    <row r="261" spans="1:12" hidden="1" x14ac:dyDescent="0.2">
      <c r="A261" s="1"/>
      <c r="B261" s="2" t="s">
        <v>476</v>
      </c>
      <c r="C261" s="2">
        <v>1</v>
      </c>
      <c r="D261" s="2" t="s">
        <v>12</v>
      </c>
      <c r="E261" s="2" t="s">
        <v>13</v>
      </c>
      <c r="F261" s="2">
        <v>36005</v>
      </c>
      <c r="G261" s="2">
        <v>9</v>
      </c>
      <c r="H261" s="2" t="s">
        <v>34</v>
      </c>
      <c r="I261" s="2">
        <v>1.7754041000000002E-2</v>
      </c>
      <c r="J261" s="2">
        <v>0.36518475</v>
      </c>
      <c r="K261" s="2">
        <v>0.53204386999999997</v>
      </c>
      <c r="L261" s="2">
        <v>4.3013856000000003E-2</v>
      </c>
    </row>
    <row r="262" spans="1:12" hidden="1" x14ac:dyDescent="0.2">
      <c r="A262" s="1"/>
      <c r="B262" s="2" t="s">
        <v>477</v>
      </c>
      <c r="C262" s="2">
        <v>1</v>
      </c>
      <c r="D262" s="2" t="s">
        <v>12</v>
      </c>
      <c r="E262" s="2" t="s">
        <v>13</v>
      </c>
      <c r="F262" s="2">
        <v>36047</v>
      </c>
      <c r="G262" s="2">
        <v>5</v>
      </c>
      <c r="H262" s="2" t="s">
        <v>30</v>
      </c>
      <c r="I262" s="2">
        <v>9.0449772999999997E-2</v>
      </c>
      <c r="J262" s="2">
        <v>0.28749752000000001</v>
      </c>
      <c r="K262" s="2">
        <v>0.10441846</v>
      </c>
      <c r="L262" s="2">
        <v>3.8042399999999997E-2</v>
      </c>
    </row>
    <row r="263" spans="1:12" hidden="1" x14ac:dyDescent="0.2">
      <c r="A263" s="1"/>
      <c r="B263" s="2" t="s">
        <v>478</v>
      </c>
      <c r="C263" s="2">
        <v>1</v>
      </c>
      <c r="D263" s="2" t="s">
        <v>12</v>
      </c>
      <c r="E263" s="2" t="s">
        <v>13</v>
      </c>
      <c r="F263" s="2">
        <v>36061</v>
      </c>
      <c r="G263" s="2">
        <v>5</v>
      </c>
      <c r="H263" s="2" t="s">
        <v>30</v>
      </c>
      <c r="I263" s="2">
        <v>0.13345438000000001</v>
      </c>
      <c r="J263" s="2">
        <v>0.19713378000000001</v>
      </c>
      <c r="K263" s="2">
        <v>0.22229426999999999</v>
      </c>
      <c r="L263" s="2">
        <v>5.7972892999999998E-2</v>
      </c>
    </row>
    <row r="264" spans="1:12" hidden="1" x14ac:dyDescent="0.2">
      <c r="A264" s="1"/>
      <c r="B264" s="2" t="s">
        <v>479</v>
      </c>
      <c r="C264" s="2">
        <v>1</v>
      </c>
      <c r="D264" s="2" t="s">
        <v>12</v>
      </c>
      <c r="E264" s="2" t="s">
        <v>13</v>
      </c>
      <c r="F264" s="2">
        <v>36061</v>
      </c>
      <c r="G264" s="2">
        <v>5</v>
      </c>
      <c r="H264" s="2" t="s">
        <v>30</v>
      </c>
      <c r="I264" s="2">
        <v>5.0842140000000001E-2</v>
      </c>
      <c r="J264" s="2">
        <v>0.29992676000000001</v>
      </c>
      <c r="K264" s="2">
        <v>0.37734073000000001</v>
      </c>
      <c r="L264" s="2">
        <v>1.1612093E-2</v>
      </c>
    </row>
    <row r="265" spans="1:12" hidden="1" x14ac:dyDescent="0.2">
      <c r="A265" s="1"/>
      <c r="B265" s="2" t="s">
        <v>480</v>
      </c>
      <c r="C265" s="2">
        <v>1</v>
      </c>
      <c r="D265" s="2" t="s">
        <v>12</v>
      </c>
      <c r="E265" s="2" t="s">
        <v>13</v>
      </c>
      <c r="F265" s="2">
        <v>36081</v>
      </c>
      <c r="G265" s="2">
        <v>9</v>
      </c>
      <c r="H265" s="2" t="s">
        <v>34</v>
      </c>
      <c r="I265" s="2">
        <v>0.14620478000000001</v>
      </c>
      <c r="J265" s="2">
        <v>0.1945152</v>
      </c>
      <c r="K265" s="2">
        <v>0.37366276999999998</v>
      </c>
      <c r="L265" s="2">
        <v>0.10027169</v>
      </c>
    </row>
    <row r="266" spans="1:12" hidden="1" x14ac:dyDescent="0.2">
      <c r="A266" s="1"/>
      <c r="B266" s="2" t="s">
        <v>481</v>
      </c>
      <c r="C266" s="2">
        <v>1</v>
      </c>
      <c r="D266" s="2" t="s">
        <v>12</v>
      </c>
      <c r="E266" s="2" t="s">
        <v>13</v>
      </c>
      <c r="F266" s="2">
        <v>36005</v>
      </c>
      <c r="G266" s="2">
        <v>5</v>
      </c>
      <c r="H266" s="2" t="s">
        <v>30</v>
      </c>
      <c r="I266" s="2">
        <v>4.2473274999999998E-2</v>
      </c>
      <c r="J266" s="2">
        <v>0.37330252000000003</v>
      </c>
      <c r="K266" s="2">
        <v>0.45333719</v>
      </c>
      <c r="L266" s="2">
        <v>1.5024559999999999E-2</v>
      </c>
    </row>
    <row r="267" spans="1:12" hidden="1" x14ac:dyDescent="0.2">
      <c r="A267" s="1"/>
      <c r="B267" s="2" t="s">
        <v>482</v>
      </c>
      <c r="C267" s="2">
        <v>1</v>
      </c>
      <c r="D267" s="2" t="s">
        <v>12</v>
      </c>
      <c r="E267" s="2" t="s">
        <v>13</v>
      </c>
      <c r="F267" s="2">
        <v>36047</v>
      </c>
      <c r="G267" s="2">
        <v>5</v>
      </c>
      <c r="H267" s="2" t="s">
        <v>30</v>
      </c>
      <c r="I267" s="2">
        <v>1.1053316000000001E-2</v>
      </c>
      <c r="J267" s="2">
        <v>0.87407886999999995</v>
      </c>
      <c r="K267" s="2">
        <v>5.0715216E-2</v>
      </c>
      <c r="L267" s="2">
        <v>4.5513652000000002E-2</v>
      </c>
    </row>
    <row r="268" spans="1:12" hidden="1" x14ac:dyDescent="0.2">
      <c r="A268" s="1"/>
      <c r="B268" s="2" t="s">
        <v>483</v>
      </c>
      <c r="C268" s="2">
        <v>1</v>
      </c>
      <c r="D268" s="2" t="s">
        <v>12</v>
      </c>
      <c r="E268" s="2" t="s">
        <v>13</v>
      </c>
      <c r="F268" s="2">
        <v>36081</v>
      </c>
      <c r="G268" s="2">
        <v>5</v>
      </c>
      <c r="H268" s="2" t="s">
        <v>30</v>
      </c>
      <c r="I268" s="2">
        <v>0.1753922</v>
      </c>
      <c r="J268" s="2">
        <v>0.10397665</v>
      </c>
      <c r="K268" s="2">
        <v>0.15113097</v>
      </c>
      <c r="L268" s="2">
        <v>4.2411529000000003E-2</v>
      </c>
    </row>
    <row r="269" spans="1:12" hidden="1" x14ac:dyDescent="0.2">
      <c r="A269" s="1"/>
      <c r="B269" s="2" t="s">
        <v>484</v>
      </c>
      <c r="C269" s="2">
        <v>1</v>
      </c>
      <c r="D269" s="2" t="s">
        <v>12</v>
      </c>
      <c r="E269" s="2" t="s">
        <v>13</v>
      </c>
      <c r="F269" s="2">
        <v>36081</v>
      </c>
      <c r="G269" s="2">
        <v>5</v>
      </c>
      <c r="H269" s="2" t="s">
        <v>30</v>
      </c>
      <c r="I269" s="2">
        <v>0.10490946</v>
      </c>
      <c r="J269" s="2">
        <v>0.61750978000000001</v>
      </c>
      <c r="K269" s="2">
        <v>0.16016427</v>
      </c>
      <c r="L269" s="2">
        <v>4.0694419000000003E-2</v>
      </c>
    </row>
    <row r="270" spans="1:12" hidden="1" x14ac:dyDescent="0.2">
      <c r="A270" s="1"/>
      <c r="B270" s="2" t="s">
        <v>485</v>
      </c>
      <c r="C270" s="2">
        <v>1</v>
      </c>
      <c r="D270" s="2" t="s">
        <v>12</v>
      </c>
      <c r="E270" s="2" t="s">
        <v>13</v>
      </c>
      <c r="F270" s="2">
        <v>36005</v>
      </c>
      <c r="G270" s="2">
        <v>9</v>
      </c>
      <c r="H270" s="2" t="s">
        <v>34</v>
      </c>
      <c r="I270" s="2">
        <v>1.9582664999999999E-2</v>
      </c>
      <c r="J270" s="2">
        <v>0.1916533</v>
      </c>
      <c r="K270" s="2">
        <v>0.73194223999999997</v>
      </c>
      <c r="L270" s="2">
        <v>3.4991976000000001E-2</v>
      </c>
    </row>
    <row r="271" spans="1:12" hidden="1" x14ac:dyDescent="0.2">
      <c r="A271" s="1"/>
      <c r="B271" s="2" t="s">
        <v>486</v>
      </c>
      <c r="C271" s="2">
        <v>4</v>
      </c>
      <c r="D271" s="2" t="s">
        <v>24</v>
      </c>
      <c r="E271" s="2" t="s">
        <v>487</v>
      </c>
      <c r="F271" s="2">
        <v>6087</v>
      </c>
      <c r="G271" s="2">
        <v>9</v>
      </c>
      <c r="H271" s="2" t="s">
        <v>34</v>
      </c>
      <c r="I271" s="2">
        <v>4.4194583000000003E-2</v>
      </c>
      <c r="J271" s="2">
        <v>1.2493168000000001E-2</v>
      </c>
      <c r="K271" s="2">
        <v>0.20176466000000001</v>
      </c>
      <c r="L271" s="2">
        <v>9.0575470000000009E-3</v>
      </c>
    </row>
    <row r="272" spans="1:12" hidden="1" x14ac:dyDescent="0.2">
      <c r="A272" s="1"/>
      <c r="B272" s="2" t="s">
        <v>488</v>
      </c>
      <c r="C272" s="2">
        <v>1</v>
      </c>
      <c r="D272" s="2" t="s">
        <v>79</v>
      </c>
      <c r="E272" s="2" t="s">
        <v>94</v>
      </c>
      <c r="F272" s="2">
        <v>42045</v>
      </c>
      <c r="G272" s="2">
        <v>6</v>
      </c>
      <c r="H272" s="2" t="s">
        <v>18</v>
      </c>
      <c r="I272" s="2">
        <v>1.5921616999999999E-2</v>
      </c>
      <c r="J272" s="2">
        <v>6.6135943000000003E-2</v>
      </c>
      <c r="K272" s="2">
        <v>1.9595834999999999E-2</v>
      </c>
      <c r="L272" s="2">
        <v>6.7360685000000002E-3</v>
      </c>
    </row>
    <row r="273" spans="1:13" hidden="1" x14ac:dyDescent="0.2">
      <c r="A273" s="1"/>
      <c r="B273" s="2" t="s">
        <v>489</v>
      </c>
      <c r="C273" s="2">
        <v>1</v>
      </c>
      <c r="D273" s="2" t="s">
        <v>79</v>
      </c>
      <c r="E273" s="2" t="s">
        <v>94</v>
      </c>
      <c r="F273" s="2">
        <v>42017</v>
      </c>
      <c r="G273" s="2">
        <v>6</v>
      </c>
      <c r="H273" s="2" t="s">
        <v>18</v>
      </c>
      <c r="I273" s="2">
        <v>2.2316684999999999E-2</v>
      </c>
      <c r="J273" s="2">
        <v>0.11052072</v>
      </c>
      <c r="K273" s="2">
        <v>7.4388948E-3</v>
      </c>
      <c r="L273" s="2">
        <v>3.4006375999999998E-2</v>
      </c>
    </row>
    <row r="274" spans="1:13" hidden="1" x14ac:dyDescent="0.2">
      <c r="A274" s="1"/>
      <c r="B274" s="2" t="s">
        <v>490</v>
      </c>
      <c r="C274" s="2">
        <v>1</v>
      </c>
      <c r="D274" s="2" t="s">
        <v>163</v>
      </c>
      <c r="E274" s="2" t="s">
        <v>164</v>
      </c>
      <c r="F274" s="2">
        <v>34013</v>
      </c>
      <c r="G274" s="2">
        <v>6</v>
      </c>
      <c r="H274" s="2" t="s">
        <v>18</v>
      </c>
      <c r="I274" s="2">
        <v>3.0911063999999999E-2</v>
      </c>
      <c r="J274" s="2">
        <v>0.14587852000000001</v>
      </c>
      <c r="K274" s="2">
        <v>7.537961E-2</v>
      </c>
      <c r="L274" s="2">
        <v>2.8741866000000001E-2</v>
      </c>
    </row>
    <row r="275" spans="1:13" hidden="1" x14ac:dyDescent="0.2">
      <c r="A275" s="1"/>
      <c r="B275" s="2" t="s">
        <v>491</v>
      </c>
      <c r="C275" s="2">
        <v>3</v>
      </c>
      <c r="D275" s="2" t="s">
        <v>66</v>
      </c>
      <c r="E275" s="2" t="s">
        <v>492</v>
      </c>
      <c r="F275" s="2">
        <v>37027</v>
      </c>
      <c r="G275" s="2">
        <v>9</v>
      </c>
      <c r="H275" s="2" t="s">
        <v>34</v>
      </c>
      <c r="I275" s="2">
        <v>5.6408648E-3</v>
      </c>
      <c r="J275" s="2">
        <v>4.6693828E-2</v>
      </c>
      <c r="K275" s="2">
        <v>8.1479158000000006E-3</v>
      </c>
      <c r="L275" s="2">
        <v>5.6408648E-3</v>
      </c>
    </row>
    <row r="276" spans="1:13" hidden="1" x14ac:dyDescent="0.2">
      <c r="A276" s="1"/>
      <c r="B276" s="2" t="s">
        <v>493</v>
      </c>
      <c r="C276" s="2">
        <v>3</v>
      </c>
      <c r="D276" s="2" t="s">
        <v>57</v>
      </c>
      <c r="E276" s="2" t="s">
        <v>58</v>
      </c>
      <c r="F276" s="2">
        <v>1083</v>
      </c>
      <c r="G276" s="2">
        <v>9</v>
      </c>
      <c r="H276" s="2" t="s">
        <v>34</v>
      </c>
      <c r="I276" s="2">
        <v>1.9562119999999999E-2</v>
      </c>
      <c r="J276" s="2">
        <v>0.18499805</v>
      </c>
      <c r="K276" s="2">
        <v>1.3473248E-2</v>
      </c>
      <c r="L276" s="2">
        <v>0</v>
      </c>
    </row>
    <row r="277" spans="1:13" x14ac:dyDescent="0.2">
      <c r="A277" s="1"/>
      <c r="B277" s="2" t="s">
        <v>494</v>
      </c>
      <c r="C277" s="2">
        <v>4</v>
      </c>
      <c r="D277" s="2" t="s">
        <v>24</v>
      </c>
      <c r="E277" s="2" t="s">
        <v>108</v>
      </c>
      <c r="F277" s="2">
        <v>6065</v>
      </c>
      <c r="G277" s="2">
        <v>6</v>
      </c>
      <c r="H277" s="2" t="s">
        <v>18</v>
      </c>
      <c r="I277" s="2">
        <v>2.6902888E-2</v>
      </c>
      <c r="J277" s="2">
        <v>4.2650919000000002E-2</v>
      </c>
      <c r="K277" s="2">
        <v>0.10629921000000001</v>
      </c>
      <c r="L277" s="2">
        <v>0</v>
      </c>
      <c r="M277">
        <f t="shared" ref="M277:M278" si="0">1-SUM(I277:L277)</f>
        <v>0.824146983</v>
      </c>
    </row>
    <row r="278" spans="1:13" x14ac:dyDescent="0.2">
      <c r="A278" s="1"/>
      <c r="B278" s="2" t="s">
        <v>495</v>
      </c>
      <c r="C278" s="2">
        <v>4</v>
      </c>
      <c r="D278" s="2" t="s">
        <v>24</v>
      </c>
      <c r="E278" s="2" t="s">
        <v>25</v>
      </c>
      <c r="F278" s="2">
        <v>6075</v>
      </c>
      <c r="G278" s="2">
        <v>8</v>
      </c>
      <c r="H278" s="2" t="s">
        <v>47</v>
      </c>
      <c r="I278" s="2">
        <v>0.12730627</v>
      </c>
      <c r="J278" s="2">
        <v>2.5830257999999998E-2</v>
      </c>
      <c r="K278" s="2">
        <v>6.5498158000000001E-2</v>
      </c>
      <c r="L278" s="2">
        <v>7.6568267999999995E-2</v>
      </c>
      <c r="M278">
        <f t="shared" si="0"/>
        <v>0.70479704600000004</v>
      </c>
    </row>
    <row r="279" spans="1:13" hidden="1" x14ac:dyDescent="0.2">
      <c r="A279" s="1"/>
      <c r="B279" s="2" t="s">
        <v>496</v>
      </c>
      <c r="C279" s="2">
        <v>4</v>
      </c>
      <c r="D279" s="2" t="s">
        <v>24</v>
      </c>
      <c r="E279" s="2" t="s">
        <v>25</v>
      </c>
      <c r="F279" s="2">
        <v>6075</v>
      </c>
      <c r="G279" s="2">
        <v>11</v>
      </c>
      <c r="H279" s="2" t="s">
        <v>14</v>
      </c>
      <c r="I279" s="2">
        <v>0.11574697</v>
      </c>
      <c r="J279" s="2">
        <v>2.5572006000000001E-2</v>
      </c>
      <c r="K279" s="2">
        <v>7.6716013E-2</v>
      </c>
      <c r="L279" s="2">
        <v>0</v>
      </c>
    </row>
    <row r="280" spans="1:13" x14ac:dyDescent="0.2">
      <c r="A280" s="1"/>
      <c r="B280" s="2" t="s">
        <v>497</v>
      </c>
      <c r="C280" s="2">
        <v>4</v>
      </c>
      <c r="D280" s="2" t="s">
        <v>24</v>
      </c>
      <c r="E280" s="2" t="s">
        <v>108</v>
      </c>
      <c r="F280" s="2">
        <v>6037</v>
      </c>
      <c r="G280" s="2">
        <v>2</v>
      </c>
      <c r="H280" s="2" t="s">
        <v>144</v>
      </c>
      <c r="I280" s="2">
        <v>0.24865446999999999</v>
      </c>
      <c r="J280" s="2">
        <v>1.3993541999999999E-2</v>
      </c>
      <c r="K280" s="2">
        <v>5.9203446E-2</v>
      </c>
      <c r="L280" s="2">
        <v>9.1496228999999998E-2</v>
      </c>
      <c r="M280">
        <f t="shared" ref="M280:M286" si="1">1-SUM(I280:L280)</f>
        <v>0.58665231300000009</v>
      </c>
    </row>
    <row r="281" spans="1:13" x14ac:dyDescent="0.2">
      <c r="A281" s="1"/>
      <c r="B281" s="2" t="s">
        <v>498</v>
      </c>
      <c r="C281" s="2">
        <v>4</v>
      </c>
      <c r="D281" s="2" t="s">
        <v>24</v>
      </c>
      <c r="E281" s="2" t="s">
        <v>108</v>
      </c>
      <c r="F281" s="2">
        <v>6037</v>
      </c>
      <c r="G281" s="2">
        <v>8</v>
      </c>
      <c r="H281" s="2" t="s">
        <v>47</v>
      </c>
      <c r="I281" s="2">
        <v>9.9496222999999995E-2</v>
      </c>
      <c r="J281" s="2">
        <v>4.6599495999999997E-2</v>
      </c>
      <c r="K281" s="2">
        <v>8.6901761999999994E-2</v>
      </c>
      <c r="L281" s="2">
        <v>0.10957177999999999</v>
      </c>
      <c r="M281">
        <f t="shared" si="1"/>
        <v>0.65743073900000004</v>
      </c>
    </row>
    <row r="282" spans="1:13" x14ac:dyDescent="0.2">
      <c r="A282" s="1"/>
      <c r="B282" s="2" t="s">
        <v>499</v>
      </c>
      <c r="C282" s="2">
        <v>4</v>
      </c>
      <c r="D282" s="2" t="s">
        <v>24</v>
      </c>
      <c r="E282" s="2" t="s">
        <v>108</v>
      </c>
      <c r="F282" s="2">
        <v>6111</v>
      </c>
      <c r="G282" s="2">
        <v>6</v>
      </c>
      <c r="H282" s="2" t="s">
        <v>18</v>
      </c>
      <c r="I282" s="2">
        <v>4.7907489999999997E-2</v>
      </c>
      <c r="J282" s="2">
        <v>1.7621145000000001E-2</v>
      </c>
      <c r="K282" s="2">
        <v>0.11618943</v>
      </c>
      <c r="L282" s="2">
        <v>3.6894272999999998E-2</v>
      </c>
      <c r="M282">
        <f t="shared" si="1"/>
        <v>0.78138766199999998</v>
      </c>
    </row>
    <row r="283" spans="1:13" x14ac:dyDescent="0.2">
      <c r="A283" s="1"/>
      <c r="B283" s="2" t="s">
        <v>500</v>
      </c>
      <c r="C283" s="2">
        <v>4</v>
      </c>
      <c r="D283" s="2" t="s">
        <v>24</v>
      </c>
      <c r="E283" s="2" t="s">
        <v>25</v>
      </c>
      <c r="F283" s="2">
        <v>6095</v>
      </c>
      <c r="G283" s="2">
        <v>5</v>
      </c>
      <c r="H283" s="2" t="s">
        <v>30</v>
      </c>
      <c r="I283" s="2">
        <v>7.8101068999999995E-2</v>
      </c>
      <c r="J283" s="2">
        <v>2.6033690000000002E-2</v>
      </c>
      <c r="K283" s="2">
        <v>5.9724350000000002E-2</v>
      </c>
      <c r="L283" s="2">
        <v>4.5941807000000001E-2</v>
      </c>
      <c r="M283">
        <f t="shared" si="1"/>
        <v>0.79019908399999994</v>
      </c>
    </row>
    <row r="284" spans="1:13" x14ac:dyDescent="0.2">
      <c r="A284" s="1"/>
      <c r="B284" s="2" t="s">
        <v>501</v>
      </c>
      <c r="C284" s="2">
        <v>4</v>
      </c>
      <c r="D284" s="2" t="s">
        <v>24</v>
      </c>
      <c r="E284" s="2" t="s">
        <v>96</v>
      </c>
      <c r="F284" s="2">
        <v>6079</v>
      </c>
      <c r="G284" s="2">
        <v>5</v>
      </c>
      <c r="H284" s="2" t="s">
        <v>30</v>
      </c>
      <c r="I284" s="2">
        <v>0.10499778999999999</v>
      </c>
      <c r="J284" s="2">
        <v>1.0020797999999999E-2</v>
      </c>
      <c r="K284" s="2">
        <v>0.10827502999999999</v>
      </c>
      <c r="L284" s="2">
        <v>1.2037562E-2</v>
      </c>
      <c r="M284">
        <f t="shared" si="1"/>
        <v>0.76466882000000003</v>
      </c>
    </row>
    <row r="285" spans="1:13" x14ac:dyDescent="0.2">
      <c r="A285" s="1"/>
      <c r="B285" s="2" t="s">
        <v>502</v>
      </c>
      <c r="C285" s="2">
        <v>4</v>
      </c>
      <c r="D285" s="2" t="s">
        <v>24</v>
      </c>
      <c r="E285" s="2" t="s">
        <v>108</v>
      </c>
      <c r="F285" s="2">
        <v>6037</v>
      </c>
      <c r="G285" s="2">
        <v>5</v>
      </c>
      <c r="H285" s="2" t="s">
        <v>30</v>
      </c>
      <c r="I285" s="2">
        <v>0.34619128999999998</v>
      </c>
      <c r="J285" s="2">
        <v>3.2367975E-2</v>
      </c>
      <c r="K285" s="2">
        <v>0.22742760000000001</v>
      </c>
      <c r="L285" s="2">
        <v>4.9890484999999998E-2</v>
      </c>
      <c r="M285">
        <f t="shared" si="1"/>
        <v>0.34412264999999997</v>
      </c>
    </row>
    <row r="286" spans="1:13" x14ac:dyDescent="0.2">
      <c r="A286" s="1"/>
      <c r="B286" s="2" t="s">
        <v>503</v>
      </c>
      <c r="C286" s="2">
        <v>4</v>
      </c>
      <c r="D286" s="2" t="s">
        <v>24</v>
      </c>
      <c r="E286" s="2" t="s">
        <v>504</v>
      </c>
      <c r="F286" s="2">
        <v>6067</v>
      </c>
      <c r="G286" s="2">
        <v>5</v>
      </c>
      <c r="H286" s="2" t="s">
        <v>30</v>
      </c>
      <c r="I286" s="2">
        <v>0.19093502000000001</v>
      </c>
      <c r="J286" s="2">
        <v>6.5627769000000002E-2</v>
      </c>
      <c r="K286" s="2">
        <v>0.13135385999999999</v>
      </c>
      <c r="L286" s="2">
        <v>1.8434764999999999E-2</v>
      </c>
      <c r="M286">
        <f t="shared" si="1"/>
        <v>0.59364858600000003</v>
      </c>
    </row>
    <row r="287" spans="1:13" hidden="1" x14ac:dyDescent="0.2">
      <c r="A287" s="1"/>
      <c r="B287" s="2" t="s">
        <v>505</v>
      </c>
      <c r="C287" s="2">
        <v>4</v>
      </c>
      <c r="D287" s="2" t="s">
        <v>24</v>
      </c>
      <c r="E287" s="2" t="s">
        <v>108</v>
      </c>
      <c r="F287" s="2">
        <v>6111</v>
      </c>
      <c r="G287" s="2">
        <v>7</v>
      </c>
      <c r="H287" s="2" t="s">
        <v>22</v>
      </c>
      <c r="I287" s="3"/>
      <c r="J287" s="3"/>
      <c r="K287" s="3"/>
      <c r="L287" s="3"/>
    </row>
    <row r="288" spans="1:13" x14ac:dyDescent="0.2">
      <c r="A288" s="1"/>
      <c r="B288" s="2" t="s">
        <v>506</v>
      </c>
      <c r="C288" s="2">
        <v>4</v>
      </c>
      <c r="D288" s="2" t="s">
        <v>24</v>
      </c>
      <c r="E288" s="2" t="s">
        <v>507</v>
      </c>
      <c r="F288" s="2">
        <v>6029</v>
      </c>
      <c r="G288" s="2">
        <v>5</v>
      </c>
      <c r="H288" s="2" t="s">
        <v>30</v>
      </c>
      <c r="I288" s="2">
        <v>5.7392389000000002E-2</v>
      </c>
      <c r="J288" s="2">
        <v>6.3422747000000002E-2</v>
      </c>
      <c r="K288" s="2">
        <v>0.29694322000000001</v>
      </c>
      <c r="L288" s="2">
        <v>1.8299023000000001E-2</v>
      </c>
      <c r="M288">
        <f t="shared" ref="M288:M300" si="2">1-SUM(I288:L288)</f>
        <v>0.56394262100000003</v>
      </c>
    </row>
    <row r="289" spans="1:13" x14ac:dyDescent="0.2">
      <c r="A289" s="1"/>
      <c r="B289" s="2" t="s">
        <v>508</v>
      </c>
      <c r="C289" s="2">
        <v>4</v>
      </c>
      <c r="D289" s="2" t="s">
        <v>24</v>
      </c>
      <c r="E289" s="2" t="s">
        <v>473</v>
      </c>
      <c r="F289" s="2">
        <v>6007</v>
      </c>
      <c r="G289" s="2">
        <v>5</v>
      </c>
      <c r="H289" s="2" t="s">
        <v>30</v>
      </c>
      <c r="I289" s="2">
        <v>4.3431364E-2</v>
      </c>
      <c r="J289" s="2">
        <v>1.9055151999999999E-2</v>
      </c>
      <c r="K289" s="2">
        <v>9.4053358000000004E-2</v>
      </c>
      <c r="L289" s="2">
        <v>2.2219025999999999E-2</v>
      </c>
      <c r="M289">
        <f t="shared" si="2"/>
        <v>0.82124109999999995</v>
      </c>
    </row>
    <row r="290" spans="1:13" x14ac:dyDescent="0.2">
      <c r="A290" s="1"/>
      <c r="B290" s="2" t="s">
        <v>509</v>
      </c>
      <c r="C290" s="2">
        <v>4</v>
      </c>
      <c r="D290" s="2" t="s">
        <v>24</v>
      </c>
      <c r="E290" s="2" t="s">
        <v>108</v>
      </c>
      <c r="F290" s="2">
        <v>6037</v>
      </c>
      <c r="G290" s="2">
        <v>5</v>
      </c>
      <c r="H290" s="2" t="s">
        <v>30</v>
      </c>
      <c r="I290" s="2">
        <v>0.10487521</v>
      </c>
      <c r="J290" s="2">
        <v>0.28475365000000002</v>
      </c>
      <c r="K290" s="2">
        <v>0.31979826</v>
      </c>
      <c r="L290" s="2">
        <v>1.5388594E-2</v>
      </c>
      <c r="M290">
        <f t="shared" si="2"/>
        <v>0.275184286</v>
      </c>
    </row>
    <row r="291" spans="1:13" x14ac:dyDescent="0.2">
      <c r="A291" s="1"/>
      <c r="B291" s="2" t="s">
        <v>510</v>
      </c>
      <c r="C291" s="2">
        <v>4</v>
      </c>
      <c r="D291" s="2" t="s">
        <v>24</v>
      </c>
      <c r="E291" s="2" t="s">
        <v>25</v>
      </c>
      <c r="F291" s="2">
        <v>6001</v>
      </c>
      <c r="G291" s="2">
        <v>5</v>
      </c>
      <c r="H291" s="2" t="s">
        <v>30</v>
      </c>
      <c r="I291" s="2">
        <v>0.26550284000000002</v>
      </c>
      <c r="J291" s="2">
        <v>0.12188069</v>
      </c>
      <c r="K291" s="2">
        <v>0.12541500999999999</v>
      </c>
      <c r="L291" s="2">
        <v>4.9266361000000002E-2</v>
      </c>
      <c r="M291">
        <f t="shared" si="2"/>
        <v>0.43793509899999994</v>
      </c>
    </row>
    <row r="292" spans="1:13" x14ac:dyDescent="0.2">
      <c r="A292" s="1"/>
      <c r="B292" s="2" t="s">
        <v>511</v>
      </c>
      <c r="C292" s="2">
        <v>4</v>
      </c>
      <c r="D292" s="2" t="s">
        <v>24</v>
      </c>
      <c r="E292" s="2" t="s">
        <v>512</v>
      </c>
      <c r="F292" s="2">
        <v>6019</v>
      </c>
      <c r="G292" s="2">
        <v>5</v>
      </c>
      <c r="H292" s="2" t="s">
        <v>30</v>
      </c>
      <c r="I292" s="2">
        <v>0.11840654</v>
      </c>
      <c r="J292" s="2">
        <v>5.2553039000000003E-2</v>
      </c>
      <c r="K292" s="2">
        <v>0.27541684999999999</v>
      </c>
      <c r="L292" s="2">
        <v>3.8668655000000003E-2</v>
      </c>
      <c r="M292">
        <f t="shared" si="2"/>
        <v>0.51495491599999998</v>
      </c>
    </row>
    <row r="293" spans="1:13" x14ac:dyDescent="0.2">
      <c r="A293" s="1"/>
      <c r="B293" s="2" t="s">
        <v>513</v>
      </c>
      <c r="C293" s="2">
        <v>4</v>
      </c>
      <c r="D293" s="2" t="s">
        <v>24</v>
      </c>
      <c r="E293" s="2" t="s">
        <v>108</v>
      </c>
      <c r="F293" s="2">
        <v>6059</v>
      </c>
      <c r="G293" s="2">
        <v>5</v>
      </c>
      <c r="H293" s="2" t="s">
        <v>30</v>
      </c>
      <c r="I293" s="2">
        <v>0.24421638000000001</v>
      </c>
      <c r="J293" s="2">
        <v>2.9035706000000001E-2</v>
      </c>
      <c r="K293" s="2">
        <v>0.23468035000000001</v>
      </c>
      <c r="L293" s="2">
        <v>3.6219797999999997E-2</v>
      </c>
      <c r="M293">
        <f t="shared" si="2"/>
        <v>0.45584776599999999</v>
      </c>
    </row>
    <row r="294" spans="1:13" x14ac:dyDescent="0.2">
      <c r="A294" s="1"/>
      <c r="B294" s="2" t="s">
        <v>514</v>
      </c>
      <c r="C294" s="2">
        <v>4</v>
      </c>
      <c r="D294" s="2" t="s">
        <v>24</v>
      </c>
      <c r="E294" s="2" t="s">
        <v>108</v>
      </c>
      <c r="F294" s="2">
        <v>6037</v>
      </c>
      <c r="G294" s="2">
        <v>5</v>
      </c>
      <c r="H294" s="2" t="s">
        <v>30</v>
      </c>
      <c r="I294" s="2">
        <v>0.21691249000000001</v>
      </c>
      <c r="J294" s="2">
        <v>6.8779073999999996E-2</v>
      </c>
      <c r="K294" s="2">
        <v>0.21941716999999999</v>
      </c>
      <c r="L294" s="2">
        <v>5.3393233999999998E-2</v>
      </c>
      <c r="M294">
        <f t="shared" si="2"/>
        <v>0.44149803200000004</v>
      </c>
    </row>
    <row r="295" spans="1:13" x14ac:dyDescent="0.2">
      <c r="A295" s="1"/>
      <c r="B295" s="2" t="s">
        <v>515</v>
      </c>
      <c r="C295" s="2">
        <v>4</v>
      </c>
      <c r="D295" s="2" t="s">
        <v>24</v>
      </c>
      <c r="E295" s="2" t="s">
        <v>108</v>
      </c>
      <c r="F295" s="2">
        <v>6037</v>
      </c>
      <c r="G295" s="2">
        <v>5</v>
      </c>
      <c r="H295" s="2" t="s">
        <v>30</v>
      </c>
      <c r="I295" s="2">
        <v>0.19961412000000001</v>
      </c>
      <c r="J295" s="2">
        <v>7.8658356999999998E-2</v>
      </c>
      <c r="K295" s="2">
        <v>0.49421194000000002</v>
      </c>
      <c r="L295" s="2">
        <v>4.2297419000000003E-2</v>
      </c>
      <c r="M295">
        <f t="shared" si="2"/>
        <v>0.18521816399999991</v>
      </c>
    </row>
    <row r="296" spans="1:13" x14ac:dyDescent="0.2">
      <c r="A296" s="1"/>
      <c r="B296" s="2" t="s">
        <v>516</v>
      </c>
      <c r="C296" s="2">
        <v>4</v>
      </c>
      <c r="D296" s="2" t="s">
        <v>24</v>
      </c>
      <c r="E296" s="2" t="s">
        <v>487</v>
      </c>
      <c r="F296" s="2">
        <v>6053</v>
      </c>
      <c r="G296" s="2">
        <v>5</v>
      </c>
      <c r="H296" s="2" t="s">
        <v>30</v>
      </c>
      <c r="I296" s="2">
        <v>6.0414027000000002E-2</v>
      </c>
      <c r="J296" s="2">
        <v>4.0135193999999999E-2</v>
      </c>
      <c r="K296" s="2">
        <v>0.25686523</v>
      </c>
      <c r="L296" s="2">
        <v>1.0139417E-2</v>
      </c>
      <c r="M296">
        <f t="shared" si="2"/>
        <v>0.63244613199999999</v>
      </c>
    </row>
    <row r="297" spans="1:13" x14ac:dyDescent="0.2">
      <c r="A297" s="1"/>
      <c r="B297" s="2" t="s">
        <v>517</v>
      </c>
      <c r="C297" s="2">
        <v>4</v>
      </c>
      <c r="D297" s="2" t="s">
        <v>24</v>
      </c>
      <c r="E297" s="2" t="s">
        <v>108</v>
      </c>
      <c r="F297" s="2">
        <v>6037</v>
      </c>
      <c r="G297" s="2">
        <v>5</v>
      </c>
      <c r="H297" s="2" t="s">
        <v>30</v>
      </c>
      <c r="I297" s="2">
        <v>0.14295215999999999</v>
      </c>
      <c r="J297" s="2">
        <v>8.1142201999999997E-2</v>
      </c>
      <c r="K297" s="2">
        <v>0.25411254</v>
      </c>
      <c r="L297" s="2">
        <v>3.1437057999999997E-2</v>
      </c>
      <c r="M297">
        <f t="shared" si="2"/>
        <v>0.49035603999999999</v>
      </c>
    </row>
    <row r="298" spans="1:13" x14ac:dyDescent="0.2">
      <c r="A298" s="1"/>
      <c r="B298" s="2" t="s">
        <v>518</v>
      </c>
      <c r="C298" s="2">
        <v>4</v>
      </c>
      <c r="D298" s="2" t="s">
        <v>24</v>
      </c>
      <c r="E298" s="2" t="s">
        <v>108</v>
      </c>
      <c r="F298" s="2">
        <v>6071</v>
      </c>
      <c r="G298" s="2">
        <v>5</v>
      </c>
      <c r="H298" s="2" t="s">
        <v>30</v>
      </c>
      <c r="I298" s="2">
        <v>7.8555435000000007E-2</v>
      </c>
      <c r="J298" s="2">
        <v>0.10396184</v>
      </c>
      <c r="K298" s="2">
        <v>0.28005450999999998</v>
      </c>
      <c r="L298" s="2">
        <v>3.0857586999999999E-2</v>
      </c>
      <c r="M298">
        <f t="shared" si="2"/>
        <v>0.50657062799999997</v>
      </c>
    </row>
    <row r="299" spans="1:13" x14ac:dyDescent="0.2">
      <c r="A299" s="1"/>
      <c r="B299" s="2" t="s">
        <v>519</v>
      </c>
      <c r="C299" s="2">
        <v>4</v>
      </c>
      <c r="D299" s="2" t="s">
        <v>24</v>
      </c>
      <c r="E299" s="2" t="s">
        <v>520</v>
      </c>
      <c r="F299" s="2">
        <v>6073</v>
      </c>
      <c r="G299" s="2">
        <v>5</v>
      </c>
      <c r="H299" s="2" t="s">
        <v>30</v>
      </c>
      <c r="I299" s="2">
        <v>9.4105891999999997E-2</v>
      </c>
      <c r="J299" s="2">
        <v>3.0569430000000002E-2</v>
      </c>
      <c r="K299" s="2">
        <v>0.18581418999999999</v>
      </c>
      <c r="L299" s="2">
        <v>1.9780220000000001E-2</v>
      </c>
      <c r="M299">
        <f t="shared" si="2"/>
        <v>0.66973026800000002</v>
      </c>
    </row>
    <row r="300" spans="1:13" x14ac:dyDescent="0.2">
      <c r="A300" s="1"/>
      <c r="B300" s="2" t="s">
        <v>521</v>
      </c>
      <c r="C300" s="2">
        <v>4</v>
      </c>
      <c r="D300" s="2" t="s">
        <v>24</v>
      </c>
      <c r="E300" s="2" t="s">
        <v>522</v>
      </c>
      <c r="F300" s="2">
        <v>6099</v>
      </c>
      <c r="G300" s="2">
        <v>5</v>
      </c>
      <c r="H300" s="2" t="s">
        <v>30</v>
      </c>
      <c r="I300" s="2">
        <v>8.2570523000000007E-2</v>
      </c>
      <c r="J300" s="2">
        <v>3.3065572000000001E-2</v>
      </c>
      <c r="K300" s="2">
        <v>0.24939286999999999</v>
      </c>
      <c r="L300" s="2">
        <v>1.1021856999999999E-2</v>
      </c>
      <c r="M300">
        <f t="shared" si="2"/>
        <v>0.62394917799999994</v>
      </c>
    </row>
    <row r="301" spans="1:13" hidden="1" x14ac:dyDescent="0.2">
      <c r="A301" s="1"/>
      <c r="B301" s="2" t="s">
        <v>523</v>
      </c>
      <c r="C301" s="2">
        <v>1</v>
      </c>
      <c r="D301" s="2" t="s">
        <v>79</v>
      </c>
      <c r="E301" s="2" t="s">
        <v>201</v>
      </c>
      <c r="F301" s="2">
        <v>42125</v>
      </c>
      <c r="G301" s="2">
        <v>5</v>
      </c>
      <c r="H301" s="2" t="s">
        <v>30</v>
      </c>
      <c r="I301" s="2">
        <v>3.5978414000000002E-3</v>
      </c>
      <c r="J301" s="2">
        <v>4.2974215000000003E-2</v>
      </c>
      <c r="K301" s="2">
        <v>5.3967618999999998E-3</v>
      </c>
      <c r="L301" s="2">
        <v>7.9952031000000007E-3</v>
      </c>
    </row>
    <row r="302" spans="1:13" hidden="1" x14ac:dyDescent="0.2">
      <c r="A302" s="1"/>
      <c r="B302" s="2" t="s">
        <v>524</v>
      </c>
      <c r="C302" s="2">
        <v>2</v>
      </c>
      <c r="D302" s="2" t="s">
        <v>36</v>
      </c>
      <c r="E302" s="2" t="s">
        <v>170</v>
      </c>
      <c r="F302" s="2">
        <v>26081</v>
      </c>
      <c r="G302" s="2">
        <v>6</v>
      </c>
      <c r="H302" s="2" t="s">
        <v>18</v>
      </c>
      <c r="I302" s="2">
        <v>1.9235279000000001E-2</v>
      </c>
      <c r="J302" s="2">
        <v>9.1484869000000007E-3</v>
      </c>
      <c r="K302" s="2">
        <v>1.2197983000000001E-2</v>
      </c>
      <c r="L302" s="2">
        <v>7.3422469000000004E-2</v>
      </c>
    </row>
    <row r="303" spans="1:13" hidden="1" x14ac:dyDescent="0.2">
      <c r="A303" s="1"/>
      <c r="B303" s="2" t="s">
        <v>525</v>
      </c>
      <c r="C303" s="2">
        <v>1</v>
      </c>
      <c r="D303" s="2" t="s">
        <v>79</v>
      </c>
      <c r="E303" s="2" t="s">
        <v>526</v>
      </c>
      <c r="F303" s="2">
        <v>42021</v>
      </c>
      <c r="G303" s="2">
        <v>11</v>
      </c>
      <c r="H303" s="2" t="s">
        <v>14</v>
      </c>
      <c r="I303" s="2">
        <v>0</v>
      </c>
      <c r="J303" s="2">
        <v>2.2801301999999999E-2</v>
      </c>
      <c r="K303" s="2">
        <v>0</v>
      </c>
      <c r="L303" s="2">
        <v>0</v>
      </c>
    </row>
    <row r="304" spans="1:13" hidden="1" x14ac:dyDescent="0.2">
      <c r="A304" s="1"/>
      <c r="B304" s="2" t="s">
        <v>527</v>
      </c>
      <c r="C304" s="2">
        <v>1</v>
      </c>
      <c r="D304" s="2" t="s">
        <v>163</v>
      </c>
      <c r="E304" s="2" t="s">
        <v>94</v>
      </c>
      <c r="F304" s="2">
        <v>34007</v>
      </c>
      <c r="G304" s="2">
        <v>9</v>
      </c>
      <c r="H304" s="2" t="s">
        <v>34</v>
      </c>
      <c r="I304" s="2">
        <v>5.34993E-2</v>
      </c>
      <c r="J304" s="2">
        <v>0.17698458</v>
      </c>
      <c r="K304" s="2">
        <v>5.6302036999999999E-2</v>
      </c>
      <c r="L304" s="2">
        <v>3.3797708000000001E-3</v>
      </c>
    </row>
    <row r="305" spans="1:12" hidden="1" x14ac:dyDescent="0.2">
      <c r="A305" s="1"/>
      <c r="B305" s="2" t="s">
        <v>528</v>
      </c>
      <c r="C305" s="2">
        <v>3</v>
      </c>
      <c r="D305" s="2" t="s">
        <v>266</v>
      </c>
      <c r="E305" s="2" t="s">
        <v>529</v>
      </c>
      <c r="F305" s="2">
        <v>40031</v>
      </c>
      <c r="G305" s="2">
        <v>5</v>
      </c>
      <c r="H305" s="2" t="s">
        <v>30</v>
      </c>
      <c r="I305" s="2">
        <v>3.4118425000000001E-2</v>
      </c>
      <c r="J305" s="2">
        <v>0.19788685</v>
      </c>
      <c r="K305" s="2">
        <v>6.8016729999999997E-2</v>
      </c>
      <c r="L305" s="2">
        <v>1.2106538E-2</v>
      </c>
    </row>
    <row r="306" spans="1:12" hidden="1" x14ac:dyDescent="0.2">
      <c r="A306" s="1"/>
      <c r="B306" s="2" t="s">
        <v>530</v>
      </c>
      <c r="C306" s="2">
        <v>3</v>
      </c>
      <c r="D306" s="2" t="s">
        <v>66</v>
      </c>
      <c r="E306" s="2" t="s">
        <v>531</v>
      </c>
      <c r="F306" s="2">
        <v>37085</v>
      </c>
      <c r="G306" s="2">
        <v>6</v>
      </c>
      <c r="H306" s="2" t="s">
        <v>18</v>
      </c>
      <c r="I306" s="2">
        <v>0</v>
      </c>
      <c r="J306" s="2">
        <v>0.18371788999999999</v>
      </c>
      <c r="K306" s="2">
        <v>5.9207663000000001E-2</v>
      </c>
      <c r="L306" s="2">
        <v>2.9821506000000001E-2</v>
      </c>
    </row>
    <row r="307" spans="1:12" hidden="1" x14ac:dyDescent="0.2">
      <c r="A307" s="1"/>
      <c r="B307" s="2" t="s">
        <v>532</v>
      </c>
      <c r="C307" s="2">
        <v>3</v>
      </c>
      <c r="D307" s="2" t="s">
        <v>198</v>
      </c>
      <c r="E307" s="2" t="s">
        <v>533</v>
      </c>
      <c r="F307" s="2">
        <v>21217</v>
      </c>
      <c r="G307" s="2">
        <v>6</v>
      </c>
      <c r="H307" s="2" t="s">
        <v>18</v>
      </c>
      <c r="I307" s="2">
        <v>1.3333333E-3</v>
      </c>
      <c r="J307" s="2">
        <v>3.7999999E-2</v>
      </c>
      <c r="K307" s="2">
        <v>4.6666664999999996E-3</v>
      </c>
      <c r="L307" s="2">
        <v>3.7999999E-2</v>
      </c>
    </row>
    <row r="308" spans="1:12" hidden="1" x14ac:dyDescent="0.2">
      <c r="A308" s="1"/>
      <c r="B308" s="2" t="s">
        <v>534</v>
      </c>
      <c r="C308" s="2">
        <v>1</v>
      </c>
      <c r="D308" s="2" t="s">
        <v>12</v>
      </c>
      <c r="E308" s="2" t="s">
        <v>535</v>
      </c>
      <c r="F308" s="2">
        <v>36029</v>
      </c>
      <c r="G308" s="2">
        <v>6</v>
      </c>
      <c r="H308" s="2" t="s">
        <v>18</v>
      </c>
      <c r="I308" s="2">
        <v>1.6422811999999998E-2</v>
      </c>
      <c r="J308" s="2">
        <v>6.3302479999999994E-2</v>
      </c>
      <c r="K308" s="2">
        <v>3.1352642999999999E-2</v>
      </c>
      <c r="L308" s="2">
        <v>2.8366677E-2</v>
      </c>
    </row>
    <row r="309" spans="1:12" hidden="1" x14ac:dyDescent="0.2">
      <c r="A309" s="1"/>
      <c r="B309" s="2" t="s">
        <v>536</v>
      </c>
      <c r="C309" s="2">
        <v>1</v>
      </c>
      <c r="D309" s="2" t="s">
        <v>134</v>
      </c>
      <c r="E309" s="2" t="s">
        <v>158</v>
      </c>
      <c r="F309" s="2">
        <v>25001</v>
      </c>
      <c r="G309" s="2">
        <v>9</v>
      </c>
      <c r="H309" s="2" t="s">
        <v>34</v>
      </c>
      <c r="I309" s="2">
        <v>5.4067969E-3</v>
      </c>
      <c r="J309" s="2">
        <v>2.4716787E-2</v>
      </c>
      <c r="K309" s="2">
        <v>1.0298661000000001E-2</v>
      </c>
      <c r="L309" s="2">
        <v>8.7538622000000003E-3</v>
      </c>
    </row>
    <row r="310" spans="1:12" hidden="1" x14ac:dyDescent="0.2">
      <c r="A310" s="1"/>
      <c r="B310" s="2" t="s">
        <v>537</v>
      </c>
      <c r="C310" s="2">
        <v>3</v>
      </c>
      <c r="D310" s="2" t="s">
        <v>66</v>
      </c>
      <c r="E310" s="2" t="s">
        <v>377</v>
      </c>
      <c r="F310" s="2">
        <v>37129</v>
      </c>
      <c r="G310" s="2">
        <v>9</v>
      </c>
      <c r="H310" s="2" t="s">
        <v>34</v>
      </c>
      <c r="I310" s="2">
        <v>9.8720295000000007E-3</v>
      </c>
      <c r="J310" s="2">
        <v>0.15155393</v>
      </c>
      <c r="K310" s="2">
        <v>1.4808043999999999E-2</v>
      </c>
      <c r="L310" s="2">
        <v>1.2797075000000001E-3</v>
      </c>
    </row>
    <row r="311" spans="1:12" hidden="1" x14ac:dyDescent="0.2">
      <c r="A311" s="1"/>
      <c r="B311" s="2" t="s">
        <v>538</v>
      </c>
      <c r="C311" s="2">
        <v>3</v>
      </c>
      <c r="D311" s="2" t="s">
        <v>256</v>
      </c>
      <c r="E311" s="2" t="s">
        <v>295</v>
      </c>
      <c r="F311" s="2">
        <v>22033</v>
      </c>
      <c r="G311" s="2">
        <v>9</v>
      </c>
      <c r="H311" s="2" t="s">
        <v>34</v>
      </c>
      <c r="I311" s="2">
        <v>2.5615763E-2</v>
      </c>
      <c r="J311" s="2">
        <v>0.44039410000000001</v>
      </c>
      <c r="K311" s="2">
        <v>1.6748769E-2</v>
      </c>
      <c r="L311" s="2">
        <v>0</v>
      </c>
    </row>
    <row r="312" spans="1:12" hidden="1" x14ac:dyDescent="0.2">
      <c r="A312" s="1"/>
      <c r="B312" s="2" t="s">
        <v>539</v>
      </c>
      <c r="C312" s="2">
        <v>1</v>
      </c>
      <c r="D312" s="2" t="s">
        <v>74</v>
      </c>
      <c r="E312" s="2" t="s">
        <v>75</v>
      </c>
      <c r="F312" s="2">
        <v>9003</v>
      </c>
      <c r="G312" s="2">
        <v>9</v>
      </c>
      <c r="H312" s="2" t="s">
        <v>34</v>
      </c>
      <c r="I312" s="2">
        <v>4.8652201999999999E-2</v>
      </c>
      <c r="J312" s="2">
        <v>0.35667324</v>
      </c>
      <c r="K312" s="2">
        <v>0.20874424</v>
      </c>
      <c r="L312" s="2">
        <v>4.6022353000000002E-3</v>
      </c>
    </row>
    <row r="313" spans="1:12" hidden="1" x14ac:dyDescent="0.2">
      <c r="A313" s="1"/>
      <c r="B313" s="2" t="s">
        <v>540</v>
      </c>
      <c r="C313" s="2">
        <v>2</v>
      </c>
      <c r="D313" s="2" t="s">
        <v>220</v>
      </c>
      <c r="E313" s="2" t="s">
        <v>407</v>
      </c>
      <c r="F313" s="2">
        <v>39049</v>
      </c>
      <c r="G313" s="2">
        <v>6</v>
      </c>
      <c r="H313" s="2" t="s">
        <v>18</v>
      </c>
      <c r="I313" s="2">
        <v>1.2043796000000001E-2</v>
      </c>
      <c r="J313" s="2">
        <v>0.15328467000000001</v>
      </c>
      <c r="K313" s="2">
        <v>1.0948905E-2</v>
      </c>
      <c r="L313" s="2">
        <v>6.9343065999999997E-3</v>
      </c>
    </row>
    <row r="314" spans="1:12" hidden="1" x14ac:dyDescent="0.2">
      <c r="A314" s="1"/>
      <c r="B314" s="2" t="s">
        <v>541</v>
      </c>
      <c r="C314" s="2">
        <v>3</v>
      </c>
      <c r="D314" s="2" t="s">
        <v>16</v>
      </c>
      <c r="E314" s="2" t="s">
        <v>245</v>
      </c>
      <c r="F314" s="2">
        <v>48453</v>
      </c>
      <c r="G314" s="2">
        <v>11</v>
      </c>
      <c r="H314" s="2" t="s">
        <v>14</v>
      </c>
      <c r="I314" s="2">
        <v>7.5187967000000001E-3</v>
      </c>
      <c r="J314" s="2">
        <v>0.17293233</v>
      </c>
      <c r="K314" s="2">
        <v>0.36340854</v>
      </c>
      <c r="L314" s="2">
        <v>0</v>
      </c>
    </row>
    <row r="315" spans="1:12" hidden="1" x14ac:dyDescent="0.2">
      <c r="A315" s="1"/>
      <c r="B315" s="2" t="s">
        <v>542</v>
      </c>
      <c r="C315" s="2">
        <v>2</v>
      </c>
      <c r="D315" s="2" t="s">
        <v>127</v>
      </c>
      <c r="E315" s="2" t="s">
        <v>543</v>
      </c>
      <c r="F315" s="2">
        <v>19113</v>
      </c>
      <c r="G315" s="2">
        <v>11</v>
      </c>
      <c r="H315" s="2" t="s">
        <v>14</v>
      </c>
      <c r="I315" s="2">
        <v>0</v>
      </c>
      <c r="J315" s="2">
        <v>2.2727272999999999E-2</v>
      </c>
      <c r="K315" s="2">
        <v>0</v>
      </c>
      <c r="L315" s="2">
        <v>0</v>
      </c>
    </row>
    <row r="316" spans="1:12" hidden="1" x14ac:dyDescent="0.2">
      <c r="A316" s="1"/>
      <c r="B316" s="2" t="s">
        <v>544</v>
      </c>
      <c r="C316" s="2">
        <v>1</v>
      </c>
      <c r="D316" s="2" t="s">
        <v>163</v>
      </c>
      <c r="E316" s="2" t="s">
        <v>164</v>
      </c>
      <c r="F316" s="2">
        <v>34031</v>
      </c>
      <c r="G316" s="2">
        <v>12</v>
      </c>
      <c r="H316" s="2" t="s">
        <v>92</v>
      </c>
      <c r="I316" s="2">
        <v>1.5625E-2</v>
      </c>
      <c r="J316" s="2">
        <v>0.12946427999999999</v>
      </c>
      <c r="K316" s="2">
        <v>0.125</v>
      </c>
      <c r="L316" s="2">
        <v>1.7857143999999998E-2</v>
      </c>
    </row>
    <row r="317" spans="1:12" hidden="1" x14ac:dyDescent="0.2">
      <c r="A317" s="1"/>
      <c r="B317" s="2" t="s">
        <v>545</v>
      </c>
      <c r="C317" s="2">
        <v>2</v>
      </c>
      <c r="D317" s="2" t="s">
        <v>39</v>
      </c>
      <c r="E317" s="2" t="s">
        <v>40</v>
      </c>
      <c r="F317" s="2">
        <v>55079</v>
      </c>
      <c r="G317" s="2">
        <v>6</v>
      </c>
      <c r="H317" s="2" t="s">
        <v>18</v>
      </c>
      <c r="I317" s="2">
        <v>1.7925736000000001E-2</v>
      </c>
      <c r="J317" s="2">
        <v>0.12516004999999999</v>
      </c>
      <c r="K317" s="2">
        <v>2.1126760000000001E-2</v>
      </c>
      <c r="L317" s="2">
        <v>6.0819461999999996E-3</v>
      </c>
    </row>
    <row r="318" spans="1:12" hidden="1" x14ac:dyDescent="0.2">
      <c r="A318" s="1"/>
      <c r="B318" s="2" t="s">
        <v>546</v>
      </c>
      <c r="C318" s="2">
        <v>3</v>
      </c>
      <c r="D318" s="2" t="s">
        <v>16</v>
      </c>
      <c r="E318" s="2" t="s">
        <v>69</v>
      </c>
      <c r="F318" s="2">
        <v>48029</v>
      </c>
      <c r="G318" s="2">
        <v>10</v>
      </c>
      <c r="H318" s="2" t="s">
        <v>26</v>
      </c>
      <c r="I318" s="2">
        <v>0</v>
      </c>
      <c r="J318" s="2">
        <v>0.11876485000000001</v>
      </c>
      <c r="K318" s="2">
        <v>0.51068884000000003</v>
      </c>
      <c r="L318" s="2">
        <v>0</v>
      </c>
    </row>
    <row r="319" spans="1:12" hidden="1" x14ac:dyDescent="0.2">
      <c r="A319" s="1"/>
      <c r="B319" s="2" t="s">
        <v>547</v>
      </c>
      <c r="C319" s="2">
        <v>3</v>
      </c>
      <c r="D319" s="2" t="s">
        <v>266</v>
      </c>
      <c r="E319" s="2" t="s">
        <v>548</v>
      </c>
      <c r="F319" s="2">
        <v>40079</v>
      </c>
      <c r="G319" s="2">
        <v>9</v>
      </c>
      <c r="H319" s="2" t="s">
        <v>34</v>
      </c>
      <c r="I319" s="2">
        <v>2.7070926000000001E-3</v>
      </c>
      <c r="J319" s="2">
        <v>3.1402275E-2</v>
      </c>
      <c r="K319" s="2">
        <v>1.1911208E-2</v>
      </c>
      <c r="L319" s="2">
        <v>1.0828369999999999E-3</v>
      </c>
    </row>
    <row r="320" spans="1:12" hidden="1" x14ac:dyDescent="0.2">
      <c r="A320" s="1"/>
      <c r="B320" s="2" t="s">
        <v>549</v>
      </c>
      <c r="C320" s="2">
        <v>2</v>
      </c>
      <c r="D320" s="2" t="s">
        <v>131</v>
      </c>
      <c r="E320" s="2" t="s">
        <v>550</v>
      </c>
      <c r="F320" s="2">
        <v>17095</v>
      </c>
      <c r="G320" s="2">
        <v>9</v>
      </c>
      <c r="H320" s="2" t="s">
        <v>34</v>
      </c>
      <c r="I320" s="2">
        <v>5.9006209000000004E-3</v>
      </c>
      <c r="J320" s="2">
        <v>5.3105589000000002E-2</v>
      </c>
      <c r="K320" s="2">
        <v>3.0124222999999999E-2</v>
      </c>
      <c r="L320" s="2">
        <v>1.5527951000000001E-3</v>
      </c>
    </row>
    <row r="321" spans="1:12" hidden="1" x14ac:dyDescent="0.2">
      <c r="A321" s="1"/>
      <c r="B321" s="2" t="s">
        <v>551</v>
      </c>
      <c r="C321" s="2">
        <v>2</v>
      </c>
      <c r="D321" s="2" t="s">
        <v>211</v>
      </c>
      <c r="E321" s="2" t="s">
        <v>552</v>
      </c>
      <c r="F321" s="2">
        <v>27131</v>
      </c>
      <c r="G321" s="2">
        <v>2</v>
      </c>
      <c r="H321" s="2" t="s">
        <v>144</v>
      </c>
      <c r="I321" s="2">
        <v>8.2128099999999996E-2</v>
      </c>
      <c r="J321" s="2">
        <v>2.9442148000000001E-2</v>
      </c>
      <c r="K321" s="2">
        <v>3.6157023000000003E-2</v>
      </c>
      <c r="L321" s="2">
        <v>1.8078512000000001E-2</v>
      </c>
    </row>
    <row r="322" spans="1:12" hidden="1" x14ac:dyDescent="0.2">
      <c r="A322" s="1"/>
      <c r="B322" s="2" t="s">
        <v>553</v>
      </c>
      <c r="C322" s="2">
        <v>1</v>
      </c>
      <c r="D322" s="2" t="s">
        <v>79</v>
      </c>
      <c r="E322" s="2" t="s">
        <v>201</v>
      </c>
      <c r="F322" s="2">
        <v>42003</v>
      </c>
      <c r="G322" s="2">
        <v>6</v>
      </c>
      <c r="H322" s="2" t="s">
        <v>18</v>
      </c>
      <c r="I322" s="2">
        <v>6.131208E-3</v>
      </c>
      <c r="J322" s="2">
        <v>0.16615573</v>
      </c>
      <c r="K322" s="2">
        <v>6.131208E-3</v>
      </c>
      <c r="L322" s="2">
        <v>6.131208E-3</v>
      </c>
    </row>
    <row r="323" spans="1:12" hidden="1" x14ac:dyDescent="0.2">
      <c r="A323" s="1"/>
      <c r="B323" s="2" t="s">
        <v>554</v>
      </c>
      <c r="C323" s="2">
        <v>1</v>
      </c>
      <c r="D323" s="2" t="s">
        <v>79</v>
      </c>
      <c r="E323" s="2" t="s">
        <v>201</v>
      </c>
      <c r="F323" s="2">
        <v>42003</v>
      </c>
      <c r="G323" s="2">
        <v>2</v>
      </c>
      <c r="H323" s="2" t="s">
        <v>144</v>
      </c>
      <c r="I323" s="2">
        <v>0.20099539999999999</v>
      </c>
      <c r="J323" s="2">
        <v>3.4647777999999997E-2</v>
      </c>
      <c r="K323" s="2">
        <v>4.6707502999999997E-2</v>
      </c>
      <c r="L323" s="2">
        <v>0.10413476000000001</v>
      </c>
    </row>
    <row r="324" spans="1:12" hidden="1" x14ac:dyDescent="0.2">
      <c r="A324" s="1"/>
      <c r="B324" s="2" t="s">
        <v>555</v>
      </c>
      <c r="C324" s="2">
        <v>4</v>
      </c>
      <c r="D324" s="2" t="s">
        <v>24</v>
      </c>
      <c r="E324" s="2" t="s">
        <v>504</v>
      </c>
      <c r="F324" s="2">
        <v>6067</v>
      </c>
      <c r="G324" s="2">
        <v>11</v>
      </c>
      <c r="H324" s="2" t="s">
        <v>14</v>
      </c>
      <c r="I324" s="2">
        <v>0.13589385000000001</v>
      </c>
      <c r="J324" s="2">
        <v>0.18757567999999999</v>
      </c>
      <c r="K324" s="2">
        <v>0.23312098000000001</v>
      </c>
      <c r="L324" s="2">
        <v>0</v>
      </c>
    </row>
    <row r="325" spans="1:12" hidden="1" x14ac:dyDescent="0.2">
      <c r="A325" s="1"/>
      <c r="B325" s="2" t="s">
        <v>556</v>
      </c>
      <c r="C325" s="2">
        <v>4</v>
      </c>
      <c r="D325" s="2" t="s">
        <v>105</v>
      </c>
      <c r="E325" s="2" t="s">
        <v>106</v>
      </c>
      <c r="F325" s="2">
        <v>4013</v>
      </c>
      <c r="G325" s="2">
        <v>11</v>
      </c>
      <c r="H325" s="2" t="s">
        <v>14</v>
      </c>
      <c r="I325" s="2">
        <v>1.2833169E-2</v>
      </c>
      <c r="J325" s="2">
        <v>6.0217175999999997E-2</v>
      </c>
      <c r="K325" s="2">
        <v>0.28134253999999997</v>
      </c>
      <c r="L325" s="2">
        <v>1.9743337999999998E-3</v>
      </c>
    </row>
    <row r="326" spans="1:12" hidden="1" x14ac:dyDescent="0.2">
      <c r="A326" s="1"/>
      <c r="B326" s="2" t="s">
        <v>557</v>
      </c>
      <c r="C326" s="2">
        <v>4</v>
      </c>
      <c r="D326" s="2" t="s">
        <v>206</v>
      </c>
      <c r="E326" s="2" t="s">
        <v>558</v>
      </c>
      <c r="F326" s="2">
        <v>53063</v>
      </c>
      <c r="G326" s="2">
        <v>11</v>
      </c>
      <c r="H326" s="2" t="s">
        <v>14</v>
      </c>
      <c r="I326" s="2">
        <v>3.4031413000000003E-2</v>
      </c>
      <c r="J326" s="2">
        <v>1.8324607999999999E-2</v>
      </c>
      <c r="K326" s="2">
        <v>4.7120417999999997E-2</v>
      </c>
      <c r="L326" s="2">
        <v>0</v>
      </c>
    </row>
    <row r="327" spans="1:12" hidden="1" x14ac:dyDescent="0.2">
      <c r="A327" s="1"/>
      <c r="B327" s="2" t="s">
        <v>559</v>
      </c>
      <c r="C327" s="2">
        <v>4</v>
      </c>
      <c r="D327" s="2" t="s">
        <v>560</v>
      </c>
      <c r="E327" s="2" t="s">
        <v>561</v>
      </c>
      <c r="F327" s="2">
        <v>30049</v>
      </c>
      <c r="G327" s="2">
        <v>6</v>
      </c>
      <c r="H327" s="2" t="s">
        <v>18</v>
      </c>
      <c r="I327" s="2">
        <v>4.7961632000000001E-3</v>
      </c>
      <c r="J327" s="2">
        <v>0</v>
      </c>
      <c r="K327" s="2">
        <v>1.7585930999999999E-2</v>
      </c>
      <c r="L327" s="2">
        <v>2.9576339E-2</v>
      </c>
    </row>
    <row r="328" spans="1:12" hidden="1" x14ac:dyDescent="0.2">
      <c r="A328" s="1"/>
      <c r="B328" s="2" t="s">
        <v>562</v>
      </c>
      <c r="C328" s="2">
        <v>3</v>
      </c>
      <c r="D328" s="2" t="s">
        <v>90</v>
      </c>
      <c r="E328" s="2" t="s">
        <v>91</v>
      </c>
      <c r="F328" s="2">
        <v>24013</v>
      </c>
      <c r="G328" s="2">
        <v>9</v>
      </c>
      <c r="H328" s="2" t="s">
        <v>34</v>
      </c>
      <c r="I328" s="2">
        <v>5.6270095999999999E-3</v>
      </c>
      <c r="J328" s="2">
        <v>2.5723472000000001E-2</v>
      </c>
      <c r="K328" s="2">
        <v>1.085209E-2</v>
      </c>
      <c r="L328" s="2">
        <v>0</v>
      </c>
    </row>
    <row r="329" spans="1:12" hidden="1" x14ac:dyDescent="0.2">
      <c r="A329" s="1"/>
      <c r="B329" s="2" t="s">
        <v>563</v>
      </c>
      <c r="C329" s="2">
        <v>2</v>
      </c>
      <c r="D329" s="2" t="s">
        <v>39</v>
      </c>
      <c r="E329" s="2" t="s">
        <v>40</v>
      </c>
      <c r="F329" s="2">
        <v>55133</v>
      </c>
      <c r="G329" s="2">
        <v>6</v>
      </c>
      <c r="H329" s="2" t="s">
        <v>18</v>
      </c>
      <c r="I329" s="2">
        <v>8.9518837999999993E-3</v>
      </c>
      <c r="J329" s="2">
        <v>2.3871690000000001E-2</v>
      </c>
      <c r="K329" s="2">
        <v>1.7157776E-2</v>
      </c>
      <c r="L329" s="2">
        <v>2.4990676E-2</v>
      </c>
    </row>
    <row r="330" spans="1:12" hidden="1" x14ac:dyDescent="0.2">
      <c r="A330" s="1"/>
      <c r="B330" s="2" t="s">
        <v>564</v>
      </c>
      <c r="C330" s="2">
        <v>3</v>
      </c>
      <c r="D330" s="2" t="s">
        <v>247</v>
      </c>
      <c r="E330" s="2" t="s">
        <v>565</v>
      </c>
      <c r="F330" s="2">
        <v>47089</v>
      </c>
      <c r="G330" s="2">
        <v>6</v>
      </c>
      <c r="H330" s="2" t="s">
        <v>18</v>
      </c>
      <c r="I330" s="2">
        <v>6.0180542000000002E-3</v>
      </c>
      <c r="J330" s="2">
        <v>5.9679039000000003E-2</v>
      </c>
      <c r="K330" s="2">
        <v>4.0120360999999997E-3</v>
      </c>
      <c r="L330" s="2">
        <v>2.5075225E-2</v>
      </c>
    </row>
    <row r="331" spans="1:12" hidden="1" x14ac:dyDescent="0.2">
      <c r="A331" s="1"/>
      <c r="B331" s="2" t="s">
        <v>566</v>
      </c>
      <c r="C331" s="2">
        <v>3</v>
      </c>
      <c r="D331" s="2" t="s">
        <v>66</v>
      </c>
      <c r="E331" s="2" t="s">
        <v>567</v>
      </c>
      <c r="F331" s="2">
        <v>37031</v>
      </c>
      <c r="G331" s="2">
        <v>9</v>
      </c>
      <c r="H331" s="2" t="s">
        <v>34</v>
      </c>
      <c r="I331" s="2">
        <v>9.5238098999999993E-3</v>
      </c>
      <c r="J331" s="2">
        <v>0.10884354</v>
      </c>
      <c r="K331" s="2">
        <v>1.292517E-2</v>
      </c>
      <c r="L331" s="2">
        <v>6.8027211999999995E-4</v>
      </c>
    </row>
    <row r="332" spans="1:12" hidden="1" x14ac:dyDescent="0.2">
      <c r="A332" s="1"/>
      <c r="B332" s="2" t="s">
        <v>568</v>
      </c>
      <c r="C332" s="2">
        <v>2</v>
      </c>
      <c r="D332" s="2" t="s">
        <v>39</v>
      </c>
      <c r="E332" s="2" t="s">
        <v>322</v>
      </c>
      <c r="F332" s="2">
        <v>55059</v>
      </c>
      <c r="G332" s="2">
        <v>6</v>
      </c>
      <c r="H332" s="2" t="s">
        <v>18</v>
      </c>
      <c r="I332" s="2">
        <v>8.3837909999999998E-3</v>
      </c>
      <c r="J332" s="2">
        <v>5.0768513000000001E-2</v>
      </c>
      <c r="K332" s="2">
        <v>2.7014438000000002E-2</v>
      </c>
      <c r="L332" s="2">
        <v>4.6576617999999998E-4</v>
      </c>
    </row>
    <row r="333" spans="1:12" hidden="1" x14ac:dyDescent="0.2">
      <c r="A333" s="1"/>
      <c r="B333" s="2" t="s">
        <v>569</v>
      </c>
      <c r="C333" s="2">
        <v>4</v>
      </c>
      <c r="D333" s="2" t="s">
        <v>206</v>
      </c>
      <c r="E333" s="2" t="s">
        <v>207</v>
      </c>
      <c r="F333" s="2">
        <v>53033</v>
      </c>
      <c r="G333" s="2">
        <v>9</v>
      </c>
      <c r="H333" s="2" t="s">
        <v>34</v>
      </c>
      <c r="I333" s="2">
        <v>5.1282052000000002E-2</v>
      </c>
      <c r="J333" s="2">
        <v>7.3260074E-3</v>
      </c>
      <c r="K333" s="2">
        <v>3.7362639000000003E-2</v>
      </c>
      <c r="L333" s="2">
        <v>7.3260074999999996E-4</v>
      </c>
    </row>
    <row r="334" spans="1:12" hidden="1" x14ac:dyDescent="0.2">
      <c r="A334" s="1"/>
      <c r="B334" s="2" t="s">
        <v>570</v>
      </c>
      <c r="C334" s="2">
        <v>2</v>
      </c>
      <c r="D334" s="2" t="s">
        <v>220</v>
      </c>
      <c r="E334" s="2" t="s">
        <v>276</v>
      </c>
      <c r="F334" s="2">
        <v>39035</v>
      </c>
      <c r="G334" s="2">
        <v>2</v>
      </c>
      <c r="H334" s="2" t="s">
        <v>144</v>
      </c>
      <c r="I334" s="2">
        <v>0.13075131000000001</v>
      </c>
      <c r="J334" s="2">
        <v>4.9504950999999998E-2</v>
      </c>
      <c r="K334" s="2">
        <v>2.0966802E-2</v>
      </c>
      <c r="L334" s="2">
        <v>3.2906231000000001E-2</v>
      </c>
    </row>
    <row r="335" spans="1:12" hidden="1" x14ac:dyDescent="0.2">
      <c r="A335" s="1"/>
      <c r="B335" s="2" t="s">
        <v>571</v>
      </c>
      <c r="C335" s="2">
        <v>4</v>
      </c>
      <c r="D335" s="2" t="s">
        <v>572</v>
      </c>
      <c r="E335" s="2" t="s">
        <v>573</v>
      </c>
      <c r="F335" s="2">
        <v>56025</v>
      </c>
      <c r="G335" s="2">
        <v>9</v>
      </c>
      <c r="H335" s="2" t="s">
        <v>34</v>
      </c>
      <c r="I335" s="2">
        <v>3.021148E-3</v>
      </c>
      <c r="J335" s="2">
        <v>6.0422961000000004E-3</v>
      </c>
      <c r="K335" s="2">
        <v>2.7190333000000001E-2</v>
      </c>
      <c r="L335" s="2">
        <v>5.2870093000000002E-3</v>
      </c>
    </row>
    <row r="336" spans="1:12" hidden="1" x14ac:dyDescent="0.2">
      <c r="A336" s="1"/>
      <c r="B336" s="2" t="s">
        <v>574</v>
      </c>
      <c r="C336" s="2">
        <v>3</v>
      </c>
      <c r="D336" s="2" t="s">
        <v>66</v>
      </c>
      <c r="E336" s="2" t="s">
        <v>575</v>
      </c>
      <c r="F336" s="2">
        <v>37159</v>
      </c>
      <c r="G336" s="2">
        <v>6</v>
      </c>
      <c r="H336" s="2" t="s">
        <v>18</v>
      </c>
      <c r="I336" s="2">
        <v>6.0468633000000001E-3</v>
      </c>
      <c r="J336" s="2">
        <v>0.15721843999999999</v>
      </c>
      <c r="K336" s="2">
        <v>1.5117158E-2</v>
      </c>
      <c r="L336" s="2">
        <v>1.2849584000000001E-2</v>
      </c>
    </row>
    <row r="337" spans="1:12" hidden="1" x14ac:dyDescent="0.2">
      <c r="A337" s="1"/>
      <c r="B337" s="2" t="s">
        <v>576</v>
      </c>
      <c r="C337" s="2">
        <v>3</v>
      </c>
      <c r="D337" s="2" t="s">
        <v>66</v>
      </c>
      <c r="E337" s="2" t="s">
        <v>492</v>
      </c>
      <c r="F337" s="2">
        <v>37035</v>
      </c>
      <c r="G337" s="2">
        <v>9</v>
      </c>
      <c r="H337" s="2" t="s">
        <v>34</v>
      </c>
      <c r="I337" s="2">
        <v>4.4492091999999997E-2</v>
      </c>
      <c r="J337" s="2">
        <v>8.7376036000000004E-2</v>
      </c>
      <c r="K337" s="2">
        <v>1.9297775E-2</v>
      </c>
      <c r="L337" s="2">
        <v>3.4843206000000002E-3</v>
      </c>
    </row>
    <row r="338" spans="1:12" hidden="1" x14ac:dyDescent="0.2">
      <c r="A338" s="1"/>
      <c r="B338" s="2" t="s">
        <v>577</v>
      </c>
      <c r="C338" s="2">
        <v>3</v>
      </c>
      <c r="D338" s="2" t="s">
        <v>142</v>
      </c>
      <c r="E338" s="2" t="s">
        <v>123</v>
      </c>
      <c r="F338" s="2">
        <v>11001</v>
      </c>
      <c r="G338" s="2">
        <v>6</v>
      </c>
      <c r="H338" s="2" t="s">
        <v>18</v>
      </c>
      <c r="I338" s="2">
        <v>4.2545035000000002E-2</v>
      </c>
      <c r="J338" s="2">
        <v>7.3974706000000001E-2</v>
      </c>
      <c r="K338" s="2">
        <v>4.1778460000000003E-2</v>
      </c>
      <c r="L338" s="2">
        <v>3.2196242E-2</v>
      </c>
    </row>
    <row r="339" spans="1:12" hidden="1" x14ac:dyDescent="0.2">
      <c r="A339" s="1"/>
      <c r="B339" s="2" t="s">
        <v>578</v>
      </c>
      <c r="C339" s="2">
        <v>1</v>
      </c>
      <c r="D339" s="2" t="s">
        <v>12</v>
      </c>
      <c r="E339" s="2" t="s">
        <v>579</v>
      </c>
      <c r="F339" s="2">
        <v>36011</v>
      </c>
      <c r="G339" s="2">
        <v>9</v>
      </c>
      <c r="H339" s="2" t="s">
        <v>34</v>
      </c>
      <c r="I339" s="2">
        <v>6.4051239999999999E-3</v>
      </c>
      <c r="J339" s="2">
        <v>2.4019215E-2</v>
      </c>
      <c r="K339" s="2">
        <v>1.2409928000000001E-2</v>
      </c>
      <c r="L339" s="2">
        <v>3.2025619999999999E-3</v>
      </c>
    </row>
    <row r="340" spans="1:12" hidden="1" x14ac:dyDescent="0.2">
      <c r="A340" s="1"/>
      <c r="B340" s="2" t="s">
        <v>580</v>
      </c>
      <c r="C340" s="2">
        <v>1</v>
      </c>
      <c r="D340" s="2" t="s">
        <v>12</v>
      </c>
      <c r="E340" s="2" t="s">
        <v>579</v>
      </c>
      <c r="F340" s="2">
        <v>36053</v>
      </c>
      <c r="G340" s="2">
        <v>6</v>
      </c>
      <c r="H340" s="2" t="s">
        <v>18</v>
      </c>
      <c r="I340" s="2">
        <v>4.1493778000000004E-3</v>
      </c>
      <c r="J340" s="2">
        <v>5.8091286999999998E-2</v>
      </c>
      <c r="K340" s="2">
        <v>3.0082988000000001E-2</v>
      </c>
      <c r="L340" s="2">
        <v>4.1493778000000004E-3</v>
      </c>
    </row>
    <row r="341" spans="1:12" hidden="1" x14ac:dyDescent="0.2">
      <c r="A341" s="1"/>
      <c r="B341" s="2" t="s">
        <v>581</v>
      </c>
      <c r="C341" s="2">
        <v>3</v>
      </c>
      <c r="D341" s="2" t="s">
        <v>90</v>
      </c>
      <c r="E341" s="2" t="s">
        <v>377</v>
      </c>
      <c r="F341" s="2">
        <v>24015</v>
      </c>
      <c r="G341" s="2">
        <v>9</v>
      </c>
      <c r="H341" s="2" t="s">
        <v>34</v>
      </c>
      <c r="I341" s="2">
        <v>1.1600928E-2</v>
      </c>
      <c r="J341" s="2">
        <v>4.7177106000000003E-2</v>
      </c>
      <c r="K341" s="2">
        <v>9.2807420999999994E-3</v>
      </c>
      <c r="L341" s="2">
        <v>8.5073477000000008E-3</v>
      </c>
    </row>
    <row r="342" spans="1:12" hidden="1" x14ac:dyDescent="0.2">
      <c r="A342" s="1"/>
      <c r="B342" s="2" t="s">
        <v>582</v>
      </c>
      <c r="C342" s="2">
        <v>1</v>
      </c>
      <c r="D342" s="2" t="s">
        <v>79</v>
      </c>
      <c r="E342" s="2" t="s">
        <v>583</v>
      </c>
      <c r="F342" s="2">
        <v>42077</v>
      </c>
      <c r="G342" s="2">
        <v>6</v>
      </c>
      <c r="H342" s="2" t="s">
        <v>18</v>
      </c>
      <c r="I342" s="2">
        <v>2.2383146E-2</v>
      </c>
      <c r="J342" s="2">
        <v>4.1474654999999999E-2</v>
      </c>
      <c r="K342" s="2">
        <v>3.2258064000000003E-2</v>
      </c>
      <c r="L342" s="2">
        <v>4.6082948999999996E-3</v>
      </c>
    </row>
    <row r="343" spans="1:12" hidden="1" x14ac:dyDescent="0.2">
      <c r="A343" s="1"/>
      <c r="B343" s="2" t="s">
        <v>584</v>
      </c>
      <c r="C343" s="2">
        <v>2</v>
      </c>
      <c r="D343" s="2" t="s">
        <v>220</v>
      </c>
      <c r="E343" s="2" t="s">
        <v>585</v>
      </c>
      <c r="F343" s="2">
        <v>39057</v>
      </c>
      <c r="G343" s="2">
        <v>6</v>
      </c>
      <c r="H343" s="2" t="s">
        <v>18</v>
      </c>
      <c r="I343" s="2">
        <v>1.1942395999999999E-2</v>
      </c>
      <c r="J343" s="2">
        <v>5.6199511000000002E-3</v>
      </c>
      <c r="K343" s="2">
        <v>7.0249387000000003E-3</v>
      </c>
      <c r="L343" s="2">
        <v>4.2149628999999999E-3</v>
      </c>
    </row>
    <row r="344" spans="1:12" hidden="1" x14ac:dyDescent="0.2">
      <c r="A344" s="1"/>
      <c r="B344" s="2" t="s">
        <v>586</v>
      </c>
      <c r="C344" s="2">
        <v>1</v>
      </c>
      <c r="D344" s="2" t="s">
        <v>163</v>
      </c>
      <c r="E344" s="2" t="s">
        <v>164</v>
      </c>
      <c r="F344" s="2">
        <v>34041</v>
      </c>
      <c r="G344" s="2">
        <v>6</v>
      </c>
      <c r="H344" s="2" t="s">
        <v>18</v>
      </c>
      <c r="I344" s="2">
        <v>1.1647253999999999E-2</v>
      </c>
      <c r="J344" s="2">
        <v>3.0782028999999999E-2</v>
      </c>
      <c r="K344" s="2">
        <v>2.2462561999999998E-2</v>
      </c>
      <c r="L344" s="2">
        <v>3.7437603E-2</v>
      </c>
    </row>
    <row r="345" spans="1:12" hidden="1" x14ac:dyDescent="0.2">
      <c r="A345" s="1"/>
      <c r="B345" s="2" t="s">
        <v>587</v>
      </c>
      <c r="C345" s="2">
        <v>3</v>
      </c>
      <c r="D345" s="2" t="s">
        <v>256</v>
      </c>
      <c r="E345" s="2" t="s">
        <v>400</v>
      </c>
      <c r="F345" s="2">
        <v>22017</v>
      </c>
      <c r="G345" s="2">
        <v>6</v>
      </c>
      <c r="H345" s="2" t="s">
        <v>18</v>
      </c>
      <c r="I345" s="2">
        <v>1.1655011E-2</v>
      </c>
      <c r="J345" s="2">
        <v>5.9440561000000003E-2</v>
      </c>
      <c r="K345" s="2">
        <v>2.9137528999999999E-2</v>
      </c>
      <c r="L345" s="2">
        <v>2.4475523999999999E-2</v>
      </c>
    </row>
    <row r="346" spans="1:12" hidden="1" x14ac:dyDescent="0.2">
      <c r="A346" s="1"/>
      <c r="B346" s="2" t="s">
        <v>588</v>
      </c>
      <c r="C346" s="2">
        <v>4</v>
      </c>
      <c r="D346" s="2" t="s">
        <v>24</v>
      </c>
      <c r="E346" s="2" t="s">
        <v>487</v>
      </c>
      <c r="F346" s="2">
        <v>6085</v>
      </c>
      <c r="G346" s="2">
        <v>12</v>
      </c>
      <c r="H346" s="2" t="s">
        <v>92</v>
      </c>
      <c r="I346" s="2">
        <v>1.6736722999999998E-2</v>
      </c>
      <c r="J346" s="2">
        <v>0.15864679000000001</v>
      </c>
      <c r="K346" s="2">
        <v>0.75566339000000005</v>
      </c>
      <c r="L346" s="2">
        <v>0</v>
      </c>
    </row>
    <row r="347" spans="1:12" hidden="1" x14ac:dyDescent="0.2">
      <c r="A347" s="1"/>
      <c r="B347" s="2" t="s">
        <v>589</v>
      </c>
      <c r="C347" s="2">
        <v>3</v>
      </c>
      <c r="D347" s="2" t="s">
        <v>57</v>
      </c>
      <c r="E347" s="2" t="s">
        <v>590</v>
      </c>
      <c r="F347" s="2">
        <v>1123</v>
      </c>
      <c r="G347" s="2">
        <v>9</v>
      </c>
      <c r="H347" s="2" t="s">
        <v>34</v>
      </c>
      <c r="I347" s="2">
        <v>3.8046924999999999E-3</v>
      </c>
      <c r="J347" s="2">
        <v>0.20798986</v>
      </c>
      <c r="K347" s="2">
        <v>4.4388077000000001E-3</v>
      </c>
      <c r="L347" s="2">
        <v>4.4388077000000001E-3</v>
      </c>
    </row>
    <row r="348" spans="1:12" hidden="1" x14ac:dyDescent="0.2">
      <c r="A348" s="1"/>
      <c r="B348" s="2" t="s">
        <v>591</v>
      </c>
      <c r="C348" s="2">
        <v>4</v>
      </c>
      <c r="D348" s="2" t="s">
        <v>105</v>
      </c>
      <c r="E348" s="2" t="s">
        <v>106</v>
      </c>
      <c r="F348" s="2">
        <v>4021</v>
      </c>
      <c r="G348" s="2">
        <v>9</v>
      </c>
      <c r="H348" s="2" t="s">
        <v>34</v>
      </c>
      <c r="I348" s="2">
        <v>7.2751324999999999E-3</v>
      </c>
      <c r="J348" s="2">
        <v>3.5714286999999997E-2</v>
      </c>
      <c r="K348" s="2">
        <v>0.28924160999999998</v>
      </c>
      <c r="L348" s="2">
        <v>0</v>
      </c>
    </row>
    <row r="349" spans="1:12" hidden="1" x14ac:dyDescent="0.2">
      <c r="A349" s="1"/>
      <c r="B349" s="2" t="s">
        <v>592</v>
      </c>
      <c r="C349" s="2">
        <v>3</v>
      </c>
      <c r="D349" s="2" t="s">
        <v>66</v>
      </c>
      <c r="E349" s="2" t="s">
        <v>531</v>
      </c>
      <c r="F349" s="2">
        <v>37105</v>
      </c>
      <c r="G349" s="2">
        <v>9</v>
      </c>
      <c r="H349" s="2" t="s">
        <v>34</v>
      </c>
      <c r="I349" s="2">
        <v>5.3488937999999998E-3</v>
      </c>
      <c r="J349" s="2">
        <v>0.27522489</v>
      </c>
      <c r="K349" s="2">
        <v>3.2336495999999999E-2</v>
      </c>
      <c r="L349" s="2">
        <v>5.1057623000000003E-3</v>
      </c>
    </row>
    <row r="350" spans="1:12" hidden="1" x14ac:dyDescent="0.2">
      <c r="A350" s="1"/>
      <c r="B350" s="2" t="s">
        <v>593</v>
      </c>
      <c r="C350" s="2">
        <v>3</v>
      </c>
      <c r="D350" s="2" t="s">
        <v>52</v>
      </c>
      <c r="E350" s="2" t="s">
        <v>594</v>
      </c>
      <c r="F350" s="2">
        <v>45085</v>
      </c>
      <c r="G350" s="2">
        <v>9</v>
      </c>
      <c r="H350" s="2" t="s">
        <v>34</v>
      </c>
      <c r="I350" s="2">
        <v>9.4265518999999999E-3</v>
      </c>
      <c r="J350" s="2">
        <v>0.41948154999999998</v>
      </c>
      <c r="K350" s="2">
        <v>1.3747054E-2</v>
      </c>
      <c r="L350" s="2">
        <v>3.9277297999999999E-4</v>
      </c>
    </row>
    <row r="351" spans="1:12" hidden="1" x14ac:dyDescent="0.2">
      <c r="A351" s="1"/>
      <c r="B351" s="2" t="s">
        <v>595</v>
      </c>
      <c r="C351" s="2">
        <v>2</v>
      </c>
      <c r="D351" s="2" t="s">
        <v>127</v>
      </c>
      <c r="E351" s="2" t="s">
        <v>596</v>
      </c>
      <c r="F351" s="2">
        <v>19125</v>
      </c>
      <c r="G351" s="2">
        <v>6</v>
      </c>
      <c r="H351" s="2" t="s">
        <v>18</v>
      </c>
      <c r="I351" s="2">
        <v>8.9820362999999993E-3</v>
      </c>
      <c r="J351" s="2">
        <v>4.4910180999999999E-3</v>
      </c>
      <c r="K351" s="2">
        <v>1.1976048E-2</v>
      </c>
      <c r="L351" s="2">
        <v>1.4221556E-2</v>
      </c>
    </row>
    <row r="352" spans="1:12" hidden="1" x14ac:dyDescent="0.2">
      <c r="A352" s="1"/>
      <c r="B352" s="2" t="s">
        <v>597</v>
      </c>
      <c r="C352" s="2">
        <v>2</v>
      </c>
      <c r="D352" s="2" t="s">
        <v>311</v>
      </c>
      <c r="E352" s="2" t="s">
        <v>598</v>
      </c>
      <c r="F352" s="2">
        <v>31079</v>
      </c>
      <c r="G352" s="2">
        <v>9</v>
      </c>
      <c r="H352" s="2" t="s">
        <v>34</v>
      </c>
      <c r="I352" s="2">
        <v>8.8408645000000001E-3</v>
      </c>
      <c r="J352" s="2">
        <v>3.6486107999999999E-3</v>
      </c>
      <c r="K352" s="2">
        <v>3.2416503999999999E-2</v>
      </c>
      <c r="L352" s="2">
        <v>2.8066235E-4</v>
      </c>
    </row>
    <row r="353" spans="1:12" hidden="1" x14ac:dyDescent="0.2">
      <c r="A353" s="1"/>
      <c r="B353" s="2" t="s">
        <v>599</v>
      </c>
      <c r="C353" s="2">
        <v>1</v>
      </c>
      <c r="D353" s="2" t="s">
        <v>74</v>
      </c>
      <c r="E353" s="2" t="s">
        <v>75</v>
      </c>
      <c r="F353" s="2">
        <v>9003</v>
      </c>
      <c r="G353" s="2">
        <v>5</v>
      </c>
      <c r="H353" s="2" t="s">
        <v>30</v>
      </c>
      <c r="I353" s="2">
        <v>2.9228000000000001E-2</v>
      </c>
      <c r="J353" s="2">
        <v>7.2222813999999996E-2</v>
      </c>
      <c r="K353" s="2">
        <v>5.5067245000000001E-2</v>
      </c>
      <c r="L353" s="2">
        <v>1.1437044E-2</v>
      </c>
    </row>
    <row r="354" spans="1:12" hidden="1" x14ac:dyDescent="0.2">
      <c r="A354" s="1"/>
      <c r="B354" s="2" t="s">
        <v>600</v>
      </c>
      <c r="C354" s="2">
        <v>3</v>
      </c>
      <c r="D354" s="2" t="s">
        <v>20</v>
      </c>
      <c r="E354" s="2" t="s">
        <v>601</v>
      </c>
      <c r="F354" s="2">
        <v>13153</v>
      </c>
      <c r="G354" s="2">
        <v>9</v>
      </c>
      <c r="H354" s="2" t="s">
        <v>34</v>
      </c>
      <c r="I354" s="2">
        <v>8.1858989000000004E-3</v>
      </c>
      <c r="J354" s="2">
        <v>0.54634273</v>
      </c>
      <c r="K354" s="2">
        <v>5.0171642000000002E-3</v>
      </c>
      <c r="L354" s="2">
        <v>2.3765512999999999E-3</v>
      </c>
    </row>
    <row r="355" spans="1:12" hidden="1" x14ac:dyDescent="0.2">
      <c r="A355" s="1"/>
      <c r="B355" s="2" t="s">
        <v>602</v>
      </c>
      <c r="C355" s="2">
        <v>3</v>
      </c>
      <c r="D355" s="2" t="s">
        <v>256</v>
      </c>
      <c r="E355" s="2" t="s">
        <v>603</v>
      </c>
      <c r="F355" s="2">
        <v>22079</v>
      </c>
      <c r="G355" s="2">
        <v>9</v>
      </c>
      <c r="H355" s="2" t="s">
        <v>34</v>
      </c>
      <c r="I355" s="2">
        <v>6.6666668000000002E-3</v>
      </c>
      <c r="J355" s="2">
        <v>0.26333331999999998</v>
      </c>
      <c r="K355" s="2">
        <v>9.9999997999999993E-3</v>
      </c>
      <c r="L355" s="2">
        <v>0</v>
      </c>
    </row>
    <row r="356" spans="1:12" hidden="1" x14ac:dyDescent="0.2">
      <c r="A356" s="1"/>
      <c r="B356" s="2" t="s">
        <v>604</v>
      </c>
      <c r="C356" s="2">
        <v>1</v>
      </c>
      <c r="D356" s="2" t="s">
        <v>292</v>
      </c>
      <c r="E356" s="2" t="s">
        <v>204</v>
      </c>
      <c r="F356" s="2">
        <v>23001</v>
      </c>
      <c r="G356" s="2">
        <v>9</v>
      </c>
      <c r="H356" s="2" t="s">
        <v>34</v>
      </c>
      <c r="I356" s="2">
        <v>6.0698026999999998E-3</v>
      </c>
      <c r="J356" s="2">
        <v>2.2761761E-3</v>
      </c>
      <c r="K356" s="2">
        <v>4.5523522E-3</v>
      </c>
      <c r="L356" s="2">
        <v>0</v>
      </c>
    </row>
    <row r="357" spans="1:12" hidden="1" x14ac:dyDescent="0.2">
      <c r="A357" s="1"/>
      <c r="B357" s="2" t="s">
        <v>605</v>
      </c>
      <c r="C357" s="2">
        <v>2</v>
      </c>
      <c r="D357" s="2" t="s">
        <v>261</v>
      </c>
      <c r="E357" s="2" t="s">
        <v>324</v>
      </c>
      <c r="F357" s="2">
        <v>29089</v>
      </c>
      <c r="G357" s="2">
        <v>6</v>
      </c>
      <c r="H357" s="2" t="s">
        <v>18</v>
      </c>
      <c r="I357" s="2">
        <v>4.2662118000000001E-3</v>
      </c>
      <c r="J357" s="2">
        <v>8.5324234999999998E-2</v>
      </c>
      <c r="K357" s="2">
        <v>1.0238908E-2</v>
      </c>
      <c r="L357" s="2">
        <v>5.1194541000000003E-3</v>
      </c>
    </row>
    <row r="358" spans="1:12" hidden="1" x14ac:dyDescent="0.2">
      <c r="A358" s="1"/>
      <c r="B358" s="2" t="s">
        <v>606</v>
      </c>
      <c r="C358" s="2">
        <v>2</v>
      </c>
      <c r="D358" s="2" t="s">
        <v>36</v>
      </c>
      <c r="E358" s="2" t="s">
        <v>110</v>
      </c>
      <c r="F358" s="2">
        <v>26073</v>
      </c>
      <c r="G358" s="2">
        <v>5</v>
      </c>
      <c r="H358" s="2" t="s">
        <v>30</v>
      </c>
      <c r="I358" s="2">
        <v>8.7003224000000001E-3</v>
      </c>
      <c r="J358" s="2">
        <v>5.4296456E-2</v>
      </c>
      <c r="K358" s="2">
        <v>1.6433941000000001E-2</v>
      </c>
      <c r="L358" s="2">
        <v>9.8281419000000002E-3</v>
      </c>
    </row>
    <row r="359" spans="1:12" hidden="1" x14ac:dyDescent="0.2">
      <c r="A359" s="1"/>
      <c r="B359" s="2" t="s">
        <v>607</v>
      </c>
      <c r="C359" s="2">
        <v>4</v>
      </c>
      <c r="D359" s="2" t="s">
        <v>608</v>
      </c>
      <c r="E359" s="2" t="s">
        <v>609</v>
      </c>
      <c r="F359" s="2">
        <v>35001</v>
      </c>
      <c r="G359" s="2">
        <v>9</v>
      </c>
      <c r="H359" s="2" t="s">
        <v>34</v>
      </c>
      <c r="I359" s="2">
        <v>2.4500435000000001E-2</v>
      </c>
      <c r="J359" s="2">
        <v>2.9713294000000001E-2</v>
      </c>
      <c r="K359" s="2">
        <v>0.39258617000000001</v>
      </c>
      <c r="L359" s="2">
        <v>1.5638575E-3</v>
      </c>
    </row>
    <row r="360" spans="1:12" hidden="1" x14ac:dyDescent="0.2">
      <c r="A360" s="1"/>
      <c r="B360" s="2" t="s">
        <v>610</v>
      </c>
      <c r="C360" s="2">
        <v>2</v>
      </c>
      <c r="D360" s="2" t="s">
        <v>220</v>
      </c>
      <c r="E360" s="2" t="s">
        <v>407</v>
      </c>
      <c r="F360" s="2">
        <v>39089</v>
      </c>
      <c r="G360" s="2">
        <v>9</v>
      </c>
      <c r="H360" s="2" t="s">
        <v>34</v>
      </c>
      <c r="I360" s="2">
        <v>7.6419213E-3</v>
      </c>
      <c r="J360" s="2">
        <v>2.9475983000000001E-2</v>
      </c>
      <c r="K360" s="2">
        <v>1.1462882000000001E-2</v>
      </c>
      <c r="L360" s="2">
        <v>0</v>
      </c>
    </row>
    <row r="361" spans="1:12" hidden="1" x14ac:dyDescent="0.2">
      <c r="A361" s="1"/>
      <c r="B361" s="2" t="s">
        <v>611</v>
      </c>
      <c r="C361" s="2">
        <v>4</v>
      </c>
      <c r="D361" s="2" t="s">
        <v>203</v>
      </c>
      <c r="E361" s="2" t="s">
        <v>612</v>
      </c>
      <c r="F361" s="2">
        <v>41017</v>
      </c>
      <c r="G361" s="2">
        <v>9</v>
      </c>
      <c r="H361" s="2" t="s">
        <v>34</v>
      </c>
      <c r="I361" s="2">
        <v>9.0708509E-3</v>
      </c>
      <c r="J361" s="2">
        <v>4.1676880999999997E-3</v>
      </c>
      <c r="K361" s="2">
        <v>2.745771E-2</v>
      </c>
      <c r="L361" s="2">
        <v>6.1289533E-3</v>
      </c>
    </row>
    <row r="362" spans="1:12" hidden="1" x14ac:dyDescent="0.2">
      <c r="A362" s="1"/>
      <c r="B362" s="2" t="s">
        <v>613</v>
      </c>
      <c r="C362" s="2">
        <v>1</v>
      </c>
      <c r="D362" s="2" t="s">
        <v>79</v>
      </c>
      <c r="E362" s="2" t="s">
        <v>209</v>
      </c>
      <c r="F362" s="2">
        <v>42041</v>
      </c>
      <c r="G362" s="2">
        <v>10</v>
      </c>
      <c r="H362" s="2" t="s">
        <v>26</v>
      </c>
      <c r="I362" s="2">
        <v>5.1813470000000002E-3</v>
      </c>
      <c r="J362" s="2">
        <v>4.1450776000000002E-2</v>
      </c>
      <c r="K362" s="2">
        <v>1.8998273E-2</v>
      </c>
      <c r="L362" s="2">
        <v>0</v>
      </c>
    </row>
    <row r="363" spans="1:12" hidden="1" x14ac:dyDescent="0.2">
      <c r="A363" s="1"/>
      <c r="B363" s="2" t="s">
        <v>614</v>
      </c>
      <c r="C363" s="2">
        <v>3</v>
      </c>
      <c r="D363" s="2" t="s">
        <v>66</v>
      </c>
      <c r="E363" s="2" t="s">
        <v>575</v>
      </c>
      <c r="F363" s="2">
        <v>37119</v>
      </c>
      <c r="G363" s="2">
        <v>9</v>
      </c>
      <c r="H363" s="2" t="s">
        <v>34</v>
      </c>
      <c r="I363" s="2">
        <v>2.9581433000000001E-2</v>
      </c>
      <c r="J363" s="2">
        <v>0.24403005999999999</v>
      </c>
      <c r="K363" s="2">
        <v>1.9653877E-2</v>
      </c>
      <c r="L363" s="2">
        <v>5.9028710999999998E-2</v>
      </c>
    </row>
    <row r="364" spans="1:12" hidden="1" x14ac:dyDescent="0.2">
      <c r="A364" s="1"/>
      <c r="B364" s="2" t="s">
        <v>615</v>
      </c>
      <c r="C364" s="2">
        <v>2</v>
      </c>
      <c r="D364" s="2" t="s">
        <v>220</v>
      </c>
      <c r="E364" s="2" t="s">
        <v>585</v>
      </c>
      <c r="F364" s="2">
        <v>39057</v>
      </c>
      <c r="G364" s="2">
        <v>5</v>
      </c>
      <c r="H364" s="2" t="s">
        <v>30</v>
      </c>
      <c r="I364" s="2">
        <v>3.7209303E-3</v>
      </c>
      <c r="J364" s="2">
        <v>0.94790697000000002</v>
      </c>
      <c r="K364" s="2">
        <v>0</v>
      </c>
      <c r="L364" s="2">
        <v>7.4418606E-3</v>
      </c>
    </row>
    <row r="365" spans="1:12" hidden="1" x14ac:dyDescent="0.2">
      <c r="A365" s="1"/>
      <c r="B365" s="2" t="s">
        <v>616</v>
      </c>
      <c r="C365" s="2">
        <v>3</v>
      </c>
      <c r="D365" s="2" t="s">
        <v>16</v>
      </c>
      <c r="E365" s="2" t="s">
        <v>617</v>
      </c>
      <c r="F365" s="2">
        <v>48027</v>
      </c>
      <c r="G365" s="2">
        <v>9</v>
      </c>
      <c r="H365" s="2" t="s">
        <v>34</v>
      </c>
      <c r="I365" s="2">
        <v>3.8535118E-2</v>
      </c>
      <c r="J365" s="2">
        <v>0.29468434999999998</v>
      </c>
      <c r="K365" s="2">
        <v>0.13309646999999999</v>
      </c>
      <c r="L365" s="2">
        <v>7.1057667999999997E-3</v>
      </c>
    </row>
    <row r="366" spans="1:12" hidden="1" x14ac:dyDescent="0.2">
      <c r="A366" s="1"/>
      <c r="B366" s="2" t="s">
        <v>618</v>
      </c>
      <c r="C366" s="2">
        <v>3</v>
      </c>
      <c r="D366" s="2" t="s">
        <v>42</v>
      </c>
      <c r="E366" s="2" t="s">
        <v>619</v>
      </c>
      <c r="F366" s="2">
        <v>51680</v>
      </c>
      <c r="G366" s="2">
        <v>9</v>
      </c>
      <c r="H366" s="2" t="s">
        <v>34</v>
      </c>
      <c r="I366" s="2">
        <v>1.3523858E-2</v>
      </c>
      <c r="J366" s="2">
        <v>0.16483797</v>
      </c>
      <c r="K366" s="2">
        <v>6.1240111999999996E-3</v>
      </c>
      <c r="L366" s="2">
        <v>4.8481757000000004E-3</v>
      </c>
    </row>
    <row r="367" spans="1:12" hidden="1" x14ac:dyDescent="0.2">
      <c r="A367" s="1"/>
      <c r="B367" s="2" t="s">
        <v>620</v>
      </c>
      <c r="C367" s="2">
        <v>4</v>
      </c>
      <c r="D367" s="2" t="s">
        <v>206</v>
      </c>
      <c r="E367" s="2" t="s">
        <v>621</v>
      </c>
      <c r="F367" s="2">
        <v>53037</v>
      </c>
      <c r="G367" s="2">
        <v>5</v>
      </c>
      <c r="H367" s="2" t="s">
        <v>30</v>
      </c>
      <c r="I367" s="2">
        <v>4.0904905999999998E-2</v>
      </c>
      <c r="J367" s="2">
        <v>2.0781271E-2</v>
      </c>
      <c r="K367" s="2">
        <v>4.6297512999999998E-2</v>
      </c>
      <c r="L367" s="2">
        <v>2.4200974E-2</v>
      </c>
    </row>
    <row r="368" spans="1:12" hidden="1" x14ac:dyDescent="0.2">
      <c r="A368" s="1"/>
      <c r="B368" s="2" t="s">
        <v>622</v>
      </c>
      <c r="C368" s="2">
        <v>4</v>
      </c>
      <c r="D368" s="2" t="s">
        <v>572</v>
      </c>
      <c r="E368" s="2" t="s">
        <v>623</v>
      </c>
      <c r="F368" s="2">
        <v>56013</v>
      </c>
      <c r="G368" s="2">
        <v>9</v>
      </c>
      <c r="H368" s="2" t="s">
        <v>34</v>
      </c>
      <c r="I368" s="2">
        <v>3.649635E-3</v>
      </c>
      <c r="J368" s="2">
        <v>3.649635E-3</v>
      </c>
      <c r="K368" s="2">
        <v>3.3454987999999998E-2</v>
      </c>
      <c r="L368" s="2">
        <v>1.0948905E-2</v>
      </c>
    </row>
    <row r="369" spans="1:13" hidden="1" x14ac:dyDescent="0.2">
      <c r="A369" s="1"/>
      <c r="B369" s="2" t="s">
        <v>624</v>
      </c>
      <c r="C369" s="2">
        <v>4</v>
      </c>
      <c r="D369" s="2" t="s">
        <v>206</v>
      </c>
      <c r="E369" s="2" t="s">
        <v>207</v>
      </c>
      <c r="F369" s="2">
        <v>53041</v>
      </c>
      <c r="G369" s="2">
        <v>7</v>
      </c>
      <c r="H369" s="2" t="s">
        <v>22</v>
      </c>
      <c r="I369" s="2">
        <v>1.3385569999999999E-2</v>
      </c>
      <c r="J369" s="2">
        <v>2.3832842999999999E-2</v>
      </c>
      <c r="K369" s="2">
        <v>3.8524322E-2</v>
      </c>
      <c r="L369" s="2">
        <v>2.2853412999999999E-3</v>
      </c>
    </row>
    <row r="370" spans="1:13" hidden="1" x14ac:dyDescent="0.2">
      <c r="A370" s="1"/>
      <c r="B370" s="2" t="s">
        <v>625</v>
      </c>
      <c r="C370" s="2">
        <v>3</v>
      </c>
      <c r="D370" s="2" t="s">
        <v>198</v>
      </c>
      <c r="E370" s="2" t="s">
        <v>626</v>
      </c>
      <c r="F370" s="2">
        <v>21021</v>
      </c>
      <c r="G370" s="2">
        <v>4</v>
      </c>
      <c r="H370" s="2" t="s">
        <v>50</v>
      </c>
      <c r="I370" s="2">
        <v>9.4786733000000005E-3</v>
      </c>
      <c r="J370" s="2">
        <v>3.3175357000000003E-2</v>
      </c>
      <c r="K370" s="2">
        <v>3.7914691E-3</v>
      </c>
      <c r="L370" s="2">
        <v>1.4218009E-2</v>
      </c>
    </row>
    <row r="371" spans="1:13" hidden="1" x14ac:dyDescent="0.2">
      <c r="A371" s="1"/>
      <c r="B371" s="2" t="s">
        <v>627</v>
      </c>
      <c r="C371" s="2">
        <v>3</v>
      </c>
      <c r="D371" s="2" t="s">
        <v>42</v>
      </c>
      <c r="E371" s="2" t="s">
        <v>43</v>
      </c>
      <c r="F371" s="2">
        <v>51810</v>
      </c>
      <c r="G371" s="2">
        <v>10</v>
      </c>
      <c r="H371" s="2" t="s">
        <v>26</v>
      </c>
      <c r="I371" s="2">
        <v>3.0525031000000001E-2</v>
      </c>
      <c r="J371" s="2">
        <v>0.64163612999999997</v>
      </c>
      <c r="K371" s="2">
        <v>3.4798535999999998E-2</v>
      </c>
      <c r="L371" s="2">
        <v>0</v>
      </c>
    </row>
    <row r="372" spans="1:13" hidden="1" x14ac:dyDescent="0.2">
      <c r="A372" s="1"/>
      <c r="B372" s="2" t="s">
        <v>628</v>
      </c>
      <c r="C372" s="2">
        <v>4</v>
      </c>
      <c r="D372" s="2" t="s">
        <v>24</v>
      </c>
      <c r="E372" s="2" t="s">
        <v>108</v>
      </c>
      <c r="F372" s="2">
        <v>6037</v>
      </c>
      <c r="G372" s="2">
        <v>9</v>
      </c>
      <c r="H372" s="2" t="s">
        <v>34</v>
      </c>
      <c r="I372" s="2">
        <v>0.11688947</v>
      </c>
      <c r="J372" s="2">
        <v>6.9978803000000006E-2</v>
      </c>
      <c r="K372" s="2">
        <v>0.42643463999999998</v>
      </c>
      <c r="L372" s="2">
        <v>0</v>
      </c>
    </row>
    <row r="373" spans="1:13" hidden="1" x14ac:dyDescent="0.2">
      <c r="A373" s="1"/>
      <c r="B373" s="2" t="s">
        <v>629</v>
      </c>
      <c r="C373" s="2">
        <v>4</v>
      </c>
      <c r="D373" s="2" t="s">
        <v>28</v>
      </c>
      <c r="E373" s="2" t="s">
        <v>172</v>
      </c>
      <c r="F373" s="2">
        <v>8001</v>
      </c>
      <c r="G373" s="2">
        <v>9</v>
      </c>
      <c r="H373" s="2" t="s">
        <v>34</v>
      </c>
      <c r="I373" s="2">
        <v>3.6208644999999998E-2</v>
      </c>
      <c r="J373" s="2">
        <v>6.5651447000000002E-2</v>
      </c>
      <c r="K373" s="2">
        <v>0.15379362999999999</v>
      </c>
      <c r="L373" s="2">
        <v>1.6614594999999999E-2</v>
      </c>
    </row>
    <row r="374" spans="1:13" hidden="1" x14ac:dyDescent="0.2">
      <c r="A374" s="1"/>
      <c r="B374" s="2" t="s">
        <v>630</v>
      </c>
      <c r="C374" s="2">
        <v>4</v>
      </c>
      <c r="D374" s="2" t="s">
        <v>24</v>
      </c>
      <c r="E374" s="2" t="s">
        <v>25</v>
      </c>
      <c r="F374" s="2">
        <v>6001</v>
      </c>
      <c r="G374" s="2">
        <v>9</v>
      </c>
      <c r="H374" s="2" t="s">
        <v>34</v>
      </c>
      <c r="I374" s="2">
        <v>0.28035255999999997</v>
      </c>
      <c r="J374" s="2">
        <v>0.13624679000000001</v>
      </c>
      <c r="K374" s="2">
        <v>0.18677928999999999</v>
      </c>
      <c r="L374" s="2">
        <v>1.3073816E-2</v>
      </c>
    </row>
    <row r="375" spans="1:13" hidden="1" x14ac:dyDescent="0.2">
      <c r="A375" s="1"/>
      <c r="B375" s="2" t="s">
        <v>631</v>
      </c>
      <c r="C375" s="2">
        <v>2</v>
      </c>
      <c r="D375" s="2" t="s">
        <v>311</v>
      </c>
      <c r="E375" s="2" t="s">
        <v>632</v>
      </c>
      <c r="F375" s="2">
        <v>31045</v>
      </c>
      <c r="G375" s="2">
        <v>5</v>
      </c>
      <c r="H375" s="2" t="s">
        <v>30</v>
      </c>
      <c r="I375" s="2">
        <v>4.7190045000000003E-3</v>
      </c>
      <c r="J375" s="2">
        <v>5.1480051999999998E-3</v>
      </c>
      <c r="K375" s="2">
        <v>2.6169026000000001E-2</v>
      </c>
      <c r="L375" s="2">
        <v>6.0060062000000004E-3</v>
      </c>
    </row>
    <row r="376" spans="1:13" hidden="1" x14ac:dyDescent="0.2">
      <c r="A376" s="1"/>
      <c r="B376" s="2" t="s">
        <v>633</v>
      </c>
      <c r="C376" s="2">
        <v>4</v>
      </c>
      <c r="D376" s="2" t="s">
        <v>24</v>
      </c>
      <c r="E376" s="2" t="s">
        <v>108</v>
      </c>
      <c r="F376" s="2">
        <v>6071</v>
      </c>
      <c r="G376" s="2">
        <v>9</v>
      </c>
      <c r="H376" s="2" t="s">
        <v>34</v>
      </c>
      <c r="I376" s="2">
        <v>7.7923781999999997E-2</v>
      </c>
      <c r="J376" s="2">
        <v>0.11432326</v>
      </c>
      <c r="K376" s="2">
        <v>0.37279895000000002</v>
      </c>
      <c r="L376" s="2">
        <v>1.3469119999999999E-2</v>
      </c>
    </row>
    <row r="377" spans="1:13" hidden="1" x14ac:dyDescent="0.2">
      <c r="A377" s="1"/>
      <c r="B377" s="2" t="s">
        <v>634</v>
      </c>
      <c r="C377" s="2">
        <v>4</v>
      </c>
      <c r="D377" s="2" t="s">
        <v>435</v>
      </c>
      <c r="E377" s="2" t="s">
        <v>436</v>
      </c>
      <c r="F377" s="2">
        <v>15003</v>
      </c>
      <c r="G377" s="2">
        <v>6</v>
      </c>
      <c r="H377" s="2" t="s">
        <v>18</v>
      </c>
      <c r="I377" s="2">
        <v>0.343474</v>
      </c>
      <c r="J377" s="2">
        <v>0.12806672999999999</v>
      </c>
      <c r="K377" s="2">
        <v>7.5564279999999998E-2</v>
      </c>
      <c r="L377" s="2">
        <v>3.6310107000000001E-2</v>
      </c>
    </row>
    <row r="378" spans="1:13" hidden="1" x14ac:dyDescent="0.2">
      <c r="A378" s="1"/>
      <c r="B378" s="2" t="s">
        <v>635</v>
      </c>
      <c r="C378" s="2">
        <v>1</v>
      </c>
      <c r="D378" s="2" t="s">
        <v>331</v>
      </c>
      <c r="E378" s="2" t="s">
        <v>466</v>
      </c>
      <c r="F378" s="2">
        <v>50007</v>
      </c>
      <c r="G378" s="2">
        <v>6</v>
      </c>
      <c r="H378" s="2" t="s">
        <v>18</v>
      </c>
      <c r="I378" s="2">
        <v>1.027668E-2</v>
      </c>
      <c r="J378" s="2">
        <v>7.5098815999999997E-3</v>
      </c>
      <c r="K378" s="2">
        <v>5.1383399000000003E-3</v>
      </c>
      <c r="L378" s="2">
        <v>3.9525693000000001E-3</v>
      </c>
    </row>
    <row r="379" spans="1:13" x14ac:dyDescent="0.2">
      <c r="A379" s="1"/>
      <c r="B379" s="2" t="s">
        <v>636</v>
      </c>
      <c r="C379" s="2">
        <v>4</v>
      </c>
      <c r="D379" s="2" t="s">
        <v>24</v>
      </c>
      <c r="E379" s="2" t="s">
        <v>108</v>
      </c>
      <c r="F379" s="2">
        <v>6059</v>
      </c>
      <c r="G379" s="2">
        <v>4</v>
      </c>
      <c r="H379" s="2" t="s">
        <v>50</v>
      </c>
      <c r="I379" s="2">
        <v>8.4659665999999995E-2</v>
      </c>
      <c r="J379" s="2">
        <v>2.9122926E-2</v>
      </c>
      <c r="K379" s="2">
        <v>0.1059939</v>
      </c>
      <c r="L379" s="2">
        <v>2.8445648E-2</v>
      </c>
      <c r="M379">
        <f>1-SUM(I379:L379)</f>
        <v>0.75177786000000002</v>
      </c>
    </row>
    <row r="380" spans="1:13" hidden="1" x14ac:dyDescent="0.2">
      <c r="A380" s="1"/>
      <c r="B380" s="2" t="s">
        <v>637</v>
      </c>
      <c r="C380" s="2">
        <v>2</v>
      </c>
      <c r="D380" s="2" t="s">
        <v>36</v>
      </c>
      <c r="E380" s="2" t="s">
        <v>272</v>
      </c>
      <c r="F380" s="2">
        <v>26049</v>
      </c>
      <c r="G380" s="2">
        <v>9</v>
      </c>
      <c r="H380" s="2" t="s">
        <v>34</v>
      </c>
      <c r="I380" s="2">
        <v>1.0624783E-2</v>
      </c>
      <c r="J380" s="2">
        <v>0.16999653000000001</v>
      </c>
      <c r="K380" s="2">
        <v>2.4829658000000001E-2</v>
      </c>
      <c r="L380" s="2">
        <v>0</v>
      </c>
    </row>
    <row r="381" spans="1:13" hidden="1" x14ac:dyDescent="0.2">
      <c r="A381" s="1"/>
      <c r="B381" s="2" t="s">
        <v>638</v>
      </c>
      <c r="C381" s="2">
        <v>3</v>
      </c>
      <c r="D381" s="2" t="s">
        <v>52</v>
      </c>
      <c r="E381" s="2" t="s">
        <v>639</v>
      </c>
      <c r="F381" s="2">
        <v>45019</v>
      </c>
      <c r="G381" s="2">
        <v>6</v>
      </c>
      <c r="H381" s="2" t="s">
        <v>18</v>
      </c>
      <c r="I381" s="2">
        <v>6.9114472999999999E-3</v>
      </c>
      <c r="J381" s="2">
        <v>0.18574513000000001</v>
      </c>
      <c r="K381" s="2">
        <v>1.2958963E-2</v>
      </c>
      <c r="L381" s="2">
        <v>3.2397408000000003E-2</v>
      </c>
    </row>
    <row r="382" spans="1:13" hidden="1" x14ac:dyDescent="0.2">
      <c r="A382" s="1"/>
      <c r="B382" s="2" t="s">
        <v>640</v>
      </c>
      <c r="C382" s="2">
        <v>4</v>
      </c>
      <c r="D382" s="2" t="s">
        <v>641</v>
      </c>
      <c r="E382" s="2" t="s">
        <v>642</v>
      </c>
      <c r="F382" s="2">
        <v>2020</v>
      </c>
      <c r="G382" s="2">
        <v>10</v>
      </c>
      <c r="H382" s="2" t="s">
        <v>26</v>
      </c>
      <c r="I382" s="2">
        <v>3.9094649000000002E-2</v>
      </c>
      <c r="J382" s="2">
        <v>7.8189299000000004E-2</v>
      </c>
      <c r="K382" s="2">
        <v>2.6748971999999999E-2</v>
      </c>
      <c r="L382" s="2">
        <v>0</v>
      </c>
    </row>
    <row r="383" spans="1:13" hidden="1" x14ac:dyDescent="0.2">
      <c r="A383" s="1"/>
      <c r="B383" s="2" t="s">
        <v>643</v>
      </c>
      <c r="C383" s="2">
        <v>4</v>
      </c>
      <c r="D383" s="2" t="s">
        <v>24</v>
      </c>
      <c r="E383" s="2" t="s">
        <v>108</v>
      </c>
      <c r="F383" s="2">
        <v>6037</v>
      </c>
      <c r="G383" s="2">
        <v>11</v>
      </c>
      <c r="H383" s="2" t="s">
        <v>14</v>
      </c>
      <c r="I383" s="2">
        <v>1.1299435E-2</v>
      </c>
      <c r="J383" s="2">
        <v>0.36158192</v>
      </c>
      <c r="K383" s="2">
        <v>0.24293785000000001</v>
      </c>
      <c r="L383" s="2">
        <v>0</v>
      </c>
    </row>
    <row r="384" spans="1:13" hidden="1" x14ac:dyDescent="0.2">
      <c r="A384" s="1"/>
      <c r="B384" s="2" t="s">
        <v>644</v>
      </c>
      <c r="C384" s="2">
        <v>1</v>
      </c>
      <c r="D384" s="2" t="s">
        <v>79</v>
      </c>
      <c r="E384" s="2" t="s">
        <v>201</v>
      </c>
      <c r="F384" s="2">
        <v>42003</v>
      </c>
      <c r="G384" s="2">
        <v>6</v>
      </c>
      <c r="H384" s="2" t="s">
        <v>18</v>
      </c>
      <c r="I384" s="2">
        <v>2.7350428E-2</v>
      </c>
      <c r="J384" s="2">
        <v>9.9145301000000005E-2</v>
      </c>
      <c r="K384" s="2">
        <v>1.7094017999999999E-2</v>
      </c>
      <c r="L384" s="2">
        <v>4.9572650000000003E-2</v>
      </c>
    </row>
    <row r="385" spans="1:12" hidden="1" x14ac:dyDescent="0.2">
      <c r="A385" s="1"/>
      <c r="B385" s="2" t="s">
        <v>645</v>
      </c>
      <c r="C385" s="2">
        <v>3</v>
      </c>
      <c r="D385" s="2" t="s">
        <v>20</v>
      </c>
      <c r="E385" s="2" t="s">
        <v>49</v>
      </c>
      <c r="F385" s="2">
        <v>13067</v>
      </c>
      <c r="G385" s="2">
        <v>9</v>
      </c>
      <c r="H385" s="2" t="s">
        <v>34</v>
      </c>
      <c r="I385" s="2">
        <v>3.6507454000000002E-2</v>
      </c>
      <c r="J385" s="2">
        <v>0.36446606999999998</v>
      </c>
      <c r="K385" s="2">
        <v>3.011865E-2</v>
      </c>
      <c r="L385" s="2">
        <v>0</v>
      </c>
    </row>
    <row r="386" spans="1:12" hidden="1" x14ac:dyDescent="0.2">
      <c r="A386" s="1"/>
      <c r="B386" s="2" t="s">
        <v>646</v>
      </c>
      <c r="C386" s="2">
        <v>3</v>
      </c>
      <c r="D386" s="2" t="s">
        <v>57</v>
      </c>
      <c r="E386" s="2" t="s">
        <v>407</v>
      </c>
      <c r="F386" s="2">
        <v>1113</v>
      </c>
      <c r="G386" s="2">
        <v>9</v>
      </c>
      <c r="H386" s="2" t="s">
        <v>34</v>
      </c>
      <c r="I386" s="2">
        <v>1.0869564999999999E-2</v>
      </c>
      <c r="J386" s="2">
        <v>0.33867276000000002</v>
      </c>
      <c r="K386" s="2">
        <v>3.0320367000000001E-2</v>
      </c>
      <c r="L386" s="2">
        <v>0</v>
      </c>
    </row>
    <row r="387" spans="1:12" hidden="1" x14ac:dyDescent="0.2">
      <c r="A387" s="1"/>
      <c r="B387" s="2" t="s">
        <v>647</v>
      </c>
      <c r="C387" s="2">
        <v>3</v>
      </c>
      <c r="D387" s="2" t="s">
        <v>247</v>
      </c>
      <c r="E387" s="2" t="s">
        <v>648</v>
      </c>
      <c r="F387" s="2">
        <v>47065</v>
      </c>
      <c r="G387" s="2">
        <v>9</v>
      </c>
      <c r="H387" s="2" t="s">
        <v>34</v>
      </c>
      <c r="I387" s="2">
        <v>1.3336720999999999E-2</v>
      </c>
      <c r="J387" s="2">
        <v>0.15000635000000001</v>
      </c>
      <c r="K387" s="2">
        <v>1.1685506999999999E-2</v>
      </c>
      <c r="L387" s="2">
        <v>4.0645244999999997E-3</v>
      </c>
    </row>
    <row r="388" spans="1:12" hidden="1" x14ac:dyDescent="0.2">
      <c r="A388" s="1"/>
      <c r="B388" s="2" t="s">
        <v>649</v>
      </c>
      <c r="C388" s="2">
        <v>4</v>
      </c>
      <c r="D388" s="2" t="s">
        <v>203</v>
      </c>
      <c r="E388" s="2" t="s">
        <v>650</v>
      </c>
      <c r="F388" s="2">
        <v>41047</v>
      </c>
      <c r="G388" s="2">
        <v>9</v>
      </c>
      <c r="H388" s="2" t="s">
        <v>34</v>
      </c>
      <c r="I388" s="2">
        <v>2.8497409000000001E-2</v>
      </c>
      <c r="J388" s="2">
        <v>8.6010358999999998E-3</v>
      </c>
      <c r="K388" s="2">
        <v>7.4404143000000006E-2</v>
      </c>
      <c r="L388" s="2">
        <v>1.0259068E-2</v>
      </c>
    </row>
    <row r="389" spans="1:12" hidden="1" x14ac:dyDescent="0.2">
      <c r="A389" s="1"/>
      <c r="B389" s="2" t="s">
        <v>651</v>
      </c>
      <c r="C389" s="2">
        <v>3</v>
      </c>
      <c r="D389" s="2" t="s">
        <v>90</v>
      </c>
      <c r="E389" s="2" t="s">
        <v>652</v>
      </c>
      <c r="F389" s="2">
        <v>24035</v>
      </c>
      <c r="G389" s="2">
        <v>9</v>
      </c>
      <c r="H389" s="2" t="s">
        <v>34</v>
      </c>
      <c r="I389" s="2">
        <v>1.05215E-2</v>
      </c>
      <c r="J389" s="2">
        <v>0.16056724</v>
      </c>
      <c r="K389" s="2">
        <v>7.7767614000000002E-3</v>
      </c>
      <c r="L389" s="2">
        <v>2.2872826000000001E-3</v>
      </c>
    </row>
    <row r="390" spans="1:12" hidden="1" x14ac:dyDescent="0.2">
      <c r="A390" s="1"/>
      <c r="B390" s="2" t="s">
        <v>653</v>
      </c>
      <c r="C390" s="2">
        <v>1</v>
      </c>
      <c r="D390" s="2" t="s">
        <v>79</v>
      </c>
      <c r="E390" s="2" t="s">
        <v>94</v>
      </c>
      <c r="F390" s="2">
        <v>42101</v>
      </c>
      <c r="G390" s="2">
        <v>6</v>
      </c>
      <c r="H390" s="2" t="s">
        <v>18</v>
      </c>
      <c r="I390" s="2">
        <v>1.4957265000000001E-2</v>
      </c>
      <c r="J390" s="2">
        <v>0.33760685000000001</v>
      </c>
      <c r="K390" s="2">
        <v>4.3803420000000003E-2</v>
      </c>
      <c r="L390" s="2">
        <v>1.6025642E-2</v>
      </c>
    </row>
    <row r="391" spans="1:12" hidden="1" x14ac:dyDescent="0.2">
      <c r="A391" s="1"/>
      <c r="B391" s="2" t="s">
        <v>654</v>
      </c>
      <c r="C391" s="2">
        <v>1</v>
      </c>
      <c r="D391" s="2" t="s">
        <v>79</v>
      </c>
      <c r="E391" s="2" t="s">
        <v>94</v>
      </c>
      <c r="F391" s="2">
        <v>42045</v>
      </c>
      <c r="G391" s="2">
        <v>5</v>
      </c>
      <c r="H391" s="2" t="s">
        <v>30</v>
      </c>
      <c r="I391" s="2">
        <v>1.7636684000000001E-3</v>
      </c>
      <c r="J391" s="2">
        <v>0.97442680999999998</v>
      </c>
      <c r="K391" s="2">
        <v>9.7001763000000001E-3</v>
      </c>
      <c r="L391" s="2">
        <v>7.9365084000000002E-3</v>
      </c>
    </row>
    <row r="392" spans="1:12" hidden="1" x14ac:dyDescent="0.2">
      <c r="A392" s="1"/>
      <c r="B392" s="2" t="s">
        <v>655</v>
      </c>
      <c r="C392" s="2">
        <v>2</v>
      </c>
      <c r="D392" s="2" t="s">
        <v>131</v>
      </c>
      <c r="E392" s="2" t="s">
        <v>132</v>
      </c>
      <c r="F392" s="2">
        <v>17031</v>
      </c>
      <c r="G392" s="2">
        <v>5</v>
      </c>
      <c r="H392" s="2" t="s">
        <v>30</v>
      </c>
      <c r="I392" s="2">
        <v>7.9051386999999997E-3</v>
      </c>
      <c r="J392" s="2">
        <v>0.89624506000000004</v>
      </c>
      <c r="K392" s="2">
        <v>4.3873519E-2</v>
      </c>
      <c r="L392" s="2">
        <v>5.9288536E-4</v>
      </c>
    </row>
    <row r="393" spans="1:12" hidden="1" x14ac:dyDescent="0.2">
      <c r="A393" s="1"/>
      <c r="B393" s="2" t="s">
        <v>656</v>
      </c>
      <c r="C393" s="2">
        <v>3</v>
      </c>
      <c r="D393" s="2" t="s">
        <v>45</v>
      </c>
      <c r="E393" s="2" t="s">
        <v>657</v>
      </c>
      <c r="F393" s="2">
        <v>12063</v>
      </c>
      <c r="G393" s="2">
        <v>7</v>
      </c>
      <c r="H393" s="2" t="s">
        <v>22</v>
      </c>
      <c r="I393" s="2">
        <v>9.7560975999999994E-3</v>
      </c>
      <c r="J393" s="2">
        <v>0.2</v>
      </c>
      <c r="K393" s="2">
        <v>1.300813E-2</v>
      </c>
      <c r="L393" s="2">
        <v>0</v>
      </c>
    </row>
    <row r="394" spans="1:12" hidden="1" x14ac:dyDescent="0.2">
      <c r="A394" s="1"/>
      <c r="B394" s="2" t="s">
        <v>658</v>
      </c>
      <c r="C394" s="2">
        <v>2</v>
      </c>
      <c r="D394" s="2" t="s">
        <v>39</v>
      </c>
      <c r="E394" s="2" t="s">
        <v>659</v>
      </c>
      <c r="F394" s="2">
        <v>55035</v>
      </c>
      <c r="G394" s="2">
        <v>9</v>
      </c>
      <c r="H394" s="2" t="s">
        <v>34</v>
      </c>
      <c r="I394" s="2">
        <v>1.5989341000000001E-2</v>
      </c>
      <c r="J394" s="2">
        <v>3.5531868000000001E-3</v>
      </c>
      <c r="K394" s="2">
        <v>5.1077058999999996E-3</v>
      </c>
      <c r="L394" s="2">
        <v>2.6648901000000001E-3</v>
      </c>
    </row>
    <row r="395" spans="1:12" hidden="1" x14ac:dyDescent="0.2">
      <c r="A395" s="1"/>
      <c r="B395" s="2" t="s">
        <v>660</v>
      </c>
      <c r="C395" s="2">
        <v>3</v>
      </c>
      <c r="D395" s="2" t="s">
        <v>66</v>
      </c>
      <c r="E395" s="2" t="s">
        <v>661</v>
      </c>
      <c r="F395" s="2">
        <v>37091</v>
      </c>
      <c r="G395" s="2">
        <v>8</v>
      </c>
      <c r="H395" s="2" t="s">
        <v>47</v>
      </c>
      <c r="I395" s="2">
        <v>1.3531799000000001E-2</v>
      </c>
      <c r="J395" s="2">
        <v>0.25033829000000002</v>
      </c>
      <c r="K395" s="2">
        <v>1.6238160000000001E-2</v>
      </c>
      <c r="L395" s="2">
        <v>1.6238160000000001E-2</v>
      </c>
    </row>
    <row r="396" spans="1:12" hidden="1" x14ac:dyDescent="0.2">
      <c r="A396" s="1"/>
      <c r="B396" s="2" t="s">
        <v>662</v>
      </c>
      <c r="C396" s="2">
        <v>3</v>
      </c>
      <c r="D396" s="2" t="s">
        <v>247</v>
      </c>
      <c r="E396" s="2" t="s">
        <v>663</v>
      </c>
      <c r="F396" s="2">
        <v>47157</v>
      </c>
      <c r="G396" s="2">
        <v>6</v>
      </c>
      <c r="H396" s="2" t="s">
        <v>18</v>
      </c>
      <c r="I396" s="2">
        <v>2.9582365999999999E-2</v>
      </c>
      <c r="J396" s="2">
        <v>0.24129929999999999</v>
      </c>
      <c r="K396" s="2">
        <v>1.6821345000000001E-2</v>
      </c>
      <c r="L396" s="2">
        <v>5.5104408000000001E-2</v>
      </c>
    </row>
    <row r="397" spans="1:12" hidden="1" x14ac:dyDescent="0.2">
      <c r="A397" s="1"/>
      <c r="B397" s="2" t="s">
        <v>664</v>
      </c>
      <c r="C397" s="2">
        <v>3</v>
      </c>
      <c r="D397" s="2" t="s">
        <v>42</v>
      </c>
      <c r="E397" s="2" t="s">
        <v>665</v>
      </c>
      <c r="F397" s="2">
        <v>51700</v>
      </c>
      <c r="G397" s="2">
        <v>5</v>
      </c>
      <c r="H397" s="2" t="s">
        <v>30</v>
      </c>
      <c r="I397" s="2">
        <v>2.9994119E-2</v>
      </c>
      <c r="J397" s="2">
        <v>0.15055871000000001</v>
      </c>
      <c r="K397" s="2">
        <v>2.2348559E-2</v>
      </c>
      <c r="L397" s="2">
        <v>6.4693195999999996E-3</v>
      </c>
    </row>
    <row r="398" spans="1:12" hidden="1" x14ac:dyDescent="0.2">
      <c r="A398" s="1"/>
      <c r="B398" s="2" t="s">
        <v>666</v>
      </c>
      <c r="C398" s="2">
        <v>2</v>
      </c>
      <c r="D398" s="2" t="s">
        <v>220</v>
      </c>
      <c r="E398" s="2" t="s">
        <v>667</v>
      </c>
      <c r="F398" s="2">
        <v>39061</v>
      </c>
      <c r="G398" s="2">
        <v>8</v>
      </c>
      <c r="H398" s="2" t="s">
        <v>47</v>
      </c>
      <c r="I398" s="2">
        <v>0</v>
      </c>
      <c r="J398" s="2">
        <v>4.524181E-2</v>
      </c>
      <c r="K398" s="2">
        <v>4.6801869999999997E-3</v>
      </c>
      <c r="L398" s="2">
        <v>9.3603739999999994E-3</v>
      </c>
    </row>
    <row r="399" spans="1:12" hidden="1" x14ac:dyDescent="0.2">
      <c r="A399" s="1"/>
      <c r="B399" s="2" t="s">
        <v>668</v>
      </c>
      <c r="C399" s="2">
        <v>2</v>
      </c>
      <c r="D399" s="2" t="s">
        <v>220</v>
      </c>
      <c r="E399" s="2" t="s">
        <v>667</v>
      </c>
      <c r="F399" s="2">
        <v>39061</v>
      </c>
      <c r="G399" s="2">
        <v>9</v>
      </c>
      <c r="H399" s="2" t="s">
        <v>34</v>
      </c>
      <c r="I399" s="2">
        <v>1.5430711E-2</v>
      </c>
      <c r="J399" s="2">
        <v>0.23550561</v>
      </c>
      <c r="K399" s="2">
        <v>8.2397005000000006E-3</v>
      </c>
      <c r="L399" s="2">
        <v>5.3932583000000003E-3</v>
      </c>
    </row>
    <row r="400" spans="1:12" hidden="1" x14ac:dyDescent="0.2">
      <c r="A400" s="1"/>
      <c r="B400" s="2" t="s">
        <v>669</v>
      </c>
      <c r="C400" s="2">
        <v>3</v>
      </c>
      <c r="D400" s="2" t="s">
        <v>16</v>
      </c>
      <c r="E400" s="2" t="s">
        <v>17</v>
      </c>
      <c r="F400" s="2">
        <v>48133</v>
      </c>
      <c r="G400" s="2">
        <v>9</v>
      </c>
      <c r="H400" s="2" t="s">
        <v>34</v>
      </c>
      <c r="I400" s="2">
        <v>1.4004542E-2</v>
      </c>
      <c r="J400" s="2">
        <v>9.9545799000000004E-2</v>
      </c>
      <c r="K400" s="2">
        <v>0.15026495000000001</v>
      </c>
      <c r="L400" s="2">
        <v>1.2490536999999999E-2</v>
      </c>
    </row>
    <row r="401" spans="1:13" hidden="1" x14ac:dyDescent="0.2">
      <c r="A401" s="1"/>
      <c r="B401" s="2" t="s">
        <v>670</v>
      </c>
      <c r="C401" s="2">
        <v>3</v>
      </c>
      <c r="D401" s="2" t="s">
        <v>52</v>
      </c>
      <c r="E401" s="2" t="s">
        <v>639</v>
      </c>
      <c r="F401" s="2">
        <v>45019</v>
      </c>
      <c r="G401" s="2">
        <v>5</v>
      </c>
      <c r="H401" s="2" t="s">
        <v>30</v>
      </c>
      <c r="I401" s="2">
        <v>2.1052632000000002E-2</v>
      </c>
      <c r="J401" s="2">
        <v>8.3709270000000002E-2</v>
      </c>
      <c r="K401" s="2">
        <v>4.0100249999999997E-2</v>
      </c>
      <c r="L401" s="2">
        <v>3.5087720000000003E-2</v>
      </c>
    </row>
    <row r="402" spans="1:13" hidden="1" x14ac:dyDescent="0.2">
      <c r="A402" s="1"/>
      <c r="B402" s="2" t="s">
        <v>671</v>
      </c>
      <c r="C402" s="2">
        <v>4</v>
      </c>
      <c r="D402" s="2" t="s">
        <v>24</v>
      </c>
      <c r="E402" s="2" t="s">
        <v>108</v>
      </c>
      <c r="F402" s="2">
        <v>6037</v>
      </c>
      <c r="G402" s="2">
        <v>9</v>
      </c>
      <c r="H402" s="2" t="s">
        <v>34</v>
      </c>
      <c r="I402" s="2">
        <v>9.4462826999999999E-2</v>
      </c>
      <c r="J402" s="2">
        <v>5.9115442999999997E-2</v>
      </c>
      <c r="K402" s="2">
        <v>0.37027686999999998</v>
      </c>
      <c r="L402" s="2">
        <v>3.6043879000000001E-2</v>
      </c>
    </row>
    <row r="403" spans="1:13" hidden="1" x14ac:dyDescent="0.2">
      <c r="A403" s="1"/>
      <c r="B403" s="2" t="s">
        <v>672</v>
      </c>
      <c r="C403" s="2">
        <v>3</v>
      </c>
      <c r="D403" s="2" t="s">
        <v>45</v>
      </c>
      <c r="E403" s="2" t="s">
        <v>192</v>
      </c>
      <c r="F403" s="2">
        <v>12011</v>
      </c>
      <c r="G403" s="2">
        <v>8</v>
      </c>
      <c r="H403" s="2" t="s">
        <v>47</v>
      </c>
      <c r="I403" s="2">
        <v>7.0921984000000002E-3</v>
      </c>
      <c r="J403" s="2">
        <v>0.40189122999999999</v>
      </c>
      <c r="K403" s="2">
        <v>0.24704491000000001</v>
      </c>
      <c r="L403" s="2">
        <v>1.6548463999999999E-2</v>
      </c>
    </row>
    <row r="404" spans="1:13" hidden="1" x14ac:dyDescent="0.2">
      <c r="A404" s="1"/>
      <c r="B404" s="2" t="s">
        <v>673</v>
      </c>
      <c r="C404" s="2">
        <v>1</v>
      </c>
      <c r="D404" s="2" t="s">
        <v>12</v>
      </c>
      <c r="E404" s="2" t="s">
        <v>13</v>
      </c>
      <c r="F404" s="2">
        <v>36061</v>
      </c>
      <c r="G404" s="2">
        <v>5</v>
      </c>
      <c r="H404" s="2" t="s">
        <v>30</v>
      </c>
      <c r="I404" s="2">
        <v>0.13243409</v>
      </c>
      <c r="J404" s="2">
        <v>0.37621093</v>
      </c>
      <c r="K404" s="2">
        <v>0.31624770000000002</v>
      </c>
      <c r="L404" s="2">
        <v>6.0208461999999997E-2</v>
      </c>
    </row>
    <row r="405" spans="1:13" hidden="1" x14ac:dyDescent="0.2">
      <c r="A405" s="1"/>
      <c r="B405" s="2" t="s">
        <v>674</v>
      </c>
      <c r="C405" s="2">
        <v>2</v>
      </c>
      <c r="D405" s="2" t="s">
        <v>131</v>
      </c>
      <c r="E405" s="2" t="s">
        <v>132</v>
      </c>
      <c r="F405" s="2">
        <v>17031</v>
      </c>
      <c r="G405" s="2">
        <v>9</v>
      </c>
      <c r="H405" s="2" t="s">
        <v>34</v>
      </c>
      <c r="I405" s="2">
        <v>7.5979695E-2</v>
      </c>
      <c r="J405" s="2">
        <v>0.30302021000000001</v>
      </c>
      <c r="K405" s="2">
        <v>0.39392629000000001</v>
      </c>
      <c r="L405" s="2">
        <v>0</v>
      </c>
    </row>
    <row r="406" spans="1:13" hidden="1" x14ac:dyDescent="0.2">
      <c r="A406" s="1"/>
      <c r="B406" s="2" t="s">
        <v>675</v>
      </c>
      <c r="C406" s="2">
        <v>4</v>
      </c>
      <c r="D406" s="2" t="s">
        <v>203</v>
      </c>
      <c r="E406" s="2" t="s">
        <v>204</v>
      </c>
      <c r="F406" s="2">
        <v>41005</v>
      </c>
      <c r="G406" s="2">
        <v>9</v>
      </c>
      <c r="H406" s="2" t="s">
        <v>34</v>
      </c>
      <c r="I406" s="2">
        <v>3.3914272000000002E-2</v>
      </c>
      <c r="J406" s="2">
        <v>1.19328E-2</v>
      </c>
      <c r="K406" s="2">
        <v>3.2501176E-2</v>
      </c>
      <c r="L406" s="2">
        <v>1.4130947E-3</v>
      </c>
    </row>
    <row r="407" spans="1:13" hidden="1" x14ac:dyDescent="0.2">
      <c r="A407" s="1"/>
      <c r="B407" s="2" t="s">
        <v>676</v>
      </c>
      <c r="C407" s="2">
        <v>3</v>
      </c>
      <c r="D407" s="2" t="s">
        <v>52</v>
      </c>
      <c r="E407" s="2" t="s">
        <v>324</v>
      </c>
      <c r="F407" s="2">
        <v>45075</v>
      </c>
      <c r="G407" s="2">
        <v>6</v>
      </c>
      <c r="H407" s="2" t="s">
        <v>18</v>
      </c>
      <c r="I407" s="2">
        <v>1.7699115000000001E-3</v>
      </c>
      <c r="J407" s="2">
        <v>0.95309734000000002</v>
      </c>
      <c r="K407" s="2">
        <v>0</v>
      </c>
      <c r="L407" s="2">
        <v>3.4513276000000002E-2</v>
      </c>
    </row>
    <row r="408" spans="1:13" x14ac:dyDescent="0.2">
      <c r="A408" s="1"/>
      <c r="B408" s="2" t="s">
        <v>677</v>
      </c>
      <c r="C408" s="2">
        <v>4</v>
      </c>
      <c r="D408" s="2" t="s">
        <v>24</v>
      </c>
      <c r="E408" s="2" t="s">
        <v>108</v>
      </c>
      <c r="F408" s="2">
        <v>6037</v>
      </c>
      <c r="G408" s="2">
        <v>2</v>
      </c>
      <c r="H408" s="2" t="s">
        <v>144</v>
      </c>
      <c r="I408" s="2">
        <v>0.16849452000000001</v>
      </c>
      <c r="J408" s="2">
        <v>4.6859420999999998E-2</v>
      </c>
      <c r="K408" s="2">
        <v>0.11365902</v>
      </c>
      <c r="L408" s="2">
        <v>2.7916251E-2</v>
      </c>
      <c r="M408">
        <f>1-SUM(I408:L408)</f>
        <v>0.64307078799999995</v>
      </c>
    </row>
    <row r="409" spans="1:13" hidden="1" x14ac:dyDescent="0.2">
      <c r="A409" s="1"/>
      <c r="B409" s="2" t="s">
        <v>678</v>
      </c>
      <c r="C409" s="2">
        <v>3</v>
      </c>
      <c r="D409" s="2" t="s">
        <v>16</v>
      </c>
      <c r="E409" s="2" t="s">
        <v>663</v>
      </c>
      <c r="F409" s="2">
        <v>48129</v>
      </c>
      <c r="G409" s="2">
        <v>9</v>
      </c>
      <c r="H409" s="2" t="s">
        <v>34</v>
      </c>
      <c r="I409" s="2">
        <v>7.007007E-3</v>
      </c>
      <c r="J409" s="2">
        <v>9.5095098000000003E-2</v>
      </c>
      <c r="K409" s="2">
        <v>0.13213212999999999</v>
      </c>
      <c r="L409" s="2">
        <v>1.6016016000000001E-2</v>
      </c>
    </row>
    <row r="410" spans="1:13" hidden="1" x14ac:dyDescent="0.2">
      <c r="A410" s="1"/>
      <c r="B410" s="2" t="s">
        <v>679</v>
      </c>
      <c r="C410" s="2">
        <v>1</v>
      </c>
      <c r="D410" s="2" t="s">
        <v>79</v>
      </c>
      <c r="E410" s="2" t="s">
        <v>100</v>
      </c>
      <c r="F410" s="2">
        <v>42031</v>
      </c>
      <c r="G410" s="2">
        <v>5</v>
      </c>
      <c r="H410" s="2" t="s">
        <v>30</v>
      </c>
      <c r="I410" s="2">
        <v>5.4510286999999999E-3</v>
      </c>
      <c r="J410" s="2">
        <v>4.6597502999999998E-2</v>
      </c>
      <c r="K410" s="2">
        <v>6.5060663000000001E-3</v>
      </c>
      <c r="L410" s="2">
        <v>1.6353085999999999E-2</v>
      </c>
    </row>
    <row r="411" spans="1:13" hidden="1" x14ac:dyDescent="0.2">
      <c r="A411" s="1"/>
      <c r="B411" s="2" t="s">
        <v>680</v>
      </c>
      <c r="C411" s="2">
        <v>3</v>
      </c>
      <c r="D411" s="2" t="s">
        <v>20</v>
      </c>
      <c r="E411" s="2" t="s">
        <v>49</v>
      </c>
      <c r="F411" s="2">
        <v>13121</v>
      </c>
      <c r="G411" s="2">
        <v>6</v>
      </c>
      <c r="H411" s="2" t="s">
        <v>18</v>
      </c>
      <c r="I411" s="2">
        <v>2.4813896999999999E-4</v>
      </c>
      <c r="J411" s="2">
        <v>0.99528532999999997</v>
      </c>
      <c r="K411" s="2">
        <v>0</v>
      </c>
      <c r="L411" s="2">
        <v>0</v>
      </c>
    </row>
    <row r="412" spans="1:13" hidden="1" x14ac:dyDescent="0.2">
      <c r="A412" s="1"/>
      <c r="B412" s="2" t="s">
        <v>681</v>
      </c>
      <c r="C412" s="2">
        <v>4</v>
      </c>
      <c r="D412" s="2" t="s">
        <v>206</v>
      </c>
      <c r="E412" s="2" t="s">
        <v>204</v>
      </c>
      <c r="F412" s="2">
        <v>53011</v>
      </c>
      <c r="G412" s="2">
        <v>9</v>
      </c>
      <c r="H412" s="2" t="s">
        <v>34</v>
      </c>
      <c r="I412" s="2">
        <v>4.9265864999999999E-2</v>
      </c>
      <c r="J412" s="2">
        <v>2.050722E-2</v>
      </c>
      <c r="K412" s="2">
        <v>3.2277635999999998E-2</v>
      </c>
      <c r="L412" s="2">
        <v>6.5526025999999996E-3</v>
      </c>
    </row>
    <row r="413" spans="1:13" hidden="1" x14ac:dyDescent="0.2">
      <c r="A413" s="1"/>
      <c r="B413" s="2" t="s">
        <v>682</v>
      </c>
      <c r="C413" s="2">
        <v>2</v>
      </c>
      <c r="D413" s="2" t="s">
        <v>220</v>
      </c>
      <c r="E413" s="2" t="s">
        <v>585</v>
      </c>
      <c r="F413" s="2">
        <v>39023</v>
      </c>
      <c r="G413" s="2">
        <v>9</v>
      </c>
      <c r="H413" s="2" t="s">
        <v>34</v>
      </c>
      <c r="I413" s="2">
        <v>8.5470089999999995E-3</v>
      </c>
      <c r="J413" s="2">
        <v>9.9358976000000002E-2</v>
      </c>
      <c r="K413" s="2">
        <v>9.9715097000000006E-3</v>
      </c>
      <c r="L413" s="2">
        <v>2.4928773999999998E-3</v>
      </c>
    </row>
    <row r="414" spans="1:13" hidden="1" x14ac:dyDescent="0.2">
      <c r="A414" s="1"/>
      <c r="B414" s="2" t="s">
        <v>683</v>
      </c>
      <c r="C414" s="2">
        <v>1</v>
      </c>
      <c r="D414" s="2" t="s">
        <v>134</v>
      </c>
      <c r="E414" s="2" t="s">
        <v>158</v>
      </c>
      <c r="F414" s="2">
        <v>25027</v>
      </c>
      <c r="G414" s="2">
        <v>4</v>
      </c>
      <c r="H414" s="2" t="s">
        <v>50</v>
      </c>
      <c r="I414" s="2">
        <v>4.0018834000000003E-2</v>
      </c>
      <c r="J414" s="2">
        <v>3.3898304999999997E-2</v>
      </c>
      <c r="K414" s="2">
        <v>2.7306968000000001E-2</v>
      </c>
      <c r="L414" s="2">
        <v>9.5103576999999995E-2</v>
      </c>
    </row>
    <row r="415" spans="1:13" hidden="1" x14ac:dyDescent="0.2">
      <c r="A415" s="1"/>
      <c r="B415" s="2" t="s">
        <v>684</v>
      </c>
      <c r="C415" s="2">
        <v>2</v>
      </c>
      <c r="D415" s="2" t="s">
        <v>127</v>
      </c>
      <c r="E415" s="2" t="s">
        <v>685</v>
      </c>
      <c r="F415" s="2">
        <v>19061</v>
      </c>
      <c r="G415" s="2">
        <v>6</v>
      </c>
      <c r="H415" s="2" t="s">
        <v>18</v>
      </c>
      <c r="I415" s="2">
        <v>2.7100271999999999E-3</v>
      </c>
      <c r="J415" s="2">
        <v>1.1743451E-2</v>
      </c>
      <c r="K415" s="2">
        <v>2.8906956000000001E-2</v>
      </c>
      <c r="L415" s="2">
        <v>3.2520324000000003E-2</v>
      </c>
    </row>
    <row r="416" spans="1:13" hidden="1" x14ac:dyDescent="0.2">
      <c r="A416" s="1"/>
      <c r="B416" s="2" t="s">
        <v>686</v>
      </c>
      <c r="C416" s="2">
        <v>1</v>
      </c>
      <c r="D416" s="2" t="s">
        <v>12</v>
      </c>
      <c r="E416" s="2" t="s">
        <v>687</v>
      </c>
      <c r="F416" s="2">
        <v>36089</v>
      </c>
      <c r="G416" s="2">
        <v>6</v>
      </c>
      <c r="H416" s="2" t="s">
        <v>18</v>
      </c>
      <c r="I416" s="2">
        <v>2.8357621E-2</v>
      </c>
      <c r="J416" s="2">
        <v>2.3237495E-2</v>
      </c>
      <c r="K416" s="2">
        <v>1.3391099E-2</v>
      </c>
      <c r="L416" s="2">
        <v>3.6628593000000001E-2</v>
      </c>
    </row>
    <row r="417" spans="1:12" hidden="1" x14ac:dyDescent="0.2">
      <c r="A417" s="1"/>
      <c r="B417" s="2" t="s">
        <v>688</v>
      </c>
      <c r="C417" s="2">
        <v>4</v>
      </c>
      <c r="D417" s="2" t="s">
        <v>203</v>
      </c>
      <c r="E417" s="2" t="s">
        <v>689</v>
      </c>
      <c r="F417" s="2">
        <v>41007</v>
      </c>
      <c r="G417" s="2">
        <v>9</v>
      </c>
      <c r="H417" s="2" t="s">
        <v>34</v>
      </c>
      <c r="I417" s="2">
        <v>2.3029231000000001E-2</v>
      </c>
      <c r="J417" s="2">
        <v>6.2001770999999999E-3</v>
      </c>
      <c r="K417" s="2">
        <v>6.0230291999999998E-2</v>
      </c>
      <c r="L417" s="2">
        <v>2.6572188000000001E-3</v>
      </c>
    </row>
    <row r="418" spans="1:12" hidden="1" x14ac:dyDescent="0.2">
      <c r="A418" s="1"/>
      <c r="B418" s="2" t="s">
        <v>690</v>
      </c>
      <c r="C418" s="2">
        <v>3</v>
      </c>
      <c r="D418" s="2" t="s">
        <v>20</v>
      </c>
      <c r="E418" s="2" t="s">
        <v>49</v>
      </c>
      <c r="F418" s="2">
        <v>13063</v>
      </c>
      <c r="G418" s="2">
        <v>5</v>
      </c>
      <c r="H418" s="2" t="s">
        <v>30</v>
      </c>
      <c r="I418" s="2">
        <v>3.4792366999999998E-2</v>
      </c>
      <c r="J418" s="2">
        <v>0.36947249999999998</v>
      </c>
      <c r="K418" s="2">
        <v>2.1099888000000001E-2</v>
      </c>
      <c r="L418" s="2">
        <v>1.7059484E-2</v>
      </c>
    </row>
    <row r="419" spans="1:12" hidden="1" x14ac:dyDescent="0.2">
      <c r="A419" s="1"/>
      <c r="B419" s="2" t="s">
        <v>691</v>
      </c>
      <c r="C419" s="2">
        <v>3</v>
      </c>
      <c r="D419" s="2" t="s">
        <v>45</v>
      </c>
      <c r="E419" s="2" t="s">
        <v>692</v>
      </c>
      <c r="F419" s="2">
        <v>12103</v>
      </c>
      <c r="G419" s="2">
        <v>6</v>
      </c>
      <c r="H419" s="2" t="s">
        <v>18</v>
      </c>
      <c r="I419" s="2">
        <v>1.2326657E-2</v>
      </c>
      <c r="J419" s="2">
        <v>1.8489985E-2</v>
      </c>
      <c r="K419" s="2">
        <v>3.5439137000000002E-2</v>
      </c>
      <c r="L419" s="2">
        <v>2.0030816999999999E-2</v>
      </c>
    </row>
    <row r="420" spans="1:12" hidden="1" x14ac:dyDescent="0.2">
      <c r="A420" s="1"/>
      <c r="B420" s="2" t="s">
        <v>693</v>
      </c>
      <c r="C420" s="2">
        <v>3</v>
      </c>
      <c r="D420" s="2" t="s">
        <v>52</v>
      </c>
      <c r="E420" s="2" t="s">
        <v>152</v>
      </c>
      <c r="F420" s="2">
        <v>45077</v>
      </c>
      <c r="G420" s="2">
        <v>3</v>
      </c>
      <c r="H420" s="2" t="s">
        <v>362</v>
      </c>
      <c r="I420" s="2">
        <v>1.4076496000000001E-2</v>
      </c>
      <c r="J420" s="2">
        <v>7.3723874999999994E-2</v>
      </c>
      <c r="K420" s="2">
        <v>9.3843312999999998E-3</v>
      </c>
      <c r="L420" s="2">
        <v>9.2421443999999991E-3</v>
      </c>
    </row>
    <row r="421" spans="1:12" hidden="1" x14ac:dyDescent="0.2">
      <c r="A421" s="1"/>
      <c r="B421" s="2" t="s">
        <v>694</v>
      </c>
      <c r="C421" s="2">
        <v>3</v>
      </c>
      <c r="D421" s="2" t="s">
        <v>66</v>
      </c>
      <c r="E421" s="2" t="s">
        <v>316</v>
      </c>
      <c r="F421" s="2">
        <v>37045</v>
      </c>
      <c r="G421" s="2">
        <v>9</v>
      </c>
      <c r="H421" s="2" t="s">
        <v>34</v>
      </c>
      <c r="I421" s="2">
        <v>7.1910111999999998E-3</v>
      </c>
      <c r="J421" s="2">
        <v>0.21393259000000001</v>
      </c>
      <c r="K421" s="2">
        <v>3.5955055999999999E-3</v>
      </c>
      <c r="L421" s="2">
        <v>8.9887639999999998E-4</v>
      </c>
    </row>
    <row r="422" spans="1:12" hidden="1" x14ac:dyDescent="0.2">
      <c r="A422" s="1"/>
      <c r="B422" s="2" t="s">
        <v>695</v>
      </c>
      <c r="C422" s="2">
        <v>2</v>
      </c>
      <c r="D422" s="2" t="s">
        <v>220</v>
      </c>
      <c r="E422" s="2" t="s">
        <v>276</v>
      </c>
      <c r="F422" s="2">
        <v>39085</v>
      </c>
      <c r="G422" s="2">
        <v>12</v>
      </c>
      <c r="H422" s="2" t="s">
        <v>92</v>
      </c>
      <c r="I422" s="2">
        <v>0</v>
      </c>
      <c r="J422" s="2">
        <v>0.57203387999999999</v>
      </c>
      <c r="K422" s="2">
        <v>1.6949153000000002E-2</v>
      </c>
      <c r="L422" s="2">
        <v>0</v>
      </c>
    </row>
    <row r="423" spans="1:12" hidden="1" x14ac:dyDescent="0.2">
      <c r="A423" s="1"/>
      <c r="B423" s="2" t="s">
        <v>696</v>
      </c>
      <c r="C423" s="2">
        <v>3</v>
      </c>
      <c r="D423" s="2" t="s">
        <v>247</v>
      </c>
      <c r="E423" s="2" t="s">
        <v>276</v>
      </c>
      <c r="F423" s="2">
        <v>47011</v>
      </c>
      <c r="G423" s="2">
        <v>9</v>
      </c>
      <c r="H423" s="2" t="s">
        <v>34</v>
      </c>
      <c r="I423" s="2">
        <v>7.5261779000000001E-3</v>
      </c>
      <c r="J423" s="2">
        <v>4.8756543999999999E-2</v>
      </c>
      <c r="K423" s="2">
        <v>1.3089005000000001E-2</v>
      </c>
      <c r="L423" s="2">
        <v>2.6178010999999999E-3</v>
      </c>
    </row>
    <row r="424" spans="1:12" hidden="1" x14ac:dyDescent="0.2">
      <c r="A424" s="1"/>
      <c r="B424" s="2" t="s">
        <v>697</v>
      </c>
      <c r="C424" s="2">
        <v>2</v>
      </c>
      <c r="D424" s="2" t="s">
        <v>220</v>
      </c>
      <c r="E424" s="2" t="s">
        <v>276</v>
      </c>
      <c r="F424" s="2">
        <v>39035</v>
      </c>
      <c r="G424" s="2">
        <v>5</v>
      </c>
      <c r="H424" s="2" t="s">
        <v>30</v>
      </c>
      <c r="I424" s="2">
        <v>2.9310174000000001E-2</v>
      </c>
      <c r="J424" s="2">
        <v>0.18908517</v>
      </c>
      <c r="K424" s="2">
        <v>2.5165301000000001E-2</v>
      </c>
      <c r="L424" s="2">
        <v>2.2303364999999999E-2</v>
      </c>
    </row>
    <row r="425" spans="1:12" hidden="1" x14ac:dyDescent="0.2">
      <c r="A425" s="1"/>
      <c r="B425" s="2" t="s">
        <v>698</v>
      </c>
      <c r="C425" s="2">
        <v>1</v>
      </c>
      <c r="D425" s="2" t="s">
        <v>12</v>
      </c>
      <c r="E425" s="2" t="s">
        <v>699</v>
      </c>
      <c r="F425" s="2">
        <v>36019</v>
      </c>
      <c r="G425" s="2">
        <v>9</v>
      </c>
      <c r="H425" s="2" t="s">
        <v>34</v>
      </c>
      <c r="I425" s="2">
        <v>1.0606954E-2</v>
      </c>
      <c r="J425" s="2">
        <v>2.2981733000000001E-2</v>
      </c>
      <c r="K425" s="2">
        <v>1.3553330000000001E-2</v>
      </c>
      <c r="L425" s="2">
        <v>1.0017678E-2</v>
      </c>
    </row>
    <row r="426" spans="1:12" hidden="1" x14ac:dyDescent="0.2">
      <c r="A426" s="1"/>
      <c r="B426" s="2" t="s">
        <v>700</v>
      </c>
      <c r="C426" s="2">
        <v>2</v>
      </c>
      <c r="D426" s="2" t="s">
        <v>102</v>
      </c>
      <c r="E426" s="2" t="s">
        <v>701</v>
      </c>
      <c r="F426" s="2">
        <v>20029</v>
      </c>
      <c r="G426" s="2">
        <v>9</v>
      </c>
      <c r="H426" s="2" t="s">
        <v>34</v>
      </c>
      <c r="I426" s="2">
        <v>1.0494753000000001E-2</v>
      </c>
      <c r="J426" s="2">
        <v>4.2353823999999998E-2</v>
      </c>
      <c r="K426" s="2">
        <v>2.4362819000000001E-2</v>
      </c>
      <c r="L426" s="2">
        <v>4.8725638000000002E-3</v>
      </c>
    </row>
    <row r="427" spans="1:12" hidden="1" x14ac:dyDescent="0.2">
      <c r="A427" s="1"/>
      <c r="B427" s="2" t="s">
        <v>702</v>
      </c>
      <c r="C427" s="2">
        <v>4</v>
      </c>
      <c r="D427" s="2" t="s">
        <v>206</v>
      </c>
      <c r="E427" s="2" t="s">
        <v>207</v>
      </c>
      <c r="F427" s="2">
        <v>53053</v>
      </c>
      <c r="G427" s="2">
        <v>9</v>
      </c>
      <c r="H427" s="2" t="s">
        <v>34</v>
      </c>
      <c r="I427" s="2">
        <v>4.0272693999999998E-2</v>
      </c>
      <c r="J427" s="2">
        <v>5.1508645999999998E-2</v>
      </c>
      <c r="K427" s="2">
        <v>1.8179523E-2</v>
      </c>
      <c r="L427" s="2">
        <v>1.2624667999999999E-4</v>
      </c>
    </row>
    <row r="428" spans="1:12" hidden="1" x14ac:dyDescent="0.2">
      <c r="A428" s="1"/>
      <c r="B428" s="2" t="s">
        <v>703</v>
      </c>
      <c r="C428" s="2">
        <v>4</v>
      </c>
      <c r="D428" s="2" t="s">
        <v>608</v>
      </c>
      <c r="E428" s="2" t="s">
        <v>704</v>
      </c>
      <c r="F428" s="2">
        <v>35009</v>
      </c>
      <c r="G428" s="2">
        <v>9</v>
      </c>
      <c r="H428" s="2" t="s">
        <v>34</v>
      </c>
      <c r="I428" s="2">
        <v>1.5889463999999999E-2</v>
      </c>
      <c r="J428" s="2">
        <v>6.8739205999999997E-2</v>
      </c>
      <c r="K428" s="2">
        <v>0.25492227000000001</v>
      </c>
      <c r="L428" s="2">
        <v>2.0725388999999999E-3</v>
      </c>
    </row>
    <row r="429" spans="1:12" hidden="1" x14ac:dyDescent="0.2">
      <c r="A429" s="1"/>
      <c r="B429" s="2" t="s">
        <v>705</v>
      </c>
      <c r="C429" s="2">
        <v>4</v>
      </c>
      <c r="D429" s="2" t="s">
        <v>24</v>
      </c>
      <c r="E429" s="2" t="s">
        <v>108</v>
      </c>
      <c r="F429" s="2">
        <v>6059</v>
      </c>
      <c r="G429" s="2">
        <v>9</v>
      </c>
      <c r="H429" s="2" t="s">
        <v>34</v>
      </c>
      <c r="I429" s="2">
        <v>0.26067612000000001</v>
      </c>
      <c r="J429" s="2">
        <v>1.8758664000000001E-2</v>
      </c>
      <c r="K429" s="2">
        <v>0.13638601</v>
      </c>
      <c r="L429" s="2">
        <v>2.2827885999999999E-2</v>
      </c>
    </row>
    <row r="430" spans="1:12" hidden="1" x14ac:dyDescent="0.2">
      <c r="A430" s="1"/>
      <c r="B430" s="2" t="s">
        <v>706</v>
      </c>
      <c r="C430" s="2">
        <v>3</v>
      </c>
      <c r="D430" s="2" t="s">
        <v>16</v>
      </c>
      <c r="E430" s="2" t="s">
        <v>707</v>
      </c>
      <c r="F430" s="2">
        <v>48025</v>
      </c>
      <c r="G430" s="2">
        <v>9</v>
      </c>
      <c r="H430" s="2" t="s">
        <v>34</v>
      </c>
      <c r="I430" s="2">
        <v>5.5231665999999997E-3</v>
      </c>
      <c r="J430" s="2">
        <v>6.5664314000000001E-2</v>
      </c>
      <c r="K430" s="2">
        <v>0.58484197000000004</v>
      </c>
      <c r="L430" s="2">
        <v>1.2273703000000001E-3</v>
      </c>
    </row>
    <row r="431" spans="1:12" hidden="1" x14ac:dyDescent="0.2">
      <c r="A431" s="1"/>
      <c r="B431" s="2" t="s">
        <v>708</v>
      </c>
      <c r="C431" s="2">
        <v>3</v>
      </c>
      <c r="D431" s="2" t="s">
        <v>66</v>
      </c>
      <c r="E431" s="2" t="s">
        <v>567</v>
      </c>
      <c r="F431" s="2">
        <v>37133</v>
      </c>
      <c r="G431" s="2">
        <v>9</v>
      </c>
      <c r="H431" s="2" t="s">
        <v>34</v>
      </c>
      <c r="I431" s="2">
        <v>2.3015873999999999E-2</v>
      </c>
      <c r="J431" s="2">
        <v>0.19629629000000001</v>
      </c>
      <c r="K431" s="2">
        <v>7.8306875999999997E-2</v>
      </c>
      <c r="L431" s="2">
        <v>1.5343916000000001E-2</v>
      </c>
    </row>
    <row r="432" spans="1:12" hidden="1" x14ac:dyDescent="0.2">
      <c r="A432" s="1"/>
      <c r="B432" s="2" t="s">
        <v>709</v>
      </c>
      <c r="C432" s="2">
        <v>3</v>
      </c>
      <c r="D432" s="2" t="s">
        <v>52</v>
      </c>
      <c r="E432" s="2" t="s">
        <v>710</v>
      </c>
      <c r="F432" s="2">
        <v>45051</v>
      </c>
      <c r="G432" s="2">
        <v>5</v>
      </c>
      <c r="H432" s="2" t="s">
        <v>30</v>
      </c>
      <c r="I432" s="2">
        <v>1.3620884999999999E-2</v>
      </c>
      <c r="J432" s="2">
        <v>9.2622019E-2</v>
      </c>
      <c r="K432" s="2">
        <v>1.3847900999999999E-2</v>
      </c>
      <c r="L432" s="2">
        <v>2.5652668E-2</v>
      </c>
    </row>
    <row r="433" spans="1:12" hidden="1" x14ac:dyDescent="0.2">
      <c r="A433" s="1"/>
      <c r="B433" s="2" t="s">
        <v>711</v>
      </c>
      <c r="C433" s="2">
        <v>4</v>
      </c>
      <c r="D433" s="2" t="s">
        <v>105</v>
      </c>
      <c r="E433" s="2" t="s">
        <v>712</v>
      </c>
      <c r="F433" s="2">
        <v>4003</v>
      </c>
      <c r="G433" s="2">
        <v>9</v>
      </c>
      <c r="H433" s="2" t="s">
        <v>34</v>
      </c>
      <c r="I433" s="2">
        <v>3.6045107999999999E-2</v>
      </c>
      <c r="J433" s="2">
        <v>7.0680625999999996E-2</v>
      </c>
      <c r="K433" s="2">
        <v>0.27043899999999998</v>
      </c>
      <c r="L433" s="2">
        <v>8.2561419999999993E-3</v>
      </c>
    </row>
    <row r="434" spans="1:12" hidden="1" x14ac:dyDescent="0.2">
      <c r="A434" s="1"/>
      <c r="B434" s="2" t="s">
        <v>713</v>
      </c>
      <c r="C434" s="2">
        <v>4</v>
      </c>
      <c r="D434" s="2" t="s">
        <v>105</v>
      </c>
      <c r="E434" s="2" t="s">
        <v>714</v>
      </c>
      <c r="F434" s="2">
        <v>4005</v>
      </c>
      <c r="G434" s="2">
        <v>9</v>
      </c>
      <c r="H434" s="2" t="s">
        <v>34</v>
      </c>
      <c r="I434" s="2">
        <v>1.4524787000000001E-2</v>
      </c>
      <c r="J434" s="2">
        <v>1.4209029999999999E-2</v>
      </c>
      <c r="K434" s="2">
        <v>7.9570568999999994E-2</v>
      </c>
      <c r="L434" s="2">
        <v>0</v>
      </c>
    </row>
    <row r="435" spans="1:12" hidden="1" x14ac:dyDescent="0.2">
      <c r="A435" s="1"/>
      <c r="B435" s="2" t="s">
        <v>715</v>
      </c>
      <c r="C435" s="2">
        <v>2</v>
      </c>
      <c r="D435" s="2" t="s">
        <v>127</v>
      </c>
      <c r="E435" s="2" t="s">
        <v>543</v>
      </c>
      <c r="F435" s="2">
        <v>19113</v>
      </c>
      <c r="G435" s="2">
        <v>6</v>
      </c>
      <c r="H435" s="2" t="s">
        <v>18</v>
      </c>
      <c r="I435" s="2">
        <v>1.2738854000000001E-2</v>
      </c>
      <c r="J435" s="2">
        <v>1.9904458999999999E-2</v>
      </c>
      <c r="K435" s="2">
        <v>1.1942675E-2</v>
      </c>
      <c r="L435" s="2">
        <v>3.7420381000000003E-2</v>
      </c>
    </row>
    <row r="436" spans="1:12" hidden="1" x14ac:dyDescent="0.2">
      <c r="A436" s="1"/>
      <c r="B436" s="2" t="s">
        <v>716</v>
      </c>
      <c r="C436" s="2">
        <v>2</v>
      </c>
      <c r="D436" s="2" t="s">
        <v>102</v>
      </c>
      <c r="E436" s="2" t="s">
        <v>717</v>
      </c>
      <c r="F436" s="2">
        <v>20125</v>
      </c>
      <c r="G436" s="2">
        <v>9</v>
      </c>
      <c r="H436" s="2" t="s">
        <v>34</v>
      </c>
      <c r="I436" s="2">
        <v>2.9761904999999998E-3</v>
      </c>
      <c r="J436" s="2">
        <v>8.6309522E-2</v>
      </c>
      <c r="K436" s="2">
        <v>1.4285714E-2</v>
      </c>
      <c r="L436" s="2">
        <v>2.5000000000000001E-2</v>
      </c>
    </row>
    <row r="437" spans="1:12" hidden="1" x14ac:dyDescent="0.2">
      <c r="A437" s="1"/>
      <c r="B437" s="2" t="s">
        <v>718</v>
      </c>
      <c r="C437" s="2">
        <v>3</v>
      </c>
      <c r="D437" s="2" t="s">
        <v>52</v>
      </c>
      <c r="E437" s="2" t="s">
        <v>710</v>
      </c>
      <c r="F437" s="2">
        <v>45031</v>
      </c>
      <c r="G437" s="2">
        <v>6</v>
      </c>
      <c r="H437" s="2" t="s">
        <v>18</v>
      </c>
      <c r="I437" s="2">
        <v>1.9960080000000001E-3</v>
      </c>
      <c r="J437" s="2">
        <v>0.34930139999999998</v>
      </c>
      <c r="K437" s="2">
        <v>1.0978043999999999E-2</v>
      </c>
      <c r="L437" s="2">
        <v>1.2974052E-2</v>
      </c>
    </row>
    <row r="438" spans="1:12" hidden="1" x14ac:dyDescent="0.2">
      <c r="A438" s="1"/>
      <c r="B438" s="2" t="s">
        <v>719</v>
      </c>
      <c r="C438" s="2">
        <v>1</v>
      </c>
      <c r="D438" s="2" t="s">
        <v>292</v>
      </c>
      <c r="E438" s="2" t="s">
        <v>204</v>
      </c>
      <c r="F438" s="2">
        <v>23011</v>
      </c>
      <c r="G438" s="2">
        <v>2</v>
      </c>
      <c r="H438" s="2" t="s">
        <v>144</v>
      </c>
      <c r="I438" s="2">
        <v>4.5203968999999997E-2</v>
      </c>
      <c r="J438" s="2">
        <v>2.5358325000000001E-2</v>
      </c>
      <c r="K438" s="2">
        <v>2.2601983999999999E-2</v>
      </c>
      <c r="L438" s="2">
        <v>3.0319735E-2</v>
      </c>
    </row>
    <row r="439" spans="1:12" hidden="1" x14ac:dyDescent="0.2">
      <c r="A439" s="1"/>
      <c r="B439" s="2" t="s">
        <v>720</v>
      </c>
      <c r="C439" s="2">
        <v>2</v>
      </c>
      <c r="D439" s="2" t="s">
        <v>102</v>
      </c>
      <c r="E439" s="2" t="s">
        <v>721</v>
      </c>
      <c r="F439" s="2">
        <v>20193</v>
      </c>
      <c r="G439" s="2">
        <v>9</v>
      </c>
      <c r="H439" s="2" t="s">
        <v>34</v>
      </c>
      <c r="I439" s="2">
        <v>1.3888889000000001E-3</v>
      </c>
      <c r="J439" s="2">
        <v>1.1111111E-2</v>
      </c>
      <c r="K439" s="2">
        <v>1.1574074E-2</v>
      </c>
      <c r="L439" s="2">
        <v>1.6203703E-2</v>
      </c>
    </row>
    <row r="440" spans="1:12" hidden="1" x14ac:dyDescent="0.2">
      <c r="A440" s="1"/>
      <c r="B440" s="2" t="s">
        <v>722</v>
      </c>
      <c r="C440" s="2">
        <v>1</v>
      </c>
      <c r="D440" s="2" t="s">
        <v>723</v>
      </c>
      <c r="E440" s="2" t="s">
        <v>724</v>
      </c>
      <c r="F440" s="2">
        <v>33013</v>
      </c>
      <c r="G440" s="2">
        <v>6</v>
      </c>
      <c r="H440" s="2" t="s">
        <v>18</v>
      </c>
      <c r="I440" s="2">
        <v>3.5502960000000001E-3</v>
      </c>
      <c r="J440" s="2">
        <v>3.5502960000000001E-3</v>
      </c>
      <c r="K440" s="2">
        <v>4.7337278000000003E-3</v>
      </c>
      <c r="L440" s="2">
        <v>2.9585798999999999E-2</v>
      </c>
    </row>
    <row r="441" spans="1:12" hidden="1" x14ac:dyDescent="0.2">
      <c r="A441" s="1"/>
      <c r="B441" s="2" t="s">
        <v>725</v>
      </c>
      <c r="C441" s="2">
        <v>1</v>
      </c>
      <c r="D441" s="2" t="s">
        <v>12</v>
      </c>
      <c r="E441" s="2" t="s">
        <v>579</v>
      </c>
      <c r="F441" s="2">
        <v>36053</v>
      </c>
      <c r="G441" s="2">
        <v>2</v>
      </c>
      <c r="H441" s="2" t="s">
        <v>144</v>
      </c>
      <c r="I441" s="2">
        <v>5.0160084000000001E-2</v>
      </c>
      <c r="J441" s="2">
        <v>4.0910710000000003E-2</v>
      </c>
      <c r="K441" s="2">
        <v>3.4863039999999998E-2</v>
      </c>
      <c r="L441" s="2">
        <v>3.0949839999999999E-2</v>
      </c>
    </row>
    <row r="442" spans="1:12" hidden="1" x14ac:dyDescent="0.2">
      <c r="A442" s="1"/>
      <c r="B442" s="2" t="s">
        <v>726</v>
      </c>
      <c r="C442" s="2">
        <v>2</v>
      </c>
      <c r="D442" s="2" t="s">
        <v>36</v>
      </c>
      <c r="E442" s="2" t="s">
        <v>272</v>
      </c>
      <c r="F442" s="2">
        <v>26163</v>
      </c>
      <c r="G442" s="2">
        <v>8</v>
      </c>
      <c r="H442" s="2" t="s">
        <v>47</v>
      </c>
      <c r="I442" s="2">
        <v>5.5248617999999999E-2</v>
      </c>
      <c r="J442" s="2">
        <v>7.4585638999999995E-2</v>
      </c>
      <c r="K442" s="2">
        <v>2.9465931000000001E-2</v>
      </c>
      <c r="L442" s="2">
        <v>4.6961325999999998E-2</v>
      </c>
    </row>
    <row r="443" spans="1:12" hidden="1" x14ac:dyDescent="0.2">
      <c r="A443" s="1"/>
      <c r="B443" s="2" t="s">
        <v>727</v>
      </c>
      <c r="C443" s="2">
        <v>3</v>
      </c>
      <c r="D443" s="2" t="s">
        <v>45</v>
      </c>
      <c r="E443" s="2" t="s">
        <v>728</v>
      </c>
      <c r="F443" s="2">
        <v>12083</v>
      </c>
      <c r="G443" s="2">
        <v>7</v>
      </c>
      <c r="H443" s="2" t="s">
        <v>22</v>
      </c>
      <c r="I443" s="2">
        <v>1.4531549E-2</v>
      </c>
      <c r="J443" s="2">
        <v>0.11606118999999999</v>
      </c>
      <c r="K443" s="2">
        <v>5.3728491000000003E-2</v>
      </c>
      <c r="L443" s="2">
        <v>1.9120458999999999E-3</v>
      </c>
    </row>
    <row r="444" spans="1:12" hidden="1" x14ac:dyDescent="0.2">
      <c r="A444" s="1"/>
      <c r="B444" s="2" t="s">
        <v>729</v>
      </c>
      <c r="C444" s="2">
        <v>3</v>
      </c>
      <c r="D444" s="2" t="s">
        <v>52</v>
      </c>
      <c r="E444" s="2" t="s">
        <v>639</v>
      </c>
      <c r="F444" s="2">
        <v>45019</v>
      </c>
      <c r="G444" s="2">
        <v>5</v>
      </c>
      <c r="H444" s="2" t="s">
        <v>30</v>
      </c>
      <c r="I444" s="2">
        <v>1.374359E-2</v>
      </c>
      <c r="J444" s="2">
        <v>7.8461534999999999E-2</v>
      </c>
      <c r="K444" s="2">
        <v>1.2923077E-2</v>
      </c>
      <c r="L444" s="2">
        <v>2.8205127999999999E-2</v>
      </c>
    </row>
    <row r="445" spans="1:12" hidden="1" x14ac:dyDescent="0.2">
      <c r="A445" s="1"/>
      <c r="B445" s="2" t="s">
        <v>730</v>
      </c>
      <c r="C445" s="2">
        <v>3</v>
      </c>
      <c r="D445" s="2" t="s">
        <v>20</v>
      </c>
      <c r="E445" s="2" t="s">
        <v>454</v>
      </c>
      <c r="F445" s="2">
        <v>13127</v>
      </c>
      <c r="G445" s="2">
        <v>7</v>
      </c>
      <c r="H445" s="2" t="s">
        <v>22</v>
      </c>
      <c r="I445" s="2">
        <v>9.9372388999999992E-3</v>
      </c>
      <c r="J445" s="2">
        <v>0.23849372999999999</v>
      </c>
      <c r="K445" s="2">
        <v>1.6213389000000002E-2</v>
      </c>
      <c r="L445" s="2">
        <v>5.2301255000000001E-3</v>
      </c>
    </row>
    <row r="446" spans="1:12" hidden="1" x14ac:dyDescent="0.2">
      <c r="A446" s="1"/>
      <c r="B446" s="2" t="s">
        <v>731</v>
      </c>
      <c r="C446" s="2">
        <v>2</v>
      </c>
      <c r="D446" s="2" t="s">
        <v>131</v>
      </c>
      <c r="E446" s="2" t="s">
        <v>132</v>
      </c>
      <c r="F446" s="2">
        <v>17043</v>
      </c>
      <c r="G446" s="2">
        <v>9</v>
      </c>
      <c r="H446" s="2" t="s">
        <v>34</v>
      </c>
      <c r="I446" s="2">
        <v>0.11097637</v>
      </c>
      <c r="J446" s="2">
        <v>3.6761138999999998E-2</v>
      </c>
      <c r="K446" s="2">
        <v>0.10137897999999999</v>
      </c>
      <c r="L446" s="2">
        <v>1.7323815999999999E-4</v>
      </c>
    </row>
    <row r="447" spans="1:12" hidden="1" x14ac:dyDescent="0.2">
      <c r="A447" s="1"/>
      <c r="B447" s="2" t="s">
        <v>732</v>
      </c>
      <c r="C447" s="2">
        <v>3</v>
      </c>
      <c r="D447" s="2" t="s">
        <v>16</v>
      </c>
      <c r="E447" s="2" t="s">
        <v>194</v>
      </c>
      <c r="F447" s="2">
        <v>48201</v>
      </c>
      <c r="G447" s="2">
        <v>11</v>
      </c>
      <c r="H447" s="2" t="s">
        <v>14</v>
      </c>
      <c r="I447" s="2">
        <v>1.7064847000000001E-2</v>
      </c>
      <c r="J447" s="2">
        <v>0.47781569000000002</v>
      </c>
      <c r="K447" s="2">
        <v>0.33105803</v>
      </c>
      <c r="L447" s="2">
        <v>0</v>
      </c>
    </row>
    <row r="448" spans="1:12" hidden="1" x14ac:dyDescent="0.2">
      <c r="A448" s="1"/>
      <c r="B448" s="2" t="s">
        <v>733</v>
      </c>
      <c r="C448" s="2">
        <v>4</v>
      </c>
      <c r="D448" s="2" t="s">
        <v>395</v>
      </c>
      <c r="E448" s="2" t="s">
        <v>396</v>
      </c>
      <c r="F448" s="2">
        <v>16027</v>
      </c>
      <c r="G448" s="2">
        <v>6</v>
      </c>
      <c r="H448" s="2" t="s">
        <v>18</v>
      </c>
      <c r="I448" s="2">
        <v>4.2635660999999998E-2</v>
      </c>
      <c r="J448" s="2">
        <v>9.0439273000000008E-3</v>
      </c>
      <c r="K448" s="2">
        <v>3.7467699E-2</v>
      </c>
      <c r="L448" s="2">
        <v>1.9379845E-2</v>
      </c>
    </row>
    <row r="449" spans="1:12" hidden="1" x14ac:dyDescent="0.2">
      <c r="A449" s="1"/>
      <c r="B449" s="2" t="s">
        <v>734</v>
      </c>
      <c r="C449" s="2">
        <v>2</v>
      </c>
      <c r="D449" s="2" t="s">
        <v>131</v>
      </c>
      <c r="E449" s="2" t="s">
        <v>132</v>
      </c>
      <c r="F449" s="2">
        <v>17097</v>
      </c>
      <c r="G449" s="2">
        <v>9</v>
      </c>
      <c r="H449" s="2" t="s">
        <v>34</v>
      </c>
      <c r="I449" s="2">
        <v>5.0342775999999999E-2</v>
      </c>
      <c r="J449" s="2">
        <v>8.3858459999999996E-2</v>
      </c>
      <c r="K449" s="2">
        <v>0.18703690000000001</v>
      </c>
      <c r="L449" s="2">
        <v>5.0550517000000003E-2</v>
      </c>
    </row>
    <row r="450" spans="1:12" hidden="1" x14ac:dyDescent="0.2">
      <c r="A450" s="1"/>
      <c r="B450" s="2" t="s">
        <v>735</v>
      </c>
      <c r="C450" s="2">
        <v>4</v>
      </c>
      <c r="D450" s="2" t="s">
        <v>24</v>
      </c>
      <c r="E450" s="2" t="s">
        <v>25</v>
      </c>
      <c r="F450" s="2">
        <v>6041</v>
      </c>
      <c r="G450" s="2">
        <v>9</v>
      </c>
      <c r="H450" s="2" t="s">
        <v>34</v>
      </c>
      <c r="I450" s="2">
        <v>8.0437659999999994E-2</v>
      </c>
      <c r="J450" s="2">
        <v>3.4387398999999999E-2</v>
      </c>
      <c r="K450" s="2">
        <v>8.5367321999999995E-2</v>
      </c>
      <c r="L450" s="2">
        <v>1.2985451E-2</v>
      </c>
    </row>
    <row r="451" spans="1:12" hidden="1" x14ac:dyDescent="0.2">
      <c r="A451" s="1"/>
      <c r="B451" s="2" t="s">
        <v>736</v>
      </c>
      <c r="C451" s="2">
        <v>2</v>
      </c>
      <c r="D451" s="2" t="s">
        <v>220</v>
      </c>
      <c r="E451" s="2" t="s">
        <v>667</v>
      </c>
      <c r="F451" s="2">
        <v>39061</v>
      </c>
      <c r="G451" s="2">
        <v>6</v>
      </c>
      <c r="H451" s="2" t="s">
        <v>18</v>
      </c>
      <c r="I451" s="2">
        <v>1.6982047E-2</v>
      </c>
      <c r="J451" s="2">
        <v>6.9868997000000002E-2</v>
      </c>
      <c r="K451" s="2">
        <v>5.3372150000000002E-3</v>
      </c>
      <c r="L451" s="2">
        <v>3.4934498000000001E-2</v>
      </c>
    </row>
    <row r="452" spans="1:12" hidden="1" x14ac:dyDescent="0.2">
      <c r="A452" s="1"/>
      <c r="B452" s="2" t="s">
        <v>737</v>
      </c>
      <c r="C452" s="2">
        <v>1</v>
      </c>
      <c r="D452" s="2" t="s">
        <v>12</v>
      </c>
      <c r="E452" s="2" t="s">
        <v>13</v>
      </c>
      <c r="F452" s="2">
        <v>36005</v>
      </c>
      <c r="G452" s="2">
        <v>6</v>
      </c>
      <c r="H452" s="2" t="s">
        <v>18</v>
      </c>
      <c r="I452" s="2">
        <v>6.3961238000000004E-2</v>
      </c>
      <c r="J452" s="2">
        <v>9.9682882E-2</v>
      </c>
      <c r="K452" s="2">
        <v>0.20946327000000001</v>
      </c>
      <c r="L452" s="2">
        <v>1.3097203E-2</v>
      </c>
    </row>
    <row r="453" spans="1:12" hidden="1" x14ac:dyDescent="0.2">
      <c r="A453" s="1"/>
      <c r="B453" s="2" t="s">
        <v>738</v>
      </c>
      <c r="C453" s="2">
        <v>1</v>
      </c>
      <c r="D453" s="2" t="s">
        <v>163</v>
      </c>
      <c r="E453" s="2" t="s">
        <v>164</v>
      </c>
      <c r="F453" s="2">
        <v>34021</v>
      </c>
      <c r="G453" s="2">
        <v>2</v>
      </c>
      <c r="H453" s="2" t="s">
        <v>144</v>
      </c>
      <c r="I453" s="2">
        <v>4.8752081000000003E-2</v>
      </c>
      <c r="J453" s="2">
        <v>5.5407654000000001E-2</v>
      </c>
      <c r="K453" s="2">
        <v>5.4076537000000001E-2</v>
      </c>
      <c r="L453" s="2">
        <v>1.3311148000000001E-3</v>
      </c>
    </row>
    <row r="454" spans="1:12" hidden="1" x14ac:dyDescent="0.2">
      <c r="A454" s="1"/>
      <c r="B454" s="2" t="s">
        <v>739</v>
      </c>
      <c r="C454" s="2">
        <v>1</v>
      </c>
      <c r="D454" s="2" t="s">
        <v>12</v>
      </c>
      <c r="E454" s="2" t="s">
        <v>13</v>
      </c>
      <c r="F454" s="2">
        <v>36119</v>
      </c>
      <c r="G454" s="2">
        <v>6</v>
      </c>
      <c r="H454" s="2" t="s">
        <v>18</v>
      </c>
      <c r="I454" s="2">
        <v>7.1277208999999996E-3</v>
      </c>
      <c r="J454" s="2">
        <v>0.43305722000000002</v>
      </c>
      <c r="K454" s="2">
        <v>9.3238293999999999E-2</v>
      </c>
      <c r="L454" s="2">
        <v>1.3870159999999999E-2</v>
      </c>
    </row>
    <row r="455" spans="1:12" hidden="1" x14ac:dyDescent="0.2">
      <c r="A455" s="1"/>
      <c r="B455" s="2" t="s">
        <v>740</v>
      </c>
      <c r="C455" s="2">
        <v>1</v>
      </c>
      <c r="D455" s="2" t="s">
        <v>134</v>
      </c>
      <c r="E455" s="2" t="s">
        <v>135</v>
      </c>
      <c r="F455" s="2">
        <v>25013</v>
      </c>
      <c r="G455" s="2">
        <v>6</v>
      </c>
      <c r="H455" s="2" t="s">
        <v>18</v>
      </c>
      <c r="I455" s="2">
        <v>1.4040561E-2</v>
      </c>
      <c r="J455" s="2">
        <v>3.9001561999999997E-2</v>
      </c>
      <c r="K455" s="2">
        <v>4.0561623999999998E-2</v>
      </c>
      <c r="L455" s="2">
        <v>6.2402496E-3</v>
      </c>
    </row>
    <row r="456" spans="1:12" hidden="1" x14ac:dyDescent="0.2">
      <c r="A456" s="1"/>
      <c r="B456" s="2" t="s">
        <v>741</v>
      </c>
      <c r="C456" s="2">
        <v>2</v>
      </c>
      <c r="D456" s="2" t="s">
        <v>211</v>
      </c>
      <c r="E456" s="2" t="s">
        <v>742</v>
      </c>
      <c r="F456" s="2">
        <v>27145</v>
      </c>
      <c r="G456" s="2">
        <v>6</v>
      </c>
      <c r="H456" s="2" t="s">
        <v>18</v>
      </c>
      <c r="I456" s="2">
        <v>1.7786560999999999E-2</v>
      </c>
      <c r="J456" s="2">
        <v>4.9407113999999997E-3</v>
      </c>
      <c r="K456" s="2">
        <v>1.2845850000000001E-2</v>
      </c>
      <c r="L456" s="2">
        <v>3.2608695E-2</v>
      </c>
    </row>
    <row r="457" spans="1:12" hidden="1" x14ac:dyDescent="0.2">
      <c r="A457" s="1"/>
      <c r="B457" s="2" t="s">
        <v>743</v>
      </c>
      <c r="C457" s="2">
        <v>1</v>
      </c>
      <c r="D457" s="2" t="s">
        <v>163</v>
      </c>
      <c r="E457" s="2" t="s">
        <v>164</v>
      </c>
      <c r="F457" s="2">
        <v>34027</v>
      </c>
      <c r="G457" s="2">
        <v>6</v>
      </c>
      <c r="H457" s="2" t="s">
        <v>18</v>
      </c>
      <c r="I457" s="2">
        <v>3.2161556000000001E-2</v>
      </c>
      <c r="J457" s="2">
        <v>0.11967091000000001</v>
      </c>
      <c r="K457" s="2">
        <v>0.13238594000000001</v>
      </c>
      <c r="L457" s="2">
        <v>4.1884816999999998E-2</v>
      </c>
    </row>
    <row r="458" spans="1:12" hidden="1" x14ac:dyDescent="0.2">
      <c r="A458" s="1"/>
      <c r="B458" s="2" t="s">
        <v>744</v>
      </c>
      <c r="C458" s="2">
        <v>1</v>
      </c>
      <c r="D458" s="2" t="s">
        <v>12</v>
      </c>
      <c r="E458" s="2" t="s">
        <v>33</v>
      </c>
      <c r="F458" s="2">
        <v>36001</v>
      </c>
      <c r="G458" s="2">
        <v>6</v>
      </c>
      <c r="H458" s="2" t="s">
        <v>18</v>
      </c>
      <c r="I458" s="2">
        <v>8.4372703000000007E-3</v>
      </c>
      <c r="J458" s="2">
        <v>2.6779164000000001E-2</v>
      </c>
      <c r="K458" s="2">
        <v>1.7241379000000001E-2</v>
      </c>
      <c r="L458" s="2">
        <v>6.6030812000000003E-3</v>
      </c>
    </row>
    <row r="459" spans="1:12" hidden="1" x14ac:dyDescent="0.2">
      <c r="A459" s="1"/>
      <c r="B459" s="2" t="s">
        <v>745</v>
      </c>
      <c r="C459" s="2">
        <v>2</v>
      </c>
      <c r="D459" s="2" t="s">
        <v>211</v>
      </c>
      <c r="E459" s="2" t="s">
        <v>746</v>
      </c>
      <c r="F459" s="2">
        <v>27137</v>
      </c>
      <c r="G459" s="2">
        <v>6</v>
      </c>
      <c r="H459" s="2" t="s">
        <v>18</v>
      </c>
      <c r="I459" s="2">
        <v>1.400934E-2</v>
      </c>
      <c r="J459" s="2">
        <v>9.3395597999999993E-3</v>
      </c>
      <c r="K459" s="2">
        <v>5.3368914E-3</v>
      </c>
      <c r="L459" s="2">
        <v>3.3355568999999998E-3</v>
      </c>
    </row>
    <row r="460" spans="1:12" hidden="1" x14ac:dyDescent="0.2">
      <c r="A460" s="1"/>
      <c r="B460" s="2" t="s">
        <v>747</v>
      </c>
      <c r="C460" s="2">
        <v>4</v>
      </c>
      <c r="D460" s="2" t="s">
        <v>395</v>
      </c>
      <c r="E460" s="2" t="s">
        <v>748</v>
      </c>
      <c r="F460" s="2">
        <v>16083</v>
      </c>
      <c r="G460" s="2">
        <v>9</v>
      </c>
      <c r="H460" s="2" t="s">
        <v>34</v>
      </c>
      <c r="I460" s="2">
        <v>5.3191488000000004E-3</v>
      </c>
      <c r="J460" s="2">
        <v>2.2010272E-3</v>
      </c>
      <c r="K460" s="2">
        <v>4.5854732000000002E-2</v>
      </c>
      <c r="L460" s="2">
        <v>1.9075569000000001E-2</v>
      </c>
    </row>
    <row r="461" spans="1:12" hidden="1" x14ac:dyDescent="0.2">
      <c r="A461" s="1"/>
      <c r="B461" s="2" t="s">
        <v>749</v>
      </c>
      <c r="C461" s="2">
        <v>3</v>
      </c>
      <c r="D461" s="2" t="s">
        <v>90</v>
      </c>
      <c r="E461" s="2" t="s">
        <v>123</v>
      </c>
      <c r="F461" s="2">
        <v>24017</v>
      </c>
      <c r="G461" s="2">
        <v>9</v>
      </c>
      <c r="H461" s="2" t="s">
        <v>34</v>
      </c>
      <c r="I461" s="2">
        <v>2.3435042999999999E-2</v>
      </c>
      <c r="J461" s="2">
        <v>0.15618119</v>
      </c>
      <c r="K461" s="2">
        <v>2.0603963999999999E-2</v>
      </c>
      <c r="L461" s="2">
        <v>1.4155394999999999E-3</v>
      </c>
    </row>
    <row r="462" spans="1:12" hidden="1" x14ac:dyDescent="0.2">
      <c r="A462" s="1"/>
      <c r="B462" s="2" t="s">
        <v>750</v>
      </c>
      <c r="C462" s="2">
        <v>4</v>
      </c>
      <c r="D462" s="2" t="s">
        <v>751</v>
      </c>
      <c r="E462" s="2" t="s">
        <v>752</v>
      </c>
      <c r="F462" s="2">
        <v>32003</v>
      </c>
      <c r="G462" s="2">
        <v>7</v>
      </c>
      <c r="H462" s="2" t="s">
        <v>22</v>
      </c>
      <c r="I462" s="2">
        <v>9.3562945999999994E-2</v>
      </c>
      <c r="J462" s="2">
        <v>9.5803379999999994E-2</v>
      </c>
      <c r="K462" s="2">
        <v>0.14927270000000001</v>
      </c>
      <c r="L462" s="2">
        <v>2.3407456000000002E-3</v>
      </c>
    </row>
    <row r="463" spans="1:12" hidden="1" x14ac:dyDescent="0.2">
      <c r="A463" s="1"/>
      <c r="B463" s="2" t="s">
        <v>753</v>
      </c>
      <c r="C463" s="2">
        <v>1</v>
      </c>
      <c r="D463" s="2" t="s">
        <v>12</v>
      </c>
      <c r="E463" s="2" t="s">
        <v>13</v>
      </c>
      <c r="F463" s="2">
        <v>36085</v>
      </c>
      <c r="G463" s="2">
        <v>5</v>
      </c>
      <c r="H463" s="2" t="s">
        <v>30</v>
      </c>
      <c r="I463" s="2">
        <v>8.6286597000000007E-2</v>
      </c>
      <c r="J463" s="2">
        <v>0.10991268999999999</v>
      </c>
      <c r="K463" s="2">
        <v>0.10097586</v>
      </c>
      <c r="L463" s="2">
        <v>2.8454032000000001E-2</v>
      </c>
    </row>
    <row r="464" spans="1:12" hidden="1" x14ac:dyDescent="0.2">
      <c r="A464" s="1"/>
      <c r="B464" s="2" t="s">
        <v>754</v>
      </c>
      <c r="C464" s="2">
        <v>3</v>
      </c>
      <c r="D464" s="2" t="s">
        <v>66</v>
      </c>
      <c r="E464" s="2" t="s">
        <v>43</v>
      </c>
      <c r="F464" s="2">
        <v>37139</v>
      </c>
      <c r="G464" s="2">
        <v>9</v>
      </c>
      <c r="H464" s="2" t="s">
        <v>34</v>
      </c>
      <c r="I464" s="2">
        <v>6.9234096000000004E-3</v>
      </c>
      <c r="J464" s="2">
        <v>0.25876244999999998</v>
      </c>
      <c r="K464" s="2">
        <v>1.3414106E-2</v>
      </c>
      <c r="L464" s="2">
        <v>0</v>
      </c>
    </row>
    <row r="465" spans="1:12" hidden="1" x14ac:dyDescent="0.2">
      <c r="A465" s="1"/>
      <c r="B465" s="2" t="s">
        <v>755</v>
      </c>
      <c r="C465" s="2">
        <v>4</v>
      </c>
      <c r="D465" s="2" t="s">
        <v>24</v>
      </c>
      <c r="E465" s="2" t="s">
        <v>108</v>
      </c>
      <c r="F465" s="2">
        <v>6037</v>
      </c>
      <c r="G465" s="2">
        <v>9</v>
      </c>
      <c r="H465" s="2" t="s">
        <v>34</v>
      </c>
      <c r="I465" s="2">
        <v>7.2473407000000004E-2</v>
      </c>
      <c r="J465" s="2">
        <v>3.8183889999999998E-2</v>
      </c>
      <c r="K465" s="2">
        <v>0.18389058</v>
      </c>
      <c r="L465" s="2">
        <v>1.2537993000000001E-2</v>
      </c>
    </row>
    <row r="466" spans="1:12" hidden="1" x14ac:dyDescent="0.2">
      <c r="A466" s="1"/>
      <c r="B466" s="2" t="s">
        <v>756</v>
      </c>
      <c r="C466" s="2">
        <v>4</v>
      </c>
      <c r="D466" s="2" t="s">
        <v>24</v>
      </c>
      <c r="E466" s="2" t="s">
        <v>108</v>
      </c>
      <c r="F466" s="2">
        <v>6065</v>
      </c>
      <c r="G466" s="2">
        <v>9</v>
      </c>
      <c r="H466" s="2" t="s">
        <v>34</v>
      </c>
      <c r="I466" s="2">
        <v>3.9300057999999999E-2</v>
      </c>
      <c r="J466" s="2">
        <v>3.2271943999999997E-2</v>
      </c>
      <c r="K466" s="2">
        <v>0.40174985000000002</v>
      </c>
      <c r="L466" s="2">
        <v>2.7969019000000001E-2</v>
      </c>
    </row>
    <row r="467" spans="1:12" hidden="1" x14ac:dyDescent="0.2">
      <c r="A467" s="1"/>
      <c r="B467" s="2" t="s">
        <v>757</v>
      </c>
      <c r="C467" s="2">
        <v>1</v>
      </c>
      <c r="D467" s="2" t="s">
        <v>134</v>
      </c>
      <c r="E467" s="2" t="s">
        <v>158</v>
      </c>
      <c r="F467" s="2">
        <v>25027</v>
      </c>
      <c r="G467" s="2">
        <v>2</v>
      </c>
      <c r="H467" s="2" t="s">
        <v>144</v>
      </c>
      <c r="I467" s="2">
        <v>2.9723991000000002E-2</v>
      </c>
      <c r="J467" s="2">
        <v>2.8662421E-2</v>
      </c>
      <c r="K467" s="2">
        <v>4.6709128000000003E-2</v>
      </c>
      <c r="L467" s="2">
        <v>9.9079971999999992E-3</v>
      </c>
    </row>
    <row r="468" spans="1:12" hidden="1" x14ac:dyDescent="0.2">
      <c r="A468" s="1"/>
      <c r="B468" s="2" t="s">
        <v>758</v>
      </c>
      <c r="C468" s="2">
        <v>3</v>
      </c>
      <c r="D468" s="2" t="s">
        <v>16</v>
      </c>
      <c r="E468" s="2" t="s">
        <v>194</v>
      </c>
      <c r="F468" s="2">
        <v>48167</v>
      </c>
      <c r="G468" s="2">
        <v>9</v>
      </c>
      <c r="H468" s="2" t="s">
        <v>34</v>
      </c>
      <c r="I468" s="2">
        <v>1.369863E-2</v>
      </c>
      <c r="J468" s="2">
        <v>0.18433591999999999</v>
      </c>
      <c r="K468" s="2">
        <v>0.15485407000000001</v>
      </c>
      <c r="L468" s="2">
        <v>3.8713519000000002E-3</v>
      </c>
    </row>
    <row r="469" spans="1:12" hidden="1" x14ac:dyDescent="0.2">
      <c r="A469" s="1"/>
      <c r="B469" s="2" t="s">
        <v>759</v>
      </c>
      <c r="C469" s="2">
        <v>3</v>
      </c>
      <c r="D469" s="2" t="s">
        <v>179</v>
      </c>
      <c r="E469" s="2" t="s">
        <v>760</v>
      </c>
      <c r="F469" s="2">
        <v>5059</v>
      </c>
      <c r="G469" s="2">
        <v>9</v>
      </c>
      <c r="H469" s="2" t="s">
        <v>34</v>
      </c>
      <c r="I469" s="2">
        <v>2.4125453E-3</v>
      </c>
      <c r="J469" s="2">
        <v>0.15078407999999999</v>
      </c>
      <c r="K469" s="2">
        <v>7.2376356000000003E-3</v>
      </c>
      <c r="L469" s="2">
        <v>0</v>
      </c>
    </row>
    <row r="470" spans="1:12" hidden="1" x14ac:dyDescent="0.2">
      <c r="A470" s="1"/>
      <c r="B470" s="2" t="s">
        <v>761</v>
      </c>
      <c r="C470" s="2">
        <v>2</v>
      </c>
      <c r="D470" s="2" t="s">
        <v>261</v>
      </c>
      <c r="E470" s="2" t="s">
        <v>762</v>
      </c>
      <c r="F470" s="2">
        <v>29213</v>
      </c>
      <c r="G470" s="2">
        <v>6</v>
      </c>
      <c r="H470" s="2" t="s">
        <v>18</v>
      </c>
      <c r="I470" s="2">
        <v>6.3649220000000003E-3</v>
      </c>
      <c r="J470" s="2">
        <v>4.9504950000000001E-3</v>
      </c>
      <c r="K470" s="2">
        <v>1.2729844000000001E-2</v>
      </c>
      <c r="L470" s="2">
        <v>3.3946253000000003E-2</v>
      </c>
    </row>
    <row r="471" spans="1:12" hidden="1" x14ac:dyDescent="0.2">
      <c r="A471" s="1"/>
      <c r="B471" s="2" t="s">
        <v>763</v>
      </c>
      <c r="C471" s="2">
        <v>4</v>
      </c>
      <c r="D471" s="2" t="s">
        <v>24</v>
      </c>
      <c r="E471" s="2" t="s">
        <v>764</v>
      </c>
      <c r="F471" s="2">
        <v>6023</v>
      </c>
      <c r="G471" s="2">
        <v>9</v>
      </c>
      <c r="H471" s="2" t="s">
        <v>34</v>
      </c>
      <c r="I471" s="2">
        <v>2.6910963999999999E-2</v>
      </c>
      <c r="J471" s="2">
        <v>1.5888920000000001E-2</v>
      </c>
      <c r="K471" s="2">
        <v>5.7543657999999998E-2</v>
      </c>
      <c r="L471" s="2">
        <v>4.5805899000000002E-3</v>
      </c>
    </row>
    <row r="472" spans="1:12" hidden="1" x14ac:dyDescent="0.2">
      <c r="A472" s="1"/>
      <c r="B472" s="2" t="s">
        <v>765</v>
      </c>
      <c r="C472" s="2">
        <v>4</v>
      </c>
      <c r="D472" s="2" t="s">
        <v>24</v>
      </c>
      <c r="E472" s="2" t="s">
        <v>512</v>
      </c>
      <c r="F472" s="2">
        <v>6107</v>
      </c>
      <c r="G472" s="2">
        <v>9</v>
      </c>
      <c r="H472" s="2" t="s">
        <v>34</v>
      </c>
      <c r="I472" s="2">
        <v>4.5751634999999999E-2</v>
      </c>
      <c r="J472" s="2">
        <v>3.1216467000000001E-2</v>
      </c>
      <c r="K472" s="2">
        <v>0.39635157999999998</v>
      </c>
      <c r="L472" s="2">
        <v>1.7559263E-3</v>
      </c>
    </row>
    <row r="473" spans="1:12" hidden="1" x14ac:dyDescent="0.2">
      <c r="A473" s="1"/>
      <c r="B473" s="2" t="s">
        <v>766</v>
      </c>
      <c r="C473" s="2">
        <v>4</v>
      </c>
      <c r="D473" s="2" t="s">
        <v>24</v>
      </c>
      <c r="E473" s="2" t="s">
        <v>767</v>
      </c>
      <c r="F473" s="2">
        <v>6093</v>
      </c>
      <c r="G473" s="2">
        <v>9</v>
      </c>
      <c r="H473" s="2" t="s">
        <v>34</v>
      </c>
      <c r="I473" s="2">
        <v>3.5175879E-2</v>
      </c>
      <c r="J473" s="2">
        <v>2.2254128000000001E-2</v>
      </c>
      <c r="K473" s="2">
        <v>5.4558507999999999E-2</v>
      </c>
      <c r="L473" s="2">
        <v>7.5376886000000001E-3</v>
      </c>
    </row>
    <row r="474" spans="1:12" hidden="1" x14ac:dyDescent="0.2">
      <c r="A474" s="1"/>
      <c r="B474" s="2" t="s">
        <v>768</v>
      </c>
      <c r="C474" s="2">
        <v>1</v>
      </c>
      <c r="D474" s="2" t="s">
        <v>12</v>
      </c>
      <c r="E474" s="2" t="s">
        <v>13</v>
      </c>
      <c r="F474" s="2">
        <v>36119</v>
      </c>
      <c r="G474" s="2">
        <v>10</v>
      </c>
      <c r="H474" s="2" t="s">
        <v>26</v>
      </c>
      <c r="I474" s="2">
        <v>1.8656716E-2</v>
      </c>
      <c r="J474" s="2">
        <v>0.23134328000000001</v>
      </c>
      <c r="K474" s="2">
        <v>0.26865673000000001</v>
      </c>
      <c r="L474" s="2">
        <v>1.8656715999999999E-3</v>
      </c>
    </row>
    <row r="475" spans="1:12" hidden="1" x14ac:dyDescent="0.2">
      <c r="A475" s="1"/>
      <c r="B475" s="2" t="s">
        <v>769</v>
      </c>
      <c r="C475" s="2">
        <v>3</v>
      </c>
      <c r="D475" s="2" t="s">
        <v>42</v>
      </c>
      <c r="E475" s="2" t="s">
        <v>665</v>
      </c>
      <c r="F475" s="2">
        <v>51830</v>
      </c>
      <c r="G475" s="2">
        <v>2</v>
      </c>
      <c r="H475" s="2" t="s">
        <v>144</v>
      </c>
      <c r="I475" s="2">
        <v>6.7323185999999993E-2</v>
      </c>
      <c r="J475" s="2">
        <v>4.5120858E-2</v>
      </c>
      <c r="K475" s="2">
        <v>2.7931959999999999E-2</v>
      </c>
      <c r="L475" s="2">
        <v>1.5935542E-2</v>
      </c>
    </row>
    <row r="476" spans="1:12" hidden="1" x14ac:dyDescent="0.2">
      <c r="A476" s="1"/>
      <c r="B476" s="2" t="s">
        <v>770</v>
      </c>
      <c r="C476" s="2">
        <v>2</v>
      </c>
      <c r="D476" s="2" t="s">
        <v>220</v>
      </c>
      <c r="E476" s="2" t="s">
        <v>771</v>
      </c>
      <c r="F476" s="2">
        <v>39169</v>
      </c>
      <c r="G476" s="2">
        <v>6</v>
      </c>
      <c r="H476" s="2" t="s">
        <v>18</v>
      </c>
      <c r="I476" s="2">
        <v>1.6875339999999999E-2</v>
      </c>
      <c r="J476" s="2">
        <v>3.8649972999999997E-2</v>
      </c>
      <c r="K476" s="2">
        <v>6.5323897000000002E-3</v>
      </c>
      <c r="L476" s="2">
        <v>7.5666844999999996E-2</v>
      </c>
    </row>
    <row r="477" spans="1:12" hidden="1" x14ac:dyDescent="0.2">
      <c r="A477" s="1"/>
      <c r="B477" s="2" t="s">
        <v>772</v>
      </c>
      <c r="C477" s="2">
        <v>4</v>
      </c>
      <c r="D477" s="2" t="s">
        <v>28</v>
      </c>
      <c r="E477" s="2" t="s">
        <v>172</v>
      </c>
      <c r="F477" s="2">
        <v>8031</v>
      </c>
      <c r="G477" s="2">
        <v>8</v>
      </c>
      <c r="H477" s="2" t="s">
        <v>47</v>
      </c>
      <c r="I477" s="2">
        <v>6.0150376999999998E-2</v>
      </c>
      <c r="J477" s="2">
        <v>8.2706764000000002E-2</v>
      </c>
      <c r="K477" s="2">
        <v>0.24310777</v>
      </c>
      <c r="L477" s="2">
        <v>2.5062655999999999E-3</v>
      </c>
    </row>
    <row r="478" spans="1:12" hidden="1" x14ac:dyDescent="0.2">
      <c r="A478" s="1"/>
      <c r="B478" s="2" t="s">
        <v>773</v>
      </c>
      <c r="C478" s="2">
        <v>3</v>
      </c>
      <c r="D478" s="2" t="s">
        <v>16</v>
      </c>
      <c r="E478" s="2" t="s">
        <v>774</v>
      </c>
      <c r="F478" s="2">
        <v>48085</v>
      </c>
      <c r="G478" s="2">
        <v>9</v>
      </c>
      <c r="H478" s="2" t="s">
        <v>34</v>
      </c>
      <c r="I478" s="2">
        <v>6.3558020000000007E-2</v>
      </c>
      <c r="J478" s="2">
        <v>5.1631271999999999E-2</v>
      </c>
      <c r="K478" s="2">
        <v>6.9713756000000002E-2</v>
      </c>
      <c r="L478" s="2">
        <v>5.4401353E-2</v>
      </c>
    </row>
    <row r="479" spans="1:12" hidden="1" x14ac:dyDescent="0.2">
      <c r="A479" s="1"/>
      <c r="B479" s="2" t="s">
        <v>775</v>
      </c>
      <c r="C479" s="2">
        <v>4</v>
      </c>
      <c r="D479" s="2" t="s">
        <v>28</v>
      </c>
      <c r="E479" s="2" t="s">
        <v>172</v>
      </c>
      <c r="F479" s="2">
        <v>8059</v>
      </c>
      <c r="G479" s="2">
        <v>6</v>
      </c>
      <c r="H479" s="2" t="s">
        <v>18</v>
      </c>
      <c r="I479" s="2">
        <v>1.3022247000000001E-2</v>
      </c>
      <c r="J479" s="2">
        <v>6.4026043000000005E-2</v>
      </c>
      <c r="K479" s="2">
        <v>5.3716767999999998E-2</v>
      </c>
      <c r="L479" s="2">
        <v>7.5963102000000003E-3</v>
      </c>
    </row>
    <row r="480" spans="1:12" hidden="1" x14ac:dyDescent="0.2">
      <c r="A480" s="1"/>
      <c r="B480" s="2" t="s">
        <v>776</v>
      </c>
      <c r="C480" s="2">
        <v>4</v>
      </c>
      <c r="D480" s="2" t="s">
        <v>28</v>
      </c>
      <c r="E480" s="2" t="s">
        <v>777</v>
      </c>
      <c r="F480" s="2">
        <v>8041</v>
      </c>
      <c r="G480" s="2">
        <v>4</v>
      </c>
      <c r="H480" s="2" t="s">
        <v>50</v>
      </c>
      <c r="I480" s="2">
        <v>3.8561749999999999E-2</v>
      </c>
      <c r="J480" s="2">
        <v>2.4491922999999999E-2</v>
      </c>
      <c r="K480" s="2">
        <v>5.5758207999999997E-2</v>
      </c>
      <c r="L480" s="2">
        <v>2.4491922999999999E-2</v>
      </c>
    </row>
    <row r="481" spans="1:12" hidden="1" x14ac:dyDescent="0.2">
      <c r="A481" s="1"/>
      <c r="B481" s="2" t="s">
        <v>779</v>
      </c>
      <c r="C481" s="2">
        <v>4</v>
      </c>
      <c r="D481" s="2" t="s">
        <v>28</v>
      </c>
      <c r="E481" s="2" t="s">
        <v>780</v>
      </c>
      <c r="F481" s="2">
        <v>8077</v>
      </c>
      <c r="G481" s="2">
        <v>5</v>
      </c>
      <c r="H481" s="2" t="s">
        <v>30</v>
      </c>
      <c r="I481" s="2">
        <v>1.4139827000000001E-2</v>
      </c>
      <c r="J481" s="2">
        <v>1.4532600999999999E-2</v>
      </c>
      <c r="K481" s="2">
        <v>7.3448546000000003E-2</v>
      </c>
      <c r="L481" s="2">
        <v>7.4626863999999998E-3</v>
      </c>
    </row>
    <row r="482" spans="1:12" hidden="1" x14ac:dyDescent="0.2">
      <c r="A482" s="1"/>
      <c r="B482" s="2" t="s">
        <v>781</v>
      </c>
      <c r="C482" s="2">
        <v>4</v>
      </c>
      <c r="D482" s="2" t="s">
        <v>28</v>
      </c>
      <c r="E482" s="2" t="s">
        <v>782</v>
      </c>
      <c r="F482" s="2">
        <v>8045</v>
      </c>
      <c r="G482" s="2">
        <v>7</v>
      </c>
      <c r="H482" s="2" t="s">
        <v>22</v>
      </c>
      <c r="I482" s="2">
        <v>1.1745646E-2</v>
      </c>
      <c r="J482" s="2">
        <v>1.4850817000000001E-2</v>
      </c>
      <c r="K482" s="2">
        <v>8.1139459999999997E-2</v>
      </c>
      <c r="L482" s="2">
        <v>6.0753342999999996E-3</v>
      </c>
    </row>
    <row r="483" spans="1:12" hidden="1" x14ac:dyDescent="0.2">
      <c r="A483" s="1"/>
      <c r="B483" s="2" t="s">
        <v>783</v>
      </c>
      <c r="C483" s="2">
        <v>4</v>
      </c>
      <c r="D483" s="2" t="s">
        <v>28</v>
      </c>
      <c r="E483" s="2" t="s">
        <v>784</v>
      </c>
      <c r="F483" s="2">
        <v>8103</v>
      </c>
      <c r="G483" s="2">
        <v>9</v>
      </c>
      <c r="H483" s="2" t="s">
        <v>34</v>
      </c>
      <c r="I483" s="2">
        <v>2.7262813000000002E-3</v>
      </c>
      <c r="J483" s="2">
        <v>1.0359869000000001E-2</v>
      </c>
      <c r="K483" s="2">
        <v>2.9443838E-2</v>
      </c>
      <c r="L483" s="2">
        <v>0</v>
      </c>
    </row>
    <row r="484" spans="1:12" hidden="1" x14ac:dyDescent="0.2">
      <c r="A484" s="1"/>
      <c r="B484" s="2" t="s">
        <v>785</v>
      </c>
      <c r="C484" s="2">
        <v>4</v>
      </c>
      <c r="D484" s="2" t="s">
        <v>28</v>
      </c>
      <c r="E484" s="2" t="s">
        <v>172</v>
      </c>
      <c r="F484" s="2">
        <v>8059</v>
      </c>
      <c r="G484" s="2">
        <v>3</v>
      </c>
      <c r="H484" s="2" t="s">
        <v>362</v>
      </c>
      <c r="I484" s="2">
        <v>5.3145759000000001E-2</v>
      </c>
      <c r="J484" s="2">
        <v>1.2114107000000001E-2</v>
      </c>
      <c r="K484" s="2">
        <v>6.5259866E-2</v>
      </c>
      <c r="L484" s="2">
        <v>4.3376319000000003E-2</v>
      </c>
    </row>
    <row r="485" spans="1:12" hidden="1" x14ac:dyDescent="0.2">
      <c r="A485" s="1"/>
      <c r="B485" s="2" t="s">
        <v>786</v>
      </c>
      <c r="C485" s="2">
        <v>4</v>
      </c>
      <c r="D485" s="2" t="s">
        <v>28</v>
      </c>
      <c r="E485" s="2" t="s">
        <v>55</v>
      </c>
      <c r="F485" s="2">
        <v>8069</v>
      </c>
      <c r="G485" s="2">
        <v>5</v>
      </c>
      <c r="H485" s="2" t="s">
        <v>30</v>
      </c>
      <c r="I485" s="2">
        <v>2.7450790999999999E-2</v>
      </c>
      <c r="J485" s="2">
        <v>1.7946739E-2</v>
      </c>
      <c r="K485" s="2">
        <v>5.7265534999999999E-2</v>
      </c>
      <c r="L485" s="2">
        <v>8.6839059000000003E-3</v>
      </c>
    </row>
    <row r="486" spans="1:12" hidden="1" x14ac:dyDescent="0.2">
      <c r="A486" s="1"/>
      <c r="B486" s="2" t="s">
        <v>787</v>
      </c>
      <c r="C486" s="2">
        <v>4</v>
      </c>
      <c r="D486" s="2" t="s">
        <v>28</v>
      </c>
      <c r="E486" s="2" t="s">
        <v>788</v>
      </c>
      <c r="F486" s="2">
        <v>8101</v>
      </c>
      <c r="G486" s="2">
        <v>5</v>
      </c>
      <c r="H486" s="2" t="s">
        <v>30</v>
      </c>
      <c r="I486" s="2">
        <v>2.2628700000000002E-2</v>
      </c>
      <c r="J486" s="2">
        <v>4.6200263999999998E-2</v>
      </c>
      <c r="K486" s="2">
        <v>0.22760701</v>
      </c>
      <c r="L486" s="2">
        <v>3.2245897000000003E-2</v>
      </c>
    </row>
    <row r="487" spans="1:12" hidden="1" x14ac:dyDescent="0.2">
      <c r="A487" s="1"/>
      <c r="B487" s="2" t="s">
        <v>789</v>
      </c>
      <c r="C487" s="2">
        <v>4</v>
      </c>
      <c r="D487" s="2" t="s">
        <v>28</v>
      </c>
      <c r="E487" s="2" t="s">
        <v>777</v>
      </c>
      <c r="F487" s="2">
        <v>8041</v>
      </c>
      <c r="G487" s="2">
        <v>10</v>
      </c>
      <c r="H487" s="2" t="s">
        <v>26</v>
      </c>
      <c r="I487" s="2">
        <v>3.2128401000000001E-2</v>
      </c>
      <c r="J487" s="2">
        <v>6.1480950999999999E-2</v>
      </c>
      <c r="K487" s="2">
        <v>3.8255323000000001E-2</v>
      </c>
      <c r="L487" s="2">
        <v>3.0438066E-2</v>
      </c>
    </row>
    <row r="488" spans="1:12" hidden="1" x14ac:dyDescent="0.2">
      <c r="A488" s="1"/>
      <c r="B488" s="2" t="s">
        <v>790</v>
      </c>
      <c r="C488" s="2">
        <v>1</v>
      </c>
      <c r="D488" s="2" t="s">
        <v>12</v>
      </c>
      <c r="E488" s="2" t="s">
        <v>33</v>
      </c>
      <c r="F488" s="2">
        <v>36021</v>
      </c>
      <c r="G488" s="2">
        <v>9</v>
      </c>
      <c r="H488" s="2" t="s">
        <v>34</v>
      </c>
      <c r="I488" s="2">
        <v>1.3141427000000001E-2</v>
      </c>
      <c r="J488" s="2">
        <v>4.3804757E-2</v>
      </c>
      <c r="K488" s="2">
        <v>2.9411764999999999E-2</v>
      </c>
      <c r="L488" s="2">
        <v>1.0638297999999999E-2</v>
      </c>
    </row>
    <row r="489" spans="1:12" hidden="1" x14ac:dyDescent="0.2">
      <c r="A489" s="1"/>
      <c r="B489" s="2" t="s">
        <v>791</v>
      </c>
      <c r="C489" s="2">
        <v>4</v>
      </c>
      <c r="D489" s="2" t="s">
        <v>206</v>
      </c>
      <c r="E489" s="2" t="s">
        <v>383</v>
      </c>
      <c r="F489" s="2">
        <v>53021</v>
      </c>
      <c r="G489" s="2">
        <v>7</v>
      </c>
      <c r="H489" s="2" t="s">
        <v>22</v>
      </c>
      <c r="I489" s="2">
        <v>2.3451171999999999E-2</v>
      </c>
      <c r="J489" s="2">
        <v>2.0126005999999998E-2</v>
      </c>
      <c r="K489" s="2">
        <v>0.10255512999999999</v>
      </c>
      <c r="L489" s="2">
        <v>2.4501225000000001E-3</v>
      </c>
    </row>
    <row r="490" spans="1:12" hidden="1" x14ac:dyDescent="0.2">
      <c r="A490" s="1"/>
      <c r="B490" s="2" t="s">
        <v>792</v>
      </c>
      <c r="C490" s="2">
        <v>2</v>
      </c>
      <c r="D490" s="2" t="s">
        <v>131</v>
      </c>
      <c r="E490" s="2" t="s">
        <v>132</v>
      </c>
      <c r="F490" s="2">
        <v>17031</v>
      </c>
      <c r="G490" s="2">
        <v>6</v>
      </c>
      <c r="H490" s="2" t="s">
        <v>18</v>
      </c>
      <c r="I490" s="2">
        <v>4.0690217000000001E-2</v>
      </c>
      <c r="J490" s="2">
        <v>0.18281451000000001</v>
      </c>
      <c r="K490" s="2">
        <v>0.10772998</v>
      </c>
      <c r="L490" s="2">
        <v>3.3111810999999998E-2</v>
      </c>
    </row>
    <row r="491" spans="1:12" hidden="1" x14ac:dyDescent="0.2">
      <c r="A491" s="1"/>
      <c r="B491" s="2" t="s">
        <v>793</v>
      </c>
      <c r="C491" s="2">
        <v>2</v>
      </c>
      <c r="D491" s="2" t="s">
        <v>261</v>
      </c>
      <c r="E491" s="2" t="s">
        <v>324</v>
      </c>
      <c r="F491" s="2">
        <v>29019</v>
      </c>
      <c r="G491" s="2">
        <v>6</v>
      </c>
      <c r="H491" s="2" t="s">
        <v>18</v>
      </c>
      <c r="I491" s="2">
        <v>2.4368348000000001E-2</v>
      </c>
      <c r="J491" s="2">
        <v>0.14941645000000001</v>
      </c>
      <c r="K491" s="2">
        <v>5.2456072999999999E-2</v>
      </c>
      <c r="L491" s="2">
        <v>1.6160061999999999E-2</v>
      </c>
    </row>
    <row r="492" spans="1:12" hidden="1" x14ac:dyDescent="0.2">
      <c r="A492" s="1"/>
      <c r="B492" s="2" t="s">
        <v>794</v>
      </c>
      <c r="C492" s="2">
        <v>3</v>
      </c>
      <c r="D492" s="2" t="s">
        <v>52</v>
      </c>
      <c r="E492" s="2" t="s">
        <v>324</v>
      </c>
      <c r="F492" s="2">
        <v>45079</v>
      </c>
      <c r="G492" s="2">
        <v>6</v>
      </c>
      <c r="H492" s="2" t="s">
        <v>18</v>
      </c>
      <c r="I492" s="2">
        <v>2.4875621000000001E-3</v>
      </c>
      <c r="J492" s="2">
        <v>0.41542288999999999</v>
      </c>
      <c r="K492" s="2">
        <v>7.4626863999999998E-3</v>
      </c>
      <c r="L492" s="2">
        <v>6.6334992000000002E-3</v>
      </c>
    </row>
    <row r="493" spans="1:12" hidden="1" x14ac:dyDescent="0.2">
      <c r="A493" s="1"/>
      <c r="B493" s="2" t="s">
        <v>795</v>
      </c>
      <c r="C493" s="2">
        <v>4</v>
      </c>
      <c r="D493" s="2" t="s">
        <v>203</v>
      </c>
      <c r="E493" s="2" t="s">
        <v>796</v>
      </c>
      <c r="F493" s="2">
        <v>41065</v>
      </c>
      <c r="G493" s="2">
        <v>9</v>
      </c>
      <c r="H493" s="2" t="s">
        <v>34</v>
      </c>
      <c r="I493" s="2">
        <v>1.6666667999999999E-2</v>
      </c>
      <c r="J493" s="2">
        <v>4.7619048999999998E-3</v>
      </c>
      <c r="K493" s="2">
        <v>7.9761907000000007E-2</v>
      </c>
      <c r="L493" s="2">
        <v>0</v>
      </c>
    </row>
    <row r="494" spans="1:12" hidden="1" x14ac:dyDescent="0.2">
      <c r="A494" s="1"/>
      <c r="B494" s="2" t="s">
        <v>797</v>
      </c>
      <c r="C494" s="2">
        <v>3</v>
      </c>
      <c r="D494" s="2" t="s">
        <v>52</v>
      </c>
      <c r="E494" s="2" t="s">
        <v>324</v>
      </c>
      <c r="F494" s="2">
        <v>45079</v>
      </c>
      <c r="G494" s="2">
        <v>8</v>
      </c>
      <c r="H494" s="2" t="s">
        <v>47</v>
      </c>
      <c r="I494" s="2">
        <v>9.3167704000000004E-3</v>
      </c>
      <c r="J494" s="2">
        <v>4.9689442E-2</v>
      </c>
      <c r="K494" s="2">
        <v>1.3975156000000001E-2</v>
      </c>
      <c r="L494" s="2">
        <v>3.4161489000000003E-2</v>
      </c>
    </row>
    <row r="495" spans="1:12" hidden="1" x14ac:dyDescent="0.2">
      <c r="A495" s="1"/>
      <c r="B495" s="2" t="s">
        <v>798</v>
      </c>
      <c r="C495" s="2">
        <v>3</v>
      </c>
      <c r="D495" s="2" t="s">
        <v>57</v>
      </c>
      <c r="E495" s="2" t="s">
        <v>367</v>
      </c>
      <c r="F495" s="2">
        <v>1003</v>
      </c>
      <c r="G495" s="2">
        <v>10</v>
      </c>
      <c r="H495" s="2" t="s">
        <v>26</v>
      </c>
      <c r="I495" s="3"/>
      <c r="J495" s="3"/>
      <c r="K495" s="3"/>
      <c r="L495" s="3"/>
    </row>
    <row r="496" spans="1:12" hidden="1" x14ac:dyDescent="0.2">
      <c r="A496" s="1"/>
      <c r="B496" s="2" t="s">
        <v>799</v>
      </c>
      <c r="C496" s="2">
        <v>3</v>
      </c>
      <c r="D496" s="2" t="s">
        <v>247</v>
      </c>
      <c r="E496" s="2" t="s">
        <v>324</v>
      </c>
      <c r="F496" s="2">
        <v>47119</v>
      </c>
      <c r="G496" s="2">
        <v>9</v>
      </c>
      <c r="H496" s="2" t="s">
        <v>34</v>
      </c>
      <c r="I496" s="2">
        <v>4.9284207999999996E-3</v>
      </c>
      <c r="J496" s="2">
        <v>6.9467261000000002E-2</v>
      </c>
      <c r="K496" s="2">
        <v>1.6897441999999999E-2</v>
      </c>
      <c r="L496" s="2">
        <v>1.1734334999999999E-3</v>
      </c>
    </row>
    <row r="497" spans="1:12" hidden="1" x14ac:dyDescent="0.2">
      <c r="A497" s="1"/>
      <c r="B497" s="2" t="s">
        <v>800</v>
      </c>
      <c r="C497" s="2">
        <v>1</v>
      </c>
      <c r="D497" s="2" t="s">
        <v>12</v>
      </c>
      <c r="E497" s="2" t="s">
        <v>13</v>
      </c>
      <c r="F497" s="2">
        <v>36061</v>
      </c>
      <c r="G497" s="2">
        <v>1</v>
      </c>
      <c r="H497" s="2" t="s">
        <v>452</v>
      </c>
      <c r="I497" s="2">
        <v>0.12667975000000001</v>
      </c>
      <c r="J497" s="2">
        <v>7.3229656000000004E-2</v>
      </c>
      <c r="K497" s="2">
        <v>6.7190096000000005E-2</v>
      </c>
      <c r="L497" s="2">
        <v>0.13906085000000001</v>
      </c>
    </row>
    <row r="498" spans="1:12" hidden="1" x14ac:dyDescent="0.2">
      <c r="A498" s="1"/>
      <c r="B498" s="2" t="s">
        <v>801</v>
      </c>
      <c r="C498" s="2">
        <v>2</v>
      </c>
      <c r="D498" s="2" t="s">
        <v>220</v>
      </c>
      <c r="E498" s="2" t="s">
        <v>407</v>
      </c>
      <c r="F498" s="2">
        <v>39049</v>
      </c>
      <c r="G498" s="2">
        <v>8</v>
      </c>
      <c r="H498" s="2" t="s">
        <v>47</v>
      </c>
      <c r="I498" s="2">
        <v>5.0847455999999999E-2</v>
      </c>
      <c r="J498" s="2">
        <v>6.2146891000000003E-2</v>
      </c>
      <c r="K498" s="2">
        <v>1.9774010000000002E-2</v>
      </c>
      <c r="L498" s="2">
        <v>0</v>
      </c>
    </row>
    <row r="499" spans="1:12" hidden="1" x14ac:dyDescent="0.2">
      <c r="A499" s="1"/>
      <c r="B499" s="2" t="s">
        <v>802</v>
      </c>
      <c r="C499" s="2">
        <v>2</v>
      </c>
      <c r="D499" s="2" t="s">
        <v>220</v>
      </c>
      <c r="E499" s="2" t="s">
        <v>407</v>
      </c>
      <c r="F499" s="2">
        <v>39049</v>
      </c>
      <c r="G499" s="2">
        <v>9</v>
      </c>
      <c r="H499" s="2" t="s">
        <v>34</v>
      </c>
      <c r="I499" s="2">
        <v>3.0341548999999999E-2</v>
      </c>
      <c r="J499" s="2">
        <v>0.17315131</v>
      </c>
      <c r="K499" s="2">
        <v>1.6027413000000001E-2</v>
      </c>
      <c r="L499" s="2">
        <v>2.4704322000000001E-2</v>
      </c>
    </row>
    <row r="500" spans="1:12" hidden="1" x14ac:dyDescent="0.2">
      <c r="A500" s="1"/>
      <c r="B500" s="2" t="s">
        <v>803</v>
      </c>
      <c r="C500" s="2">
        <v>3</v>
      </c>
      <c r="D500" s="2" t="s">
        <v>20</v>
      </c>
      <c r="E500" s="2" t="s">
        <v>407</v>
      </c>
      <c r="F500" s="2">
        <v>13215</v>
      </c>
      <c r="G500" s="2">
        <v>5</v>
      </c>
      <c r="H500" s="2" t="s">
        <v>30</v>
      </c>
      <c r="I500" s="2">
        <v>1.8202247000000001E-2</v>
      </c>
      <c r="J500" s="2">
        <v>0.26876404999999998</v>
      </c>
      <c r="K500" s="2">
        <v>3.1685392999999999E-2</v>
      </c>
      <c r="L500" s="2">
        <v>1.7303369999999998E-2</v>
      </c>
    </row>
    <row r="501" spans="1:12" hidden="1" x14ac:dyDescent="0.2">
      <c r="A501" s="1"/>
      <c r="B501" s="2" t="s">
        <v>804</v>
      </c>
      <c r="C501" s="2">
        <v>3</v>
      </c>
      <c r="D501" s="2" t="s">
        <v>20</v>
      </c>
      <c r="E501" s="2" t="s">
        <v>407</v>
      </c>
      <c r="F501" s="2">
        <v>13215</v>
      </c>
      <c r="G501" s="2">
        <v>9</v>
      </c>
      <c r="H501" s="2" t="s">
        <v>34</v>
      </c>
      <c r="I501" s="2">
        <v>1.4823261000000001E-2</v>
      </c>
      <c r="J501" s="2">
        <v>0.47320411000000001</v>
      </c>
      <c r="K501" s="2">
        <v>4.104903E-2</v>
      </c>
      <c r="L501" s="2">
        <v>0</v>
      </c>
    </row>
    <row r="502" spans="1:12" hidden="1" x14ac:dyDescent="0.2">
      <c r="A502" s="1"/>
      <c r="B502" s="2" t="s">
        <v>805</v>
      </c>
      <c r="C502" s="2">
        <v>3</v>
      </c>
      <c r="D502" s="2" t="s">
        <v>266</v>
      </c>
      <c r="E502" s="2" t="s">
        <v>806</v>
      </c>
      <c r="F502" s="2">
        <v>40143</v>
      </c>
      <c r="G502" s="2">
        <v>11</v>
      </c>
      <c r="H502" s="2" t="s">
        <v>14</v>
      </c>
      <c r="I502" s="3"/>
      <c r="J502" s="3"/>
      <c r="K502" s="3"/>
      <c r="L502" s="3"/>
    </row>
    <row r="503" spans="1:12" hidden="1" x14ac:dyDescent="0.2">
      <c r="A503" s="1"/>
      <c r="B503" s="2" t="s">
        <v>807</v>
      </c>
      <c r="C503" s="2">
        <v>1</v>
      </c>
      <c r="D503" s="2" t="s">
        <v>79</v>
      </c>
      <c r="E503" s="2" t="s">
        <v>201</v>
      </c>
      <c r="F503" s="2">
        <v>42003</v>
      </c>
      <c r="G503" s="2">
        <v>9</v>
      </c>
      <c r="H503" s="2" t="s">
        <v>34</v>
      </c>
      <c r="I503" s="2">
        <v>1.7420931000000001E-2</v>
      </c>
      <c r="J503" s="2">
        <v>0.11448959</v>
      </c>
      <c r="K503" s="2">
        <v>5.7855490999999997E-3</v>
      </c>
      <c r="L503" s="2">
        <v>2.3785035999999999E-3</v>
      </c>
    </row>
    <row r="504" spans="1:12" hidden="1" x14ac:dyDescent="0.2">
      <c r="A504" s="1"/>
      <c r="B504" s="2" t="s">
        <v>808</v>
      </c>
      <c r="C504" s="2">
        <v>3</v>
      </c>
      <c r="D504" s="2" t="s">
        <v>90</v>
      </c>
      <c r="E504" s="2" t="s">
        <v>91</v>
      </c>
      <c r="F504" s="2">
        <v>24005</v>
      </c>
      <c r="G504" s="2">
        <v>9</v>
      </c>
      <c r="H504" s="2" t="s">
        <v>34</v>
      </c>
      <c r="I504" s="2">
        <v>4.5739762000000003E-2</v>
      </c>
      <c r="J504" s="2">
        <v>0.23662484</v>
      </c>
      <c r="K504" s="2">
        <v>1.7833552999999999E-2</v>
      </c>
      <c r="L504" s="2">
        <v>5.3555700999999997E-2</v>
      </c>
    </row>
    <row r="505" spans="1:12" hidden="1" x14ac:dyDescent="0.2">
      <c r="A505" s="1"/>
      <c r="B505" s="2" t="s">
        <v>809</v>
      </c>
      <c r="C505" s="2">
        <v>1</v>
      </c>
      <c r="D505" s="2" t="s">
        <v>79</v>
      </c>
      <c r="E505" s="2" t="s">
        <v>201</v>
      </c>
      <c r="F505" s="2">
        <v>42007</v>
      </c>
      <c r="G505" s="2">
        <v>9</v>
      </c>
      <c r="H505" s="2" t="s">
        <v>34</v>
      </c>
      <c r="I505" s="2">
        <v>1.8281536000000001E-3</v>
      </c>
      <c r="J505" s="2">
        <v>5.4387568999999997E-2</v>
      </c>
      <c r="K505" s="2">
        <v>5.0274222000000002E-3</v>
      </c>
      <c r="L505" s="2">
        <v>4.1133454000000002E-3</v>
      </c>
    </row>
    <row r="506" spans="1:12" hidden="1" x14ac:dyDescent="0.2">
      <c r="A506" s="1"/>
      <c r="B506" s="2" t="s">
        <v>810</v>
      </c>
      <c r="C506" s="2">
        <v>1</v>
      </c>
      <c r="D506" s="2" t="s">
        <v>79</v>
      </c>
      <c r="E506" s="2" t="s">
        <v>94</v>
      </c>
      <c r="F506" s="2">
        <v>42101</v>
      </c>
      <c r="G506" s="2">
        <v>9</v>
      </c>
      <c r="H506" s="2" t="s">
        <v>34</v>
      </c>
      <c r="I506" s="2">
        <v>3.3410641999999997E-2</v>
      </c>
      <c r="J506" s="2">
        <v>0.48874819000000003</v>
      </c>
      <c r="K506" s="2">
        <v>5.5788878E-2</v>
      </c>
      <c r="L506" s="2">
        <v>0.10261393000000001</v>
      </c>
    </row>
    <row r="507" spans="1:12" hidden="1" x14ac:dyDescent="0.2">
      <c r="A507" s="1"/>
      <c r="B507" s="2" t="s">
        <v>811</v>
      </c>
      <c r="C507" s="2">
        <v>1</v>
      </c>
      <c r="D507" s="2" t="s">
        <v>451</v>
      </c>
      <c r="E507" s="2" t="s">
        <v>440</v>
      </c>
      <c r="F507" s="2">
        <v>44003</v>
      </c>
      <c r="G507" s="2">
        <v>9</v>
      </c>
      <c r="H507" s="2" t="s">
        <v>34</v>
      </c>
      <c r="I507" s="2">
        <v>2.1112750999999999E-2</v>
      </c>
      <c r="J507" s="2">
        <v>4.9669511999999999E-2</v>
      </c>
      <c r="K507" s="2">
        <v>7.0076368999999999E-2</v>
      </c>
      <c r="L507" s="2">
        <v>1.7968299000000001E-3</v>
      </c>
    </row>
    <row r="508" spans="1:12" hidden="1" x14ac:dyDescent="0.2">
      <c r="A508" s="1"/>
      <c r="B508" s="2" t="s">
        <v>812</v>
      </c>
      <c r="C508" s="2">
        <v>2</v>
      </c>
      <c r="D508" s="2" t="s">
        <v>131</v>
      </c>
      <c r="E508" s="2" t="s">
        <v>132</v>
      </c>
      <c r="F508" s="2">
        <v>17031</v>
      </c>
      <c r="G508" s="2">
        <v>12</v>
      </c>
      <c r="H508" s="2" t="s">
        <v>92</v>
      </c>
      <c r="I508" s="3"/>
      <c r="J508" s="3"/>
      <c r="K508" s="3"/>
      <c r="L508" s="3"/>
    </row>
    <row r="509" spans="1:12" hidden="1" x14ac:dyDescent="0.2">
      <c r="A509" s="1"/>
      <c r="B509" s="2" t="s">
        <v>813</v>
      </c>
      <c r="C509" s="2">
        <v>3</v>
      </c>
      <c r="D509" s="2" t="s">
        <v>85</v>
      </c>
      <c r="E509" s="2" t="s">
        <v>390</v>
      </c>
      <c r="F509" s="2">
        <v>54055</v>
      </c>
      <c r="G509" s="2">
        <v>5</v>
      </c>
      <c r="H509" s="2" t="s">
        <v>30</v>
      </c>
      <c r="I509" s="2">
        <v>1.3451444E-2</v>
      </c>
      <c r="J509" s="2">
        <v>5.0524935E-2</v>
      </c>
      <c r="K509" s="2">
        <v>4.5931758E-3</v>
      </c>
      <c r="L509" s="2">
        <v>0</v>
      </c>
    </row>
    <row r="510" spans="1:12" hidden="1" x14ac:dyDescent="0.2">
      <c r="A510" s="1"/>
      <c r="B510" s="2" t="s">
        <v>814</v>
      </c>
      <c r="C510" s="2">
        <v>4</v>
      </c>
      <c r="D510" s="2" t="s">
        <v>28</v>
      </c>
      <c r="E510" s="2" t="s">
        <v>172</v>
      </c>
      <c r="F510" s="2">
        <v>8005</v>
      </c>
      <c r="G510" s="2">
        <v>11</v>
      </c>
      <c r="H510" s="2" t="s">
        <v>14</v>
      </c>
      <c r="I510" s="2">
        <v>1.2461059E-2</v>
      </c>
      <c r="J510" s="2">
        <v>0.11214953</v>
      </c>
      <c r="K510" s="2">
        <v>0.16510904000000001</v>
      </c>
      <c r="L510" s="2">
        <v>0</v>
      </c>
    </row>
    <row r="511" spans="1:12" hidden="1" x14ac:dyDescent="0.2">
      <c r="A511" s="1"/>
      <c r="B511" s="2" t="s">
        <v>815</v>
      </c>
      <c r="C511" s="2">
        <v>2</v>
      </c>
      <c r="D511" s="2" t="s">
        <v>211</v>
      </c>
      <c r="E511" s="2" t="s">
        <v>816</v>
      </c>
      <c r="F511" s="2">
        <v>27027</v>
      </c>
      <c r="G511" s="2">
        <v>6</v>
      </c>
      <c r="H511" s="2" t="s">
        <v>18</v>
      </c>
      <c r="I511" s="2">
        <v>1.3800425E-2</v>
      </c>
      <c r="J511" s="2">
        <v>5.3078556000000004E-3</v>
      </c>
      <c r="K511" s="2">
        <v>8.1387115999999992E-3</v>
      </c>
      <c r="L511" s="2">
        <v>5.3432411999999999E-2</v>
      </c>
    </row>
    <row r="512" spans="1:12" hidden="1" x14ac:dyDescent="0.2">
      <c r="A512" s="1"/>
      <c r="B512" s="2" t="s">
        <v>817</v>
      </c>
      <c r="C512" s="2">
        <v>2</v>
      </c>
      <c r="D512" s="2" t="s">
        <v>211</v>
      </c>
      <c r="E512" s="2" t="s">
        <v>212</v>
      </c>
      <c r="F512" s="2">
        <v>27123</v>
      </c>
      <c r="G512" s="2">
        <v>6</v>
      </c>
      <c r="H512" s="2" t="s">
        <v>18</v>
      </c>
      <c r="I512" s="2">
        <v>5.9040591000000003E-2</v>
      </c>
      <c r="J512" s="2">
        <v>5.2398525000000001E-2</v>
      </c>
      <c r="K512" s="2">
        <v>1.2546125999999999E-2</v>
      </c>
      <c r="L512" s="2">
        <v>7.3800736999999998E-4</v>
      </c>
    </row>
    <row r="513" spans="1:13" hidden="1" x14ac:dyDescent="0.2">
      <c r="A513" s="1"/>
      <c r="B513" s="2" t="s">
        <v>818</v>
      </c>
      <c r="C513" s="2">
        <v>2</v>
      </c>
      <c r="D513" s="2" t="s">
        <v>39</v>
      </c>
      <c r="E513" s="2" t="s">
        <v>40</v>
      </c>
      <c r="F513" s="2">
        <v>55089</v>
      </c>
      <c r="G513" s="2">
        <v>6</v>
      </c>
      <c r="H513" s="2" t="s">
        <v>18</v>
      </c>
      <c r="I513" s="2">
        <v>8.5669783999999995E-3</v>
      </c>
      <c r="J513" s="2">
        <v>0.10877466</v>
      </c>
      <c r="K513" s="2">
        <v>3.6344756000000001E-3</v>
      </c>
      <c r="L513" s="2">
        <v>6.7497403000000003E-3</v>
      </c>
    </row>
    <row r="514" spans="1:13" hidden="1" x14ac:dyDescent="0.2">
      <c r="A514" s="1"/>
      <c r="B514" s="2" t="s">
        <v>819</v>
      </c>
      <c r="C514" s="2">
        <v>3</v>
      </c>
      <c r="D514" s="2" t="s">
        <v>16</v>
      </c>
      <c r="E514" s="2" t="s">
        <v>245</v>
      </c>
      <c r="F514" s="2">
        <v>48453</v>
      </c>
      <c r="G514" s="2">
        <v>6</v>
      </c>
      <c r="H514" s="2" t="s">
        <v>18</v>
      </c>
      <c r="I514" s="2">
        <v>7.7519379999999999E-3</v>
      </c>
      <c r="J514" s="2">
        <v>4.5219637E-2</v>
      </c>
      <c r="K514" s="2">
        <v>0.13436693</v>
      </c>
      <c r="L514" s="2">
        <v>2.7131783E-2</v>
      </c>
    </row>
    <row r="515" spans="1:13" x14ac:dyDescent="0.2">
      <c r="A515" s="1"/>
      <c r="B515" s="2" t="s">
        <v>820</v>
      </c>
      <c r="C515" s="2">
        <v>4</v>
      </c>
      <c r="D515" s="2" t="s">
        <v>24</v>
      </c>
      <c r="E515" s="2" t="s">
        <v>108</v>
      </c>
      <c r="F515" s="2">
        <v>6059</v>
      </c>
      <c r="G515" s="2">
        <v>6</v>
      </c>
      <c r="H515" s="2" t="s">
        <v>18</v>
      </c>
      <c r="I515" s="2">
        <v>5.3209461E-2</v>
      </c>
      <c r="J515" s="2">
        <v>2.5337838000000001E-2</v>
      </c>
      <c r="K515" s="2">
        <v>8.0236486999999995E-2</v>
      </c>
      <c r="L515" s="2">
        <v>7.3479726999999995E-2</v>
      </c>
      <c r="M515">
        <f>1-SUM(I515:L515)</f>
        <v>0.76773648700000008</v>
      </c>
    </row>
    <row r="516" spans="1:13" hidden="1" x14ac:dyDescent="0.2">
      <c r="A516" s="1"/>
      <c r="B516" s="2" t="s">
        <v>821</v>
      </c>
      <c r="C516" s="2">
        <v>4</v>
      </c>
      <c r="D516" s="2" t="s">
        <v>203</v>
      </c>
      <c r="E516" s="2" t="s">
        <v>204</v>
      </c>
      <c r="F516" s="2">
        <v>41051</v>
      </c>
      <c r="G516" s="2">
        <v>6</v>
      </c>
      <c r="H516" s="2" t="s">
        <v>18</v>
      </c>
      <c r="I516" s="2">
        <v>2.7056277E-2</v>
      </c>
      <c r="J516" s="2">
        <v>6.1688311000000003E-2</v>
      </c>
      <c r="K516" s="2">
        <v>3.3549782E-2</v>
      </c>
      <c r="L516" s="2">
        <v>4.5454546999999998E-2</v>
      </c>
    </row>
    <row r="517" spans="1:13" hidden="1" x14ac:dyDescent="0.2">
      <c r="A517" s="1"/>
      <c r="B517" s="2" t="s">
        <v>822</v>
      </c>
      <c r="C517" s="2">
        <v>2</v>
      </c>
      <c r="D517" s="2" t="s">
        <v>131</v>
      </c>
      <c r="E517" s="2" t="s">
        <v>132</v>
      </c>
      <c r="F517" s="2">
        <v>17031</v>
      </c>
      <c r="G517" s="2">
        <v>6</v>
      </c>
      <c r="H517" s="2" t="s">
        <v>18</v>
      </c>
      <c r="I517" s="2">
        <v>2.4218749000000001E-2</v>
      </c>
      <c r="J517" s="2">
        <v>9.2187501000000005E-2</v>
      </c>
      <c r="K517" s="2">
        <v>4.6093751000000002E-2</v>
      </c>
      <c r="L517" s="2">
        <v>6.2500000999999999E-3</v>
      </c>
    </row>
    <row r="518" spans="1:13" hidden="1" x14ac:dyDescent="0.2">
      <c r="A518" s="1"/>
      <c r="B518" s="2" t="s">
        <v>823</v>
      </c>
      <c r="C518" s="2">
        <v>2</v>
      </c>
      <c r="D518" s="2" t="s">
        <v>311</v>
      </c>
      <c r="E518" s="2" t="s">
        <v>824</v>
      </c>
      <c r="F518" s="2">
        <v>31159</v>
      </c>
      <c r="G518" s="2">
        <v>6</v>
      </c>
      <c r="H518" s="2" t="s">
        <v>18</v>
      </c>
      <c r="I518" s="2">
        <v>5.9322035000000002E-3</v>
      </c>
      <c r="J518" s="2">
        <v>1.5254238E-2</v>
      </c>
      <c r="K518" s="2">
        <v>5.9322035000000002E-3</v>
      </c>
      <c r="L518" s="2">
        <v>8.4745762000000004E-4</v>
      </c>
    </row>
    <row r="519" spans="1:13" hidden="1" x14ac:dyDescent="0.2">
      <c r="A519" s="1"/>
      <c r="B519" s="2" t="s">
        <v>825</v>
      </c>
      <c r="C519" s="2">
        <v>1</v>
      </c>
      <c r="D519" s="2" t="s">
        <v>74</v>
      </c>
      <c r="E519" s="2" t="s">
        <v>75</v>
      </c>
      <c r="F519" s="2">
        <v>9011</v>
      </c>
      <c r="G519" s="2">
        <v>2</v>
      </c>
      <c r="H519" s="2" t="s">
        <v>144</v>
      </c>
      <c r="I519" s="2">
        <v>2.5909590999999999E-2</v>
      </c>
      <c r="J519" s="2">
        <v>3.0871004000000001E-2</v>
      </c>
      <c r="K519" s="2">
        <v>2.7012128E-2</v>
      </c>
      <c r="L519" s="2">
        <v>7.5523703999999997E-2</v>
      </c>
    </row>
    <row r="520" spans="1:13" hidden="1" x14ac:dyDescent="0.2">
      <c r="A520" s="1"/>
      <c r="B520" s="2" t="s">
        <v>826</v>
      </c>
      <c r="C520" s="2">
        <v>3</v>
      </c>
      <c r="D520" s="2" t="s">
        <v>266</v>
      </c>
      <c r="E520" s="2" t="s">
        <v>267</v>
      </c>
      <c r="F520" s="2">
        <v>40101</v>
      </c>
      <c r="G520" s="2">
        <v>9</v>
      </c>
      <c r="H520" s="2" t="s">
        <v>34</v>
      </c>
      <c r="I520" s="2">
        <v>2.5265283999999998E-3</v>
      </c>
      <c r="J520" s="2">
        <v>0.10914604</v>
      </c>
      <c r="K520" s="2">
        <v>1.5664477E-2</v>
      </c>
      <c r="L520" s="2">
        <v>0</v>
      </c>
    </row>
    <row r="521" spans="1:13" hidden="1" x14ac:dyDescent="0.2">
      <c r="A521" s="1"/>
      <c r="B521" s="2" t="s">
        <v>827</v>
      </c>
      <c r="C521" s="2">
        <v>4</v>
      </c>
      <c r="D521" s="2" t="s">
        <v>105</v>
      </c>
      <c r="E521" s="2" t="s">
        <v>106</v>
      </c>
      <c r="F521" s="2">
        <v>4013</v>
      </c>
      <c r="G521" s="2">
        <v>12</v>
      </c>
      <c r="H521" s="2" t="s">
        <v>92</v>
      </c>
      <c r="I521" s="2">
        <v>8.8888891000000001E-3</v>
      </c>
      <c r="J521" s="2">
        <v>8.4444440999999995E-2</v>
      </c>
      <c r="K521" s="2">
        <v>0.10222222</v>
      </c>
      <c r="L521" s="2">
        <v>0</v>
      </c>
    </row>
    <row r="522" spans="1:13" hidden="1" x14ac:dyDescent="0.2">
      <c r="A522" s="1"/>
      <c r="B522" s="2" t="s">
        <v>828</v>
      </c>
      <c r="C522" s="2">
        <v>4</v>
      </c>
      <c r="D522" s="2" t="s">
        <v>24</v>
      </c>
      <c r="E522" s="2" t="s">
        <v>25</v>
      </c>
      <c r="F522" s="2">
        <v>6013</v>
      </c>
      <c r="G522" s="2">
        <v>9</v>
      </c>
      <c r="H522" s="2" t="s">
        <v>34</v>
      </c>
      <c r="I522" s="2">
        <v>0.16123503</v>
      </c>
      <c r="J522" s="2">
        <v>0.10952908</v>
      </c>
      <c r="K522" s="2">
        <v>0.13397142000000001</v>
      </c>
      <c r="L522" s="2">
        <v>1.7455043E-2</v>
      </c>
    </row>
    <row r="523" spans="1:13" hidden="1" x14ac:dyDescent="0.2">
      <c r="A523" s="1"/>
      <c r="B523" s="2" t="s">
        <v>829</v>
      </c>
      <c r="C523" s="2">
        <v>3</v>
      </c>
      <c r="D523" s="2" t="s">
        <v>52</v>
      </c>
      <c r="E523" s="2" t="s">
        <v>830</v>
      </c>
      <c r="F523" s="2">
        <v>45083</v>
      </c>
      <c r="G523" s="2">
        <v>6</v>
      </c>
      <c r="H523" s="2" t="s">
        <v>18</v>
      </c>
      <c r="I523" s="2">
        <v>1.2841091000000001E-2</v>
      </c>
      <c r="J523" s="2">
        <v>0.10112359</v>
      </c>
      <c r="K523" s="2">
        <v>2.0866774000000001E-2</v>
      </c>
      <c r="L523" s="2">
        <v>0</v>
      </c>
    </row>
    <row r="524" spans="1:13" hidden="1" x14ac:dyDescent="0.2">
      <c r="A524" s="1"/>
      <c r="B524" s="2" t="s">
        <v>831</v>
      </c>
      <c r="C524" s="2">
        <v>1</v>
      </c>
      <c r="D524" s="2" t="s">
        <v>12</v>
      </c>
      <c r="E524" s="2" t="s">
        <v>13</v>
      </c>
      <c r="F524" s="2">
        <v>36061</v>
      </c>
      <c r="G524" s="2">
        <v>2</v>
      </c>
      <c r="H524" s="2" t="s">
        <v>144</v>
      </c>
      <c r="I524" s="2">
        <v>0.24031891</v>
      </c>
      <c r="J524" s="2">
        <v>4.2141229000000002E-2</v>
      </c>
      <c r="K524" s="2">
        <v>6.0364465999999999E-2</v>
      </c>
      <c r="L524" s="2">
        <v>8.6560361000000002E-2</v>
      </c>
    </row>
    <row r="525" spans="1:13" hidden="1" x14ac:dyDescent="0.2">
      <c r="A525" s="1"/>
      <c r="B525" s="2" t="s">
        <v>832</v>
      </c>
      <c r="C525" s="2">
        <v>3</v>
      </c>
      <c r="D525" s="2" t="s">
        <v>82</v>
      </c>
      <c r="E525" s="2" t="s">
        <v>37</v>
      </c>
      <c r="F525" s="2">
        <v>28029</v>
      </c>
      <c r="G525" s="2">
        <v>9</v>
      </c>
      <c r="H525" s="2" t="s">
        <v>34</v>
      </c>
      <c r="I525" s="2">
        <v>3.1830237999999999E-3</v>
      </c>
      <c r="J525" s="2">
        <v>0.34323608999999999</v>
      </c>
      <c r="K525" s="2">
        <v>2.6525198000000002E-3</v>
      </c>
      <c r="L525" s="2">
        <v>0</v>
      </c>
    </row>
    <row r="526" spans="1:13" hidden="1" x14ac:dyDescent="0.2">
      <c r="A526" s="1"/>
      <c r="B526" s="2" t="s">
        <v>833</v>
      </c>
      <c r="C526" s="2">
        <v>4</v>
      </c>
      <c r="D526" s="2" t="s">
        <v>24</v>
      </c>
      <c r="E526" s="2" t="s">
        <v>108</v>
      </c>
      <c r="F526" s="2">
        <v>6071</v>
      </c>
      <c r="G526" s="2">
        <v>9</v>
      </c>
      <c r="H526" s="2" t="s">
        <v>34</v>
      </c>
      <c r="I526" s="2">
        <v>4.4659301999999998E-2</v>
      </c>
      <c r="J526" s="2">
        <v>6.9060773000000006E-2</v>
      </c>
      <c r="K526" s="2">
        <v>0.11832412</v>
      </c>
      <c r="L526" s="2">
        <v>2.3020256999999999E-3</v>
      </c>
    </row>
    <row r="527" spans="1:13" hidden="1" x14ac:dyDescent="0.2">
      <c r="A527" s="1"/>
      <c r="B527" s="2" t="s">
        <v>834</v>
      </c>
      <c r="C527" s="2">
        <v>4</v>
      </c>
      <c r="D527" s="2" t="s">
        <v>203</v>
      </c>
      <c r="E527" s="2" t="s">
        <v>650</v>
      </c>
      <c r="F527" s="2">
        <v>41047</v>
      </c>
      <c r="G527" s="2">
        <v>6</v>
      </c>
      <c r="H527" s="2" t="s">
        <v>18</v>
      </c>
      <c r="I527" s="2">
        <v>1.0057472E-2</v>
      </c>
      <c r="J527" s="2">
        <v>8.6206896000000002E-3</v>
      </c>
      <c r="K527" s="2">
        <v>2.2988505999999999E-2</v>
      </c>
      <c r="L527" s="2">
        <v>1.1494252999999999E-2</v>
      </c>
    </row>
    <row r="528" spans="1:13" hidden="1" x14ac:dyDescent="0.2">
      <c r="A528" s="1"/>
      <c r="B528" s="2" t="s">
        <v>835</v>
      </c>
      <c r="C528" s="2">
        <v>2</v>
      </c>
      <c r="D528" s="2" t="s">
        <v>127</v>
      </c>
      <c r="E528" s="2" t="s">
        <v>543</v>
      </c>
      <c r="F528" s="2">
        <v>19113</v>
      </c>
      <c r="G528" s="2">
        <v>6</v>
      </c>
      <c r="H528" s="2" t="s">
        <v>18</v>
      </c>
      <c r="I528" s="2">
        <v>1.0131711999999999E-2</v>
      </c>
      <c r="J528" s="2">
        <v>2.6342451999999999E-2</v>
      </c>
      <c r="K528" s="2">
        <v>1.8237082000000002E-2</v>
      </c>
      <c r="L528" s="2">
        <v>3.7487336000000003E-2</v>
      </c>
    </row>
    <row r="529" spans="1:12" hidden="1" x14ac:dyDescent="0.2">
      <c r="A529" s="1"/>
      <c r="B529" s="2" t="s">
        <v>836</v>
      </c>
      <c r="C529" s="2">
        <v>1</v>
      </c>
      <c r="D529" s="2" t="s">
        <v>12</v>
      </c>
      <c r="E529" s="2" t="s">
        <v>837</v>
      </c>
      <c r="F529" s="2">
        <v>36109</v>
      </c>
      <c r="G529" s="2">
        <v>1</v>
      </c>
      <c r="H529" s="2" t="s">
        <v>452</v>
      </c>
      <c r="I529" s="2">
        <v>0.19818637</v>
      </c>
      <c r="J529" s="2">
        <v>4.2357712999999998E-2</v>
      </c>
      <c r="K529" s="2">
        <v>5.8465577999999997E-2</v>
      </c>
      <c r="L529" s="2">
        <v>0.10141988</v>
      </c>
    </row>
    <row r="530" spans="1:12" hidden="1" x14ac:dyDescent="0.2">
      <c r="A530" s="1"/>
      <c r="B530" s="2" t="s">
        <v>838</v>
      </c>
      <c r="C530" s="2">
        <v>2</v>
      </c>
      <c r="D530" s="2" t="s">
        <v>36</v>
      </c>
      <c r="E530" s="2" t="s">
        <v>170</v>
      </c>
      <c r="F530" s="2">
        <v>26081</v>
      </c>
      <c r="G530" s="2">
        <v>6</v>
      </c>
      <c r="H530" s="2" t="s">
        <v>18</v>
      </c>
      <c r="I530" s="2">
        <v>8.1658288999999998E-3</v>
      </c>
      <c r="J530" s="2">
        <v>4.6482410000000002E-2</v>
      </c>
      <c r="K530" s="2">
        <v>1.5075376999999999E-2</v>
      </c>
      <c r="L530" s="2">
        <v>1.0050251E-2</v>
      </c>
    </row>
    <row r="531" spans="1:12" hidden="1" x14ac:dyDescent="0.2">
      <c r="A531" s="1"/>
      <c r="B531" s="2" t="s">
        <v>839</v>
      </c>
      <c r="C531" s="2">
        <v>1</v>
      </c>
      <c r="D531" s="2" t="s">
        <v>12</v>
      </c>
      <c r="E531" s="2" t="s">
        <v>837</v>
      </c>
      <c r="F531" s="2">
        <v>36101</v>
      </c>
      <c r="G531" s="2">
        <v>9</v>
      </c>
      <c r="H531" s="2" t="s">
        <v>34</v>
      </c>
      <c r="I531" s="2">
        <v>6.9670225000000004E-3</v>
      </c>
      <c r="J531" s="2">
        <v>2.3920111000000001E-2</v>
      </c>
      <c r="K531" s="2">
        <v>5.8058524000000004E-3</v>
      </c>
      <c r="L531" s="2">
        <v>0</v>
      </c>
    </row>
    <row r="532" spans="1:12" hidden="1" x14ac:dyDescent="0.2">
      <c r="A532" s="1"/>
      <c r="B532" s="2" t="s">
        <v>840</v>
      </c>
      <c r="C532" s="2">
        <v>4</v>
      </c>
      <c r="D532" s="2" t="s">
        <v>206</v>
      </c>
      <c r="E532" s="2" t="s">
        <v>207</v>
      </c>
      <c r="F532" s="2">
        <v>53033</v>
      </c>
      <c r="G532" s="2">
        <v>8</v>
      </c>
      <c r="H532" s="2" t="s">
        <v>47</v>
      </c>
      <c r="I532" s="2">
        <v>3.4700315000000002E-2</v>
      </c>
      <c r="J532" s="2">
        <v>2.3659306000000001E-2</v>
      </c>
      <c r="K532" s="2">
        <v>3.4700315000000002E-2</v>
      </c>
      <c r="L532" s="2">
        <v>0.10094636999999999</v>
      </c>
    </row>
    <row r="533" spans="1:12" hidden="1" x14ac:dyDescent="0.2">
      <c r="A533" s="1"/>
      <c r="B533" s="2" t="s">
        <v>841</v>
      </c>
      <c r="C533" s="2">
        <v>3</v>
      </c>
      <c r="D533" s="2" t="s">
        <v>179</v>
      </c>
      <c r="E533" s="2" t="s">
        <v>842</v>
      </c>
      <c r="F533" s="2">
        <v>5133</v>
      </c>
      <c r="G533" s="2">
        <v>9</v>
      </c>
      <c r="H533" s="2" t="s">
        <v>34</v>
      </c>
      <c r="I533" s="2">
        <v>3.6809817000000001E-3</v>
      </c>
      <c r="J533" s="2">
        <v>9.8159506999999993E-2</v>
      </c>
      <c r="K533" s="2">
        <v>4.4171780000000001E-2</v>
      </c>
      <c r="L533" s="2">
        <v>0</v>
      </c>
    </row>
    <row r="534" spans="1:12" hidden="1" x14ac:dyDescent="0.2">
      <c r="A534" s="1"/>
      <c r="B534" s="2" t="s">
        <v>843</v>
      </c>
      <c r="C534" s="2">
        <v>1</v>
      </c>
      <c r="D534" s="2" t="s">
        <v>163</v>
      </c>
      <c r="E534" s="2" t="s">
        <v>164</v>
      </c>
      <c r="F534" s="2">
        <v>34027</v>
      </c>
      <c r="G534" s="2">
        <v>9</v>
      </c>
      <c r="H534" s="2" t="s">
        <v>34</v>
      </c>
      <c r="I534" s="2">
        <v>5.8466978000000003E-2</v>
      </c>
      <c r="J534" s="2">
        <v>3.4726608999999999E-2</v>
      </c>
      <c r="K534" s="2">
        <v>8.9784062999999997E-2</v>
      </c>
      <c r="L534" s="2">
        <v>3.1317085000000001E-2</v>
      </c>
    </row>
    <row r="535" spans="1:12" hidden="1" x14ac:dyDescent="0.2">
      <c r="A535" s="1"/>
      <c r="B535" s="2" t="s">
        <v>844</v>
      </c>
      <c r="C535" s="2">
        <v>3</v>
      </c>
      <c r="D535" s="2" t="s">
        <v>20</v>
      </c>
      <c r="E535" s="2" t="s">
        <v>648</v>
      </c>
      <c r="F535" s="2">
        <v>13083</v>
      </c>
      <c r="G535" s="2">
        <v>6</v>
      </c>
      <c r="H535" s="2" t="s">
        <v>18</v>
      </c>
      <c r="I535" s="2">
        <v>1.0242085999999999E-2</v>
      </c>
      <c r="J535" s="2">
        <v>3.2588456000000002E-2</v>
      </c>
      <c r="K535" s="2">
        <v>2.7001860999999999E-2</v>
      </c>
      <c r="L535" s="2">
        <v>1.9553073000000001E-2</v>
      </c>
    </row>
    <row r="536" spans="1:12" hidden="1" x14ac:dyDescent="0.2">
      <c r="A536" s="1"/>
      <c r="B536" s="2" t="s">
        <v>845</v>
      </c>
      <c r="C536" s="2">
        <v>2</v>
      </c>
      <c r="D536" s="2" t="s">
        <v>102</v>
      </c>
      <c r="E536" s="2" t="s">
        <v>846</v>
      </c>
      <c r="F536" s="2">
        <v>20035</v>
      </c>
      <c r="G536" s="2">
        <v>9</v>
      </c>
      <c r="H536" s="2" t="s">
        <v>34</v>
      </c>
      <c r="I536" s="2">
        <v>3.0105369E-2</v>
      </c>
      <c r="J536" s="2">
        <v>3.6628198000000001E-2</v>
      </c>
      <c r="K536" s="2">
        <v>2.8349223E-2</v>
      </c>
      <c r="L536" s="2">
        <v>2.7596587000000001E-3</v>
      </c>
    </row>
    <row r="537" spans="1:12" hidden="1" x14ac:dyDescent="0.2">
      <c r="A537" s="1"/>
      <c r="B537" s="2" t="s">
        <v>847</v>
      </c>
      <c r="C537" s="2">
        <v>2</v>
      </c>
      <c r="D537" s="2" t="s">
        <v>131</v>
      </c>
      <c r="E537" s="2" t="s">
        <v>132</v>
      </c>
      <c r="F537" s="2">
        <v>17031</v>
      </c>
      <c r="G537" s="2">
        <v>11</v>
      </c>
      <c r="H537" s="2" t="s">
        <v>14</v>
      </c>
      <c r="I537" s="2">
        <v>1.2121211999999999E-2</v>
      </c>
      <c r="J537" s="2">
        <v>0.35151514</v>
      </c>
      <c r="K537" s="2">
        <v>0.41818180999999999</v>
      </c>
      <c r="L537" s="2">
        <v>0</v>
      </c>
    </row>
    <row r="538" spans="1:12" hidden="1" x14ac:dyDescent="0.2">
      <c r="A538" s="1"/>
      <c r="B538" s="2" t="s">
        <v>848</v>
      </c>
      <c r="C538" s="2">
        <v>3</v>
      </c>
      <c r="D538" s="2" t="s">
        <v>66</v>
      </c>
      <c r="E538" s="2" t="s">
        <v>567</v>
      </c>
      <c r="F538" s="2">
        <v>37049</v>
      </c>
      <c r="G538" s="2">
        <v>9</v>
      </c>
      <c r="H538" s="2" t="s">
        <v>34</v>
      </c>
      <c r="I538" s="2">
        <v>1.3131715E-2</v>
      </c>
      <c r="J538" s="2">
        <v>0.24791086000000001</v>
      </c>
      <c r="K538" s="2">
        <v>4.1782728999999998E-2</v>
      </c>
      <c r="L538" s="2">
        <v>1.1937923E-3</v>
      </c>
    </row>
    <row r="539" spans="1:12" hidden="1" x14ac:dyDescent="0.2">
      <c r="A539" s="1"/>
      <c r="B539" s="2" t="s">
        <v>849</v>
      </c>
      <c r="C539" s="2">
        <v>2</v>
      </c>
      <c r="D539" s="2" t="s">
        <v>311</v>
      </c>
      <c r="E539" s="2" t="s">
        <v>312</v>
      </c>
      <c r="F539" s="2">
        <v>31055</v>
      </c>
      <c r="G539" s="2">
        <v>6</v>
      </c>
      <c r="H539" s="2" t="s">
        <v>18</v>
      </c>
      <c r="I539" s="2">
        <v>9.7476757999999997E-2</v>
      </c>
      <c r="J539" s="2">
        <v>3.2934926000000003E-2</v>
      </c>
      <c r="K539" s="2">
        <v>3.5325367000000003E-2</v>
      </c>
      <c r="L539" s="2">
        <v>4.2231075E-2</v>
      </c>
    </row>
    <row r="540" spans="1:12" hidden="1" x14ac:dyDescent="0.2">
      <c r="A540" s="1"/>
      <c r="B540" s="2" t="s">
        <v>850</v>
      </c>
      <c r="C540" s="2">
        <v>4</v>
      </c>
      <c r="D540" s="2" t="s">
        <v>24</v>
      </c>
      <c r="E540" s="2" t="s">
        <v>108</v>
      </c>
      <c r="F540" s="2">
        <v>6037</v>
      </c>
      <c r="G540" s="2">
        <v>11</v>
      </c>
      <c r="H540" s="2" t="s">
        <v>14</v>
      </c>
      <c r="I540" s="2">
        <v>0.17433414</v>
      </c>
      <c r="J540" s="2">
        <v>0.20338982</v>
      </c>
      <c r="K540" s="2">
        <v>0.36319613000000001</v>
      </c>
      <c r="L540" s="2">
        <v>2.4213075999999999E-3</v>
      </c>
    </row>
    <row r="541" spans="1:12" hidden="1" x14ac:dyDescent="0.2">
      <c r="A541" s="1"/>
      <c r="B541" s="2" t="s">
        <v>851</v>
      </c>
      <c r="C541" s="2">
        <v>2</v>
      </c>
      <c r="D541" s="2" t="s">
        <v>261</v>
      </c>
      <c r="E541" s="2" t="s">
        <v>852</v>
      </c>
      <c r="F541" s="2">
        <v>29145</v>
      </c>
      <c r="G541" s="2">
        <v>9</v>
      </c>
      <c r="H541" s="2" t="s">
        <v>34</v>
      </c>
      <c r="I541" s="2">
        <v>5.2356021000000003E-3</v>
      </c>
      <c r="J541" s="2">
        <v>6.9808029000000002E-3</v>
      </c>
      <c r="K541" s="2">
        <v>2.0942408999999999E-2</v>
      </c>
      <c r="L541" s="2">
        <v>1.3379871999999999E-2</v>
      </c>
    </row>
    <row r="542" spans="1:12" hidden="1" x14ac:dyDescent="0.2">
      <c r="A542" s="1"/>
      <c r="B542" s="2" t="s">
        <v>853</v>
      </c>
      <c r="C542" s="2">
        <v>2</v>
      </c>
      <c r="D542" s="2" t="s">
        <v>211</v>
      </c>
      <c r="E542" s="2" t="s">
        <v>212</v>
      </c>
      <c r="F542" s="2">
        <v>27019</v>
      </c>
      <c r="G542" s="2">
        <v>8</v>
      </c>
      <c r="H542" s="2" t="s">
        <v>47</v>
      </c>
      <c r="I542" s="2">
        <v>2.4943310999999999E-2</v>
      </c>
      <c r="J542" s="2">
        <v>1.9274375999999999E-2</v>
      </c>
      <c r="K542" s="2">
        <v>1.1337869E-2</v>
      </c>
      <c r="L542" s="2">
        <v>1.1337869E-3</v>
      </c>
    </row>
    <row r="543" spans="1:12" hidden="1" x14ac:dyDescent="0.2">
      <c r="A543" s="1"/>
      <c r="B543" s="2" t="s">
        <v>854</v>
      </c>
      <c r="C543" s="2">
        <v>4</v>
      </c>
      <c r="D543" s="2" t="s">
        <v>24</v>
      </c>
      <c r="E543" s="2" t="s">
        <v>96</v>
      </c>
      <c r="F543" s="2">
        <v>6079</v>
      </c>
      <c r="G543" s="2">
        <v>9</v>
      </c>
      <c r="H543" s="2" t="s">
        <v>34</v>
      </c>
      <c r="I543" s="2">
        <v>4.1280537999999999E-2</v>
      </c>
      <c r="J543" s="2">
        <v>1.5269586999999999E-2</v>
      </c>
      <c r="K543" s="2">
        <v>0.11699663</v>
      </c>
      <c r="L543" s="2">
        <v>5.7919123000000003E-3</v>
      </c>
    </row>
    <row r="544" spans="1:12" hidden="1" x14ac:dyDescent="0.2">
      <c r="A544" s="1"/>
      <c r="B544" s="2" t="s">
        <v>855</v>
      </c>
      <c r="C544" s="2">
        <v>1</v>
      </c>
      <c r="D544" s="2" t="s">
        <v>12</v>
      </c>
      <c r="E544" s="2" t="s">
        <v>283</v>
      </c>
      <c r="F544" s="2">
        <v>36027</v>
      </c>
      <c r="G544" s="2">
        <v>8</v>
      </c>
      <c r="H544" s="2" t="s">
        <v>47</v>
      </c>
      <c r="I544" s="2">
        <v>3.2544377999999999E-2</v>
      </c>
      <c r="J544" s="2">
        <v>2.6134121999999999E-2</v>
      </c>
      <c r="K544" s="2">
        <v>3.6982249000000002E-2</v>
      </c>
      <c r="L544" s="2">
        <v>4.3392504999999998E-2</v>
      </c>
    </row>
    <row r="545" spans="1:12" hidden="1" x14ac:dyDescent="0.2">
      <c r="A545" s="1"/>
      <c r="B545" s="2" t="s">
        <v>856</v>
      </c>
      <c r="C545" s="2">
        <v>2</v>
      </c>
      <c r="D545" s="2" t="s">
        <v>261</v>
      </c>
      <c r="E545" s="2" t="s">
        <v>857</v>
      </c>
      <c r="F545" s="2">
        <v>29111</v>
      </c>
      <c r="G545" s="2">
        <v>6</v>
      </c>
      <c r="H545" s="2" t="s">
        <v>18</v>
      </c>
      <c r="I545" s="2">
        <v>3.6540803999999998E-3</v>
      </c>
      <c r="J545" s="2">
        <v>3.5322777999999999E-2</v>
      </c>
      <c r="K545" s="2">
        <v>1.8270400999999999E-2</v>
      </c>
      <c r="L545" s="2">
        <v>1.4616321999999999E-2</v>
      </c>
    </row>
    <row r="546" spans="1:12" hidden="1" x14ac:dyDescent="0.2">
      <c r="A546" s="1"/>
      <c r="B546" s="2" t="s">
        <v>858</v>
      </c>
      <c r="C546" s="2">
        <v>1</v>
      </c>
      <c r="D546" s="2" t="s">
        <v>163</v>
      </c>
      <c r="E546" s="2" t="s">
        <v>94</v>
      </c>
      <c r="F546" s="2">
        <v>34011</v>
      </c>
      <c r="G546" s="2">
        <v>9</v>
      </c>
      <c r="H546" s="2" t="s">
        <v>34</v>
      </c>
      <c r="I546" s="2">
        <v>1.1700182999999999E-2</v>
      </c>
      <c r="J546" s="2">
        <v>0.16234003</v>
      </c>
      <c r="K546" s="2">
        <v>0.14076783000000001</v>
      </c>
      <c r="L546" s="2">
        <v>3.6197438999999998E-2</v>
      </c>
    </row>
    <row r="547" spans="1:12" hidden="1" x14ac:dyDescent="0.2">
      <c r="A547" s="1"/>
      <c r="B547" s="2" t="s">
        <v>859</v>
      </c>
      <c r="C547" s="2">
        <v>3</v>
      </c>
      <c r="D547" s="2" t="s">
        <v>247</v>
      </c>
      <c r="E547" s="2" t="s">
        <v>320</v>
      </c>
      <c r="F547" s="2">
        <v>47189</v>
      </c>
      <c r="G547" s="2">
        <v>6</v>
      </c>
      <c r="H547" s="2" t="s">
        <v>18</v>
      </c>
      <c r="I547" s="2">
        <v>3.2085562000000001E-3</v>
      </c>
      <c r="J547" s="2">
        <v>0.1026738</v>
      </c>
      <c r="K547" s="2">
        <v>1.8181817999999999E-2</v>
      </c>
      <c r="L547" s="2">
        <v>4.2780748999999996E-3</v>
      </c>
    </row>
    <row r="548" spans="1:12" hidden="1" x14ac:dyDescent="0.2">
      <c r="A548" s="1"/>
      <c r="B548" s="2" t="s">
        <v>860</v>
      </c>
      <c r="C548" s="2">
        <v>1</v>
      </c>
      <c r="D548" s="2" t="s">
        <v>134</v>
      </c>
      <c r="E548" s="2" t="s">
        <v>158</v>
      </c>
      <c r="F548" s="2">
        <v>25021</v>
      </c>
      <c r="G548" s="2">
        <v>6</v>
      </c>
      <c r="H548" s="2" t="s">
        <v>18</v>
      </c>
      <c r="I548" s="2">
        <v>1.0369702E-2</v>
      </c>
      <c r="J548" s="2">
        <v>5.1848511999999999E-2</v>
      </c>
      <c r="K548" s="2">
        <v>2.9756537E-2</v>
      </c>
      <c r="L548" s="2">
        <v>9.0171321999999998E-3</v>
      </c>
    </row>
    <row r="549" spans="1:12" hidden="1" x14ac:dyDescent="0.2">
      <c r="A549" s="1"/>
      <c r="B549" s="2" t="s">
        <v>861</v>
      </c>
      <c r="C549" s="2">
        <v>2</v>
      </c>
      <c r="D549" s="2" t="s">
        <v>220</v>
      </c>
      <c r="E549" s="2" t="s">
        <v>276</v>
      </c>
      <c r="F549" s="2">
        <v>39035</v>
      </c>
      <c r="G549" s="2">
        <v>9</v>
      </c>
      <c r="H549" s="2" t="s">
        <v>34</v>
      </c>
      <c r="I549" s="2">
        <v>2.0032790000000002E-2</v>
      </c>
      <c r="J549" s="2">
        <v>0.27851215000000001</v>
      </c>
      <c r="K549" s="2">
        <v>2.7513064E-2</v>
      </c>
      <c r="L549" s="2">
        <v>2.8845169E-2</v>
      </c>
    </row>
    <row r="550" spans="1:12" hidden="1" x14ac:dyDescent="0.2">
      <c r="A550" s="1"/>
      <c r="B550" s="2" t="s">
        <v>862</v>
      </c>
      <c r="C550" s="2">
        <v>3</v>
      </c>
      <c r="D550" s="2" t="s">
        <v>45</v>
      </c>
      <c r="E550" s="2" t="s">
        <v>692</v>
      </c>
      <c r="F550" s="2">
        <v>12057</v>
      </c>
      <c r="G550" s="2">
        <v>9</v>
      </c>
      <c r="H550" s="2" t="s">
        <v>34</v>
      </c>
      <c r="I550" s="2">
        <v>2.1101992999999999E-2</v>
      </c>
      <c r="J550" s="2">
        <v>0.28487690999999998</v>
      </c>
      <c r="K550" s="2">
        <v>0.16412660000000001</v>
      </c>
      <c r="L550" s="2">
        <v>2.3446659000000002E-2</v>
      </c>
    </row>
    <row r="551" spans="1:12" hidden="1" x14ac:dyDescent="0.2">
      <c r="A551" s="1"/>
      <c r="B551" s="2" t="s">
        <v>863</v>
      </c>
      <c r="C551" s="2">
        <v>1</v>
      </c>
      <c r="D551" s="2" t="s">
        <v>12</v>
      </c>
      <c r="E551" s="2" t="s">
        <v>535</v>
      </c>
      <c r="F551" s="2">
        <v>36029</v>
      </c>
      <c r="G551" s="2">
        <v>6</v>
      </c>
      <c r="H551" s="2" t="s">
        <v>18</v>
      </c>
      <c r="I551" s="2">
        <v>2.2540983000000001E-2</v>
      </c>
      <c r="J551" s="2">
        <v>0.10245901</v>
      </c>
      <c r="K551" s="2">
        <v>3.4836064999999999E-2</v>
      </c>
      <c r="L551" s="2">
        <v>0.14959016</v>
      </c>
    </row>
    <row r="552" spans="1:12" hidden="1" x14ac:dyDescent="0.2">
      <c r="A552" s="1"/>
      <c r="B552" s="2" t="s">
        <v>864</v>
      </c>
      <c r="C552" s="2">
        <v>3</v>
      </c>
      <c r="D552" s="2" t="s">
        <v>42</v>
      </c>
      <c r="E552" s="2" t="s">
        <v>388</v>
      </c>
      <c r="F552" s="2">
        <v>51005</v>
      </c>
      <c r="G552" s="2">
        <v>9</v>
      </c>
      <c r="H552" s="2" t="s">
        <v>34</v>
      </c>
      <c r="I552" s="2">
        <v>5.5058501000000001E-3</v>
      </c>
      <c r="J552" s="2">
        <v>4.1982106999999998E-2</v>
      </c>
      <c r="K552" s="2">
        <v>6.1940811999999998E-3</v>
      </c>
      <c r="L552" s="2">
        <v>0</v>
      </c>
    </row>
    <row r="553" spans="1:12" hidden="1" x14ac:dyDescent="0.2">
      <c r="A553" s="1"/>
      <c r="B553" s="2" t="s">
        <v>865</v>
      </c>
      <c r="C553" s="2">
        <v>1</v>
      </c>
      <c r="D553" s="2" t="s">
        <v>12</v>
      </c>
      <c r="E553" s="2" t="s">
        <v>535</v>
      </c>
      <c r="F553" s="2">
        <v>36029</v>
      </c>
      <c r="G553" s="2">
        <v>6</v>
      </c>
      <c r="H553" s="2" t="s">
        <v>18</v>
      </c>
      <c r="I553" s="2">
        <v>2.9359953000000001E-2</v>
      </c>
      <c r="J553" s="2">
        <v>0.11450382000000001</v>
      </c>
      <c r="K553" s="2">
        <v>9.3951849000000007E-3</v>
      </c>
      <c r="L553" s="2">
        <v>6.2830299000000006E-2</v>
      </c>
    </row>
    <row r="554" spans="1:12" hidden="1" x14ac:dyDescent="0.2">
      <c r="A554" s="1"/>
      <c r="B554" s="2" t="s">
        <v>866</v>
      </c>
      <c r="C554" s="2">
        <v>2</v>
      </c>
      <c r="D554" s="2" t="s">
        <v>369</v>
      </c>
      <c r="E554" s="2" t="s">
        <v>867</v>
      </c>
      <c r="F554" s="2">
        <v>38009</v>
      </c>
      <c r="G554" s="2">
        <v>9</v>
      </c>
      <c r="H554" s="2" t="s">
        <v>34</v>
      </c>
      <c r="I554" s="2">
        <v>2.2222222999999999E-3</v>
      </c>
      <c r="J554" s="2">
        <v>1.1111111E-2</v>
      </c>
      <c r="K554" s="2">
        <v>6.6666668000000002E-3</v>
      </c>
      <c r="L554" s="2">
        <v>3.9999999000000001E-2</v>
      </c>
    </row>
    <row r="555" spans="1:12" hidden="1" x14ac:dyDescent="0.2">
      <c r="A555" s="1"/>
      <c r="B555" s="2" t="s">
        <v>868</v>
      </c>
      <c r="C555" s="2">
        <v>2</v>
      </c>
      <c r="D555" s="2" t="s">
        <v>239</v>
      </c>
      <c r="E555" s="2" t="s">
        <v>869</v>
      </c>
      <c r="F555" s="2">
        <v>46035</v>
      </c>
      <c r="G555" s="2">
        <v>6</v>
      </c>
      <c r="H555" s="2" t="s">
        <v>18</v>
      </c>
      <c r="I555" s="2">
        <v>7.3964497999999997E-3</v>
      </c>
      <c r="J555" s="2">
        <v>3.9940826999999998E-2</v>
      </c>
      <c r="K555" s="2">
        <v>1.9230770000000001E-2</v>
      </c>
      <c r="L555" s="2">
        <v>1.3313609000000001E-2</v>
      </c>
    </row>
    <row r="556" spans="1:12" hidden="1" x14ac:dyDescent="0.2">
      <c r="A556" s="1"/>
      <c r="B556" s="2" t="s">
        <v>870</v>
      </c>
      <c r="C556" s="2">
        <v>3</v>
      </c>
      <c r="D556" s="2" t="s">
        <v>16</v>
      </c>
      <c r="E556" s="2" t="s">
        <v>774</v>
      </c>
      <c r="F556" s="2">
        <v>48113</v>
      </c>
      <c r="G556" s="2">
        <v>6</v>
      </c>
      <c r="H556" s="2" t="s">
        <v>18</v>
      </c>
      <c r="I556" s="2">
        <v>1.6614420000000001E-2</v>
      </c>
      <c r="J556" s="2">
        <v>0.20564263999999999</v>
      </c>
      <c r="K556" s="2">
        <v>6.8652040999999997E-2</v>
      </c>
      <c r="L556" s="2">
        <v>5.1724140000000002E-2</v>
      </c>
    </row>
    <row r="557" spans="1:12" hidden="1" x14ac:dyDescent="0.2">
      <c r="A557" s="1"/>
      <c r="B557" s="2" t="s">
        <v>871</v>
      </c>
      <c r="C557" s="2">
        <v>3</v>
      </c>
      <c r="D557" s="2" t="s">
        <v>16</v>
      </c>
      <c r="E557" s="2" t="s">
        <v>774</v>
      </c>
      <c r="F557" s="2">
        <v>48113</v>
      </c>
      <c r="G557" s="2">
        <v>9</v>
      </c>
      <c r="H557" s="2" t="s">
        <v>34</v>
      </c>
      <c r="I557" s="2">
        <v>8.4522046000000003E-2</v>
      </c>
      <c r="J557" s="2">
        <v>0.20915458000000001</v>
      </c>
      <c r="K557" s="2">
        <v>0.17967841000000001</v>
      </c>
      <c r="L557" s="2">
        <v>4.0406431999999999E-2</v>
      </c>
    </row>
    <row r="558" spans="1:12" hidden="1" x14ac:dyDescent="0.2">
      <c r="A558" s="1"/>
      <c r="B558" s="2" t="s">
        <v>872</v>
      </c>
      <c r="C558" s="2">
        <v>3</v>
      </c>
      <c r="D558" s="2" t="s">
        <v>20</v>
      </c>
      <c r="E558" s="2" t="s">
        <v>341</v>
      </c>
      <c r="F558" s="2">
        <v>13313</v>
      </c>
      <c r="G558" s="2">
        <v>7</v>
      </c>
      <c r="H558" s="2" t="s">
        <v>22</v>
      </c>
      <c r="I558" s="2">
        <v>1.1475933000000001E-2</v>
      </c>
      <c r="J558" s="2">
        <v>2.4226969000000001E-2</v>
      </c>
      <c r="K558" s="2">
        <v>2.4864521000000001E-2</v>
      </c>
      <c r="L558" s="2">
        <v>8.9257247999999997E-3</v>
      </c>
    </row>
    <row r="559" spans="1:12" hidden="1" x14ac:dyDescent="0.2">
      <c r="A559" s="1"/>
      <c r="B559" s="2" t="s">
        <v>873</v>
      </c>
      <c r="C559" s="2">
        <v>1</v>
      </c>
      <c r="D559" s="2" t="s">
        <v>723</v>
      </c>
      <c r="E559" s="2" t="s">
        <v>724</v>
      </c>
      <c r="F559" s="2">
        <v>33011</v>
      </c>
      <c r="G559" s="2">
        <v>10</v>
      </c>
      <c r="H559" s="2" t="s">
        <v>26</v>
      </c>
      <c r="I559" s="2">
        <v>1.5468608E-2</v>
      </c>
      <c r="J559" s="2">
        <v>2.4567788E-2</v>
      </c>
      <c r="K559" s="2">
        <v>1.5468608E-2</v>
      </c>
      <c r="L559" s="2">
        <v>1.6378526000000001E-2</v>
      </c>
    </row>
    <row r="560" spans="1:12" hidden="1" x14ac:dyDescent="0.2">
      <c r="A560" s="1"/>
      <c r="B560" s="2" t="s">
        <v>874</v>
      </c>
      <c r="C560" s="2">
        <v>2</v>
      </c>
      <c r="D560" s="2" t="s">
        <v>131</v>
      </c>
      <c r="E560" s="2" t="s">
        <v>875</v>
      </c>
      <c r="F560" s="2">
        <v>17183</v>
      </c>
      <c r="G560" s="2">
        <v>9</v>
      </c>
      <c r="H560" s="2" t="s">
        <v>34</v>
      </c>
      <c r="I560" s="2">
        <v>7.9840319000000007E-3</v>
      </c>
      <c r="J560" s="2">
        <v>9.5009983000000006E-2</v>
      </c>
      <c r="K560" s="2">
        <v>2.6746507999999999E-2</v>
      </c>
      <c r="L560" s="2">
        <v>3.9920157999999997E-4</v>
      </c>
    </row>
    <row r="561" spans="1:12" hidden="1" x14ac:dyDescent="0.2">
      <c r="A561" s="1"/>
      <c r="B561" s="2" t="s">
        <v>876</v>
      </c>
      <c r="C561" s="2">
        <v>3</v>
      </c>
      <c r="D561" s="2" t="s">
        <v>42</v>
      </c>
      <c r="E561" s="2" t="s">
        <v>67</v>
      </c>
      <c r="F561" s="2">
        <v>51590</v>
      </c>
      <c r="G561" s="2">
        <v>9</v>
      </c>
      <c r="H561" s="2" t="s">
        <v>34</v>
      </c>
      <c r="I561" s="2">
        <v>7.0343274000000001E-3</v>
      </c>
      <c r="J561" s="2">
        <v>0.30669668</v>
      </c>
      <c r="K561" s="2">
        <v>1.4068654999999999E-3</v>
      </c>
      <c r="L561" s="2">
        <v>1.4068654999999999E-3</v>
      </c>
    </row>
    <row r="562" spans="1:12" hidden="1" x14ac:dyDescent="0.2">
      <c r="A562" s="1"/>
      <c r="B562" s="2" t="s">
        <v>877</v>
      </c>
      <c r="C562" s="2">
        <v>1</v>
      </c>
      <c r="D562" s="2" t="s">
        <v>723</v>
      </c>
      <c r="E562" s="2" t="s">
        <v>878</v>
      </c>
      <c r="F562" s="2">
        <v>33009</v>
      </c>
      <c r="G562" s="2">
        <v>1</v>
      </c>
      <c r="H562" s="2" t="s">
        <v>452</v>
      </c>
      <c r="I562" s="2">
        <v>0.10081341000000001</v>
      </c>
      <c r="J562" s="2">
        <v>5.4966725000000001E-2</v>
      </c>
      <c r="K562" s="2">
        <v>5.5952676E-2</v>
      </c>
      <c r="L562" s="2">
        <v>4.338181E-2</v>
      </c>
    </row>
    <row r="563" spans="1:12" hidden="1" x14ac:dyDescent="0.2">
      <c r="A563" s="1"/>
      <c r="B563" s="2" t="s">
        <v>879</v>
      </c>
      <c r="C563" s="2">
        <v>3</v>
      </c>
      <c r="D563" s="2" t="s">
        <v>20</v>
      </c>
      <c r="E563" s="2" t="s">
        <v>33</v>
      </c>
      <c r="F563" s="2">
        <v>13095</v>
      </c>
      <c r="G563" s="2">
        <v>9</v>
      </c>
      <c r="H563" s="2" t="s">
        <v>34</v>
      </c>
      <c r="I563" s="2">
        <v>9.9821743000000004E-3</v>
      </c>
      <c r="J563" s="2">
        <v>0.33368984000000002</v>
      </c>
      <c r="K563" s="2">
        <v>1.14082E-2</v>
      </c>
      <c r="L563" s="2">
        <v>8.9126555E-3</v>
      </c>
    </row>
    <row r="564" spans="1:12" hidden="1" x14ac:dyDescent="0.2">
      <c r="A564" s="1"/>
      <c r="B564" s="2" t="s">
        <v>880</v>
      </c>
      <c r="C564" s="2">
        <v>2</v>
      </c>
      <c r="D564" s="2" t="s">
        <v>36</v>
      </c>
      <c r="E564" s="2" t="s">
        <v>170</v>
      </c>
      <c r="F564" s="2">
        <v>26081</v>
      </c>
      <c r="G564" s="2">
        <v>6</v>
      </c>
      <c r="H564" s="2" t="s">
        <v>18</v>
      </c>
      <c r="I564" s="2">
        <v>2.8406569999999999E-2</v>
      </c>
      <c r="J564" s="2">
        <v>7.4123389999999997E-2</v>
      </c>
      <c r="K564" s="2">
        <v>4.9711496000000001E-2</v>
      </c>
      <c r="L564" s="2">
        <v>2.7075011E-2</v>
      </c>
    </row>
    <row r="565" spans="1:12" hidden="1" x14ac:dyDescent="0.2">
      <c r="A565" s="1"/>
      <c r="B565" s="2" t="s">
        <v>881</v>
      </c>
      <c r="C565" s="2">
        <v>3</v>
      </c>
      <c r="D565" s="2" t="s">
        <v>66</v>
      </c>
      <c r="E565" s="2" t="s">
        <v>575</v>
      </c>
      <c r="F565" s="2">
        <v>37119</v>
      </c>
      <c r="G565" s="2">
        <v>2</v>
      </c>
      <c r="H565" s="2" t="s">
        <v>144</v>
      </c>
      <c r="I565" s="2">
        <v>2.4419297E-2</v>
      </c>
      <c r="J565" s="2">
        <v>5.4198928E-2</v>
      </c>
      <c r="K565" s="2">
        <v>2.0250148999999999E-2</v>
      </c>
      <c r="L565" s="2">
        <v>3.5735559E-2</v>
      </c>
    </row>
    <row r="566" spans="1:12" hidden="1" x14ac:dyDescent="0.2">
      <c r="A566" s="1"/>
      <c r="B566" s="2" t="s">
        <v>882</v>
      </c>
      <c r="C566" s="2">
        <v>3</v>
      </c>
      <c r="D566" s="2" t="s">
        <v>66</v>
      </c>
      <c r="E566" s="2" t="s">
        <v>67</v>
      </c>
      <c r="F566" s="2">
        <v>37057</v>
      </c>
      <c r="G566" s="2">
        <v>9</v>
      </c>
      <c r="H566" s="2" t="s">
        <v>34</v>
      </c>
      <c r="I566" s="2">
        <v>1.7402377E-2</v>
      </c>
      <c r="J566" s="2">
        <v>0.13285229000000001</v>
      </c>
      <c r="K566" s="2">
        <v>1.1884550000000001E-2</v>
      </c>
      <c r="L566" s="2">
        <v>0</v>
      </c>
    </row>
    <row r="567" spans="1:12" hidden="1" x14ac:dyDescent="0.2">
      <c r="A567" s="1"/>
      <c r="B567" s="2" t="s">
        <v>883</v>
      </c>
      <c r="C567" s="2">
        <v>3</v>
      </c>
      <c r="D567" s="2" t="s">
        <v>85</v>
      </c>
      <c r="E567" s="2" t="s">
        <v>86</v>
      </c>
      <c r="F567" s="2">
        <v>54083</v>
      </c>
      <c r="G567" s="2">
        <v>6</v>
      </c>
      <c r="H567" s="2" t="s">
        <v>18</v>
      </c>
      <c r="I567" s="2">
        <v>3.1437125000000003E-2</v>
      </c>
      <c r="J567" s="2">
        <v>2.9940119000000001E-2</v>
      </c>
      <c r="K567" s="2">
        <v>1.1976048E-2</v>
      </c>
      <c r="L567" s="2">
        <v>2.9940120999999999E-3</v>
      </c>
    </row>
    <row r="568" spans="1:12" hidden="1" x14ac:dyDescent="0.2">
      <c r="A568" s="1"/>
      <c r="B568" s="2" t="s">
        <v>884</v>
      </c>
      <c r="C568" s="2">
        <v>4</v>
      </c>
      <c r="D568" s="2" t="s">
        <v>427</v>
      </c>
      <c r="E568" s="2" t="s">
        <v>442</v>
      </c>
      <c r="F568" s="2">
        <v>49011</v>
      </c>
      <c r="G568" s="2">
        <v>9</v>
      </c>
      <c r="H568" s="2" t="s">
        <v>34</v>
      </c>
      <c r="I568" s="2">
        <v>2.7777777999999999E-2</v>
      </c>
      <c r="J568" s="2">
        <v>1.5432098999999999E-2</v>
      </c>
      <c r="K568" s="2">
        <v>4.0123455000000002E-2</v>
      </c>
      <c r="L568" s="2">
        <v>0</v>
      </c>
    </row>
    <row r="569" spans="1:12" hidden="1" x14ac:dyDescent="0.2">
      <c r="A569" s="1"/>
      <c r="B569" s="2" t="s">
        <v>885</v>
      </c>
      <c r="C569" s="2">
        <v>4</v>
      </c>
      <c r="D569" s="2" t="s">
        <v>560</v>
      </c>
      <c r="E569" s="2" t="s">
        <v>886</v>
      </c>
      <c r="F569" s="2">
        <v>30021</v>
      </c>
      <c r="G569" s="2">
        <v>9</v>
      </c>
      <c r="H569" s="2" t="s">
        <v>34</v>
      </c>
      <c r="I569" s="2">
        <v>4.4543431E-3</v>
      </c>
      <c r="J569" s="2">
        <v>1.1135858E-2</v>
      </c>
      <c r="K569" s="2">
        <v>1.7817372000000001E-2</v>
      </c>
      <c r="L569" s="2">
        <v>4.4543431E-3</v>
      </c>
    </row>
    <row r="570" spans="1:12" hidden="1" x14ac:dyDescent="0.2">
      <c r="A570" s="1"/>
      <c r="B570" s="2" t="s">
        <v>887</v>
      </c>
      <c r="C570" s="2">
        <v>3</v>
      </c>
      <c r="D570" s="2" t="s">
        <v>198</v>
      </c>
      <c r="E570" s="2" t="s">
        <v>199</v>
      </c>
      <c r="F570" s="2">
        <v>21111</v>
      </c>
      <c r="G570" s="2">
        <v>10</v>
      </c>
      <c r="H570" s="2" t="s">
        <v>26</v>
      </c>
      <c r="I570" s="2">
        <v>3.2467531999999999E-3</v>
      </c>
      <c r="J570" s="2">
        <v>0.13961039</v>
      </c>
      <c r="K570" s="2">
        <v>0</v>
      </c>
      <c r="L570" s="2">
        <v>0</v>
      </c>
    </row>
    <row r="571" spans="1:12" hidden="1" x14ac:dyDescent="0.2">
      <c r="A571" s="1"/>
      <c r="B571" s="2" t="s">
        <v>888</v>
      </c>
      <c r="C571" s="2">
        <v>3</v>
      </c>
      <c r="D571" s="2" t="s">
        <v>247</v>
      </c>
      <c r="E571" s="2" t="s">
        <v>248</v>
      </c>
      <c r="F571" s="2">
        <v>47125</v>
      </c>
      <c r="G571" s="2">
        <v>10</v>
      </c>
      <c r="H571" s="2" t="s">
        <v>26</v>
      </c>
      <c r="I571" s="2">
        <v>4.1899444000000003E-3</v>
      </c>
      <c r="J571" s="2">
        <v>0.20391061999999999</v>
      </c>
      <c r="K571" s="2">
        <v>2.7932961999999999E-2</v>
      </c>
      <c r="L571" s="2">
        <v>6.7039102000000003E-2</v>
      </c>
    </row>
    <row r="572" spans="1:12" hidden="1" x14ac:dyDescent="0.2">
      <c r="A572" s="1"/>
      <c r="B572" s="2" t="s">
        <v>889</v>
      </c>
      <c r="C572" s="2">
        <v>2</v>
      </c>
      <c r="D572" s="2" t="s">
        <v>220</v>
      </c>
      <c r="E572" s="2" t="s">
        <v>585</v>
      </c>
      <c r="F572" s="2">
        <v>39113</v>
      </c>
      <c r="G572" s="2">
        <v>12</v>
      </c>
      <c r="H572" s="2" t="s">
        <v>92</v>
      </c>
      <c r="I572" s="3"/>
      <c r="J572" s="3"/>
      <c r="K572" s="3"/>
      <c r="L572" s="3"/>
    </row>
    <row r="573" spans="1:12" hidden="1" x14ac:dyDescent="0.2">
      <c r="A573" s="1"/>
      <c r="B573" s="2" t="s">
        <v>890</v>
      </c>
      <c r="C573" s="2">
        <v>3</v>
      </c>
      <c r="D573" s="2" t="s">
        <v>45</v>
      </c>
      <c r="E573" s="2" t="s">
        <v>355</v>
      </c>
      <c r="F573" s="2">
        <v>12127</v>
      </c>
      <c r="G573" s="2">
        <v>7</v>
      </c>
      <c r="H573" s="2" t="s">
        <v>22</v>
      </c>
      <c r="I573" s="2">
        <v>1.5738964000000001E-2</v>
      </c>
      <c r="J573" s="2">
        <v>0.10287908</v>
      </c>
      <c r="K573" s="2">
        <v>4.8368520999999998E-2</v>
      </c>
      <c r="L573" s="2">
        <v>2.3608446000000002E-2</v>
      </c>
    </row>
    <row r="574" spans="1:12" hidden="1" x14ac:dyDescent="0.2">
      <c r="A574" s="1"/>
      <c r="B574" s="2" t="s">
        <v>891</v>
      </c>
      <c r="C574" s="2">
        <v>2</v>
      </c>
      <c r="D574" s="2" t="s">
        <v>146</v>
      </c>
      <c r="E574" s="2" t="s">
        <v>892</v>
      </c>
      <c r="F574" s="2">
        <v>18133</v>
      </c>
      <c r="G574" s="2">
        <v>6</v>
      </c>
      <c r="H574" s="2" t="s">
        <v>18</v>
      </c>
      <c r="I574" s="2">
        <v>1.3045434E-2</v>
      </c>
      <c r="J574" s="2">
        <v>6.0728744000000001E-2</v>
      </c>
      <c r="K574" s="2">
        <v>2.2941970999999999E-2</v>
      </c>
      <c r="L574" s="2">
        <v>1.3045434E-2</v>
      </c>
    </row>
    <row r="575" spans="1:12" hidden="1" x14ac:dyDescent="0.2">
      <c r="A575" s="1"/>
      <c r="B575" s="2" t="s">
        <v>893</v>
      </c>
      <c r="C575" s="2">
        <v>1</v>
      </c>
      <c r="D575" s="2" t="s">
        <v>79</v>
      </c>
      <c r="E575" s="2" t="s">
        <v>583</v>
      </c>
      <c r="F575" s="2">
        <v>42077</v>
      </c>
      <c r="G575" s="2">
        <v>6</v>
      </c>
      <c r="H575" s="2" t="s">
        <v>18</v>
      </c>
      <c r="I575" s="2">
        <v>9.6308188999999992E-3</v>
      </c>
      <c r="J575" s="2">
        <v>1.1235955000000001E-2</v>
      </c>
      <c r="K575" s="2">
        <v>1.6051365000000001E-2</v>
      </c>
      <c r="L575" s="2">
        <v>5.3504545999999995E-4</v>
      </c>
    </row>
    <row r="576" spans="1:12" hidden="1" x14ac:dyDescent="0.2">
      <c r="A576" s="1"/>
      <c r="B576" s="2" t="s">
        <v>894</v>
      </c>
      <c r="C576" s="2">
        <v>1</v>
      </c>
      <c r="D576" s="2" t="s">
        <v>134</v>
      </c>
      <c r="E576" s="2" t="s">
        <v>158</v>
      </c>
      <c r="F576" s="2">
        <v>25021</v>
      </c>
      <c r="G576" s="2">
        <v>8</v>
      </c>
      <c r="H576" s="2" t="s">
        <v>47</v>
      </c>
      <c r="I576" s="2">
        <v>1.0152283999999999E-2</v>
      </c>
      <c r="J576" s="2">
        <v>5.5837563999999999E-2</v>
      </c>
      <c r="K576" s="2">
        <v>2.7556199999999999E-2</v>
      </c>
      <c r="L576" s="2">
        <v>5.6562725000000001E-2</v>
      </c>
    </row>
    <row r="577" spans="1:12" hidden="1" x14ac:dyDescent="0.2">
      <c r="A577" s="1"/>
      <c r="B577" s="2" t="s">
        <v>895</v>
      </c>
      <c r="C577" s="2">
        <v>2</v>
      </c>
      <c r="D577" s="2" t="s">
        <v>220</v>
      </c>
      <c r="E577" s="2" t="s">
        <v>896</v>
      </c>
      <c r="F577" s="2">
        <v>39039</v>
      </c>
      <c r="G577" s="2">
        <v>6</v>
      </c>
      <c r="H577" s="2" t="s">
        <v>18</v>
      </c>
      <c r="I577" s="2">
        <v>5.7603689E-3</v>
      </c>
      <c r="J577" s="2">
        <v>4.8387094999999998E-2</v>
      </c>
      <c r="K577" s="2">
        <v>3.1105991E-2</v>
      </c>
      <c r="L577" s="2">
        <v>3.4562211999999998E-3</v>
      </c>
    </row>
    <row r="578" spans="1:12" hidden="1" x14ac:dyDescent="0.2">
      <c r="A578" s="1"/>
      <c r="B578" s="2" t="s">
        <v>897</v>
      </c>
      <c r="C578" s="2">
        <v>3</v>
      </c>
      <c r="D578" s="2" t="s">
        <v>16</v>
      </c>
      <c r="E578" s="2" t="s">
        <v>898</v>
      </c>
      <c r="F578" s="2">
        <v>48355</v>
      </c>
      <c r="G578" s="2">
        <v>9</v>
      </c>
      <c r="H578" s="2" t="s">
        <v>34</v>
      </c>
      <c r="I578" s="2">
        <v>1.2479871999999999E-2</v>
      </c>
      <c r="J578" s="2">
        <v>2.002818E-2</v>
      </c>
      <c r="K578" s="2">
        <v>0.52868360000000003</v>
      </c>
      <c r="L578" s="2">
        <v>1.6203703E-2</v>
      </c>
    </row>
    <row r="579" spans="1:12" hidden="1" x14ac:dyDescent="0.2">
      <c r="A579" s="1"/>
      <c r="B579" s="2" t="s">
        <v>899</v>
      </c>
      <c r="C579" s="2">
        <v>1</v>
      </c>
      <c r="D579" s="2" t="s">
        <v>79</v>
      </c>
      <c r="E579" s="2" t="s">
        <v>94</v>
      </c>
      <c r="F579" s="2">
        <v>42045</v>
      </c>
      <c r="G579" s="2">
        <v>9</v>
      </c>
      <c r="H579" s="2" t="s">
        <v>34</v>
      </c>
      <c r="I579" s="2">
        <v>2.9073018999999999E-2</v>
      </c>
      <c r="J579" s="2">
        <v>0.11729845</v>
      </c>
      <c r="K579" s="2">
        <v>1.0511015E-2</v>
      </c>
      <c r="L579" s="2">
        <v>2.0686571000000001E-2</v>
      </c>
    </row>
    <row r="580" spans="1:12" hidden="1" x14ac:dyDescent="0.2">
      <c r="A580" s="1"/>
      <c r="B580" s="2" t="s">
        <v>900</v>
      </c>
      <c r="C580" s="2">
        <v>3</v>
      </c>
      <c r="D580" s="2" t="s">
        <v>901</v>
      </c>
      <c r="E580" s="2" t="s">
        <v>902</v>
      </c>
      <c r="F580" s="2">
        <v>10001</v>
      </c>
      <c r="G580" s="2">
        <v>5</v>
      </c>
      <c r="H580" s="2" t="s">
        <v>30</v>
      </c>
      <c r="I580" s="2">
        <v>7.7057792999999999E-3</v>
      </c>
      <c r="J580" s="2">
        <v>0.77723293999999998</v>
      </c>
      <c r="K580" s="2">
        <v>1.8563922E-2</v>
      </c>
      <c r="L580" s="2">
        <v>1.7513134999999999E-2</v>
      </c>
    </row>
    <row r="581" spans="1:12" hidden="1" x14ac:dyDescent="0.2">
      <c r="A581" s="1"/>
      <c r="B581" s="2" t="s">
        <v>903</v>
      </c>
      <c r="C581" s="2">
        <v>3</v>
      </c>
      <c r="D581" s="2" t="s">
        <v>901</v>
      </c>
      <c r="E581" s="2" t="s">
        <v>902</v>
      </c>
      <c r="F581" s="2">
        <v>10005</v>
      </c>
      <c r="G581" s="2">
        <v>9</v>
      </c>
      <c r="H581" s="2" t="s">
        <v>34</v>
      </c>
      <c r="I581" s="2">
        <v>1.30852E-2</v>
      </c>
      <c r="J581" s="2">
        <v>0.14888048000000001</v>
      </c>
      <c r="K581" s="2">
        <v>3.1986042999999999E-2</v>
      </c>
      <c r="L581" s="2">
        <v>1.2212852999999999E-2</v>
      </c>
    </row>
    <row r="582" spans="1:12" hidden="1" x14ac:dyDescent="0.2">
      <c r="A582" s="1"/>
      <c r="B582" s="2" t="s">
        <v>904</v>
      </c>
      <c r="C582" s="2">
        <v>3</v>
      </c>
      <c r="D582" s="2" t="s">
        <v>901</v>
      </c>
      <c r="E582" s="2" t="s">
        <v>902</v>
      </c>
      <c r="F582" s="2">
        <v>10001</v>
      </c>
      <c r="G582" s="2">
        <v>9</v>
      </c>
      <c r="H582" s="2" t="s">
        <v>34</v>
      </c>
      <c r="I582" s="2">
        <v>2.4004085000000001E-2</v>
      </c>
      <c r="J582" s="2">
        <v>0.2083759</v>
      </c>
      <c r="K582" s="2">
        <v>3.115424E-2</v>
      </c>
      <c r="L582" s="2">
        <v>1.1746680000000001E-2</v>
      </c>
    </row>
    <row r="583" spans="1:12" hidden="1" x14ac:dyDescent="0.2">
      <c r="A583" s="1"/>
      <c r="B583" s="2" t="s">
        <v>905</v>
      </c>
      <c r="C583" s="2">
        <v>3</v>
      </c>
      <c r="D583" s="2" t="s">
        <v>901</v>
      </c>
      <c r="E583" s="2" t="s">
        <v>377</v>
      </c>
      <c r="F583" s="2">
        <v>10003</v>
      </c>
      <c r="G583" s="2">
        <v>9</v>
      </c>
      <c r="H583" s="2" t="s">
        <v>34</v>
      </c>
      <c r="I583" s="2">
        <v>3.3826637999999999E-2</v>
      </c>
      <c r="J583" s="2">
        <v>0.22244035000000001</v>
      </c>
      <c r="K583" s="2">
        <v>4.1075203999999997E-2</v>
      </c>
      <c r="L583" s="2">
        <v>1.7366355E-2</v>
      </c>
    </row>
    <row r="584" spans="1:12" hidden="1" x14ac:dyDescent="0.2">
      <c r="A584" s="1"/>
      <c r="B584" s="2" t="s">
        <v>906</v>
      </c>
      <c r="C584" s="2">
        <v>1</v>
      </c>
      <c r="D584" s="2" t="s">
        <v>79</v>
      </c>
      <c r="E584" s="2" t="s">
        <v>94</v>
      </c>
      <c r="F584" s="2">
        <v>42017</v>
      </c>
      <c r="G584" s="2">
        <v>6</v>
      </c>
      <c r="H584" s="2" t="s">
        <v>18</v>
      </c>
      <c r="I584" s="2">
        <v>4.4817928999999999E-3</v>
      </c>
      <c r="J584" s="2">
        <v>3.5294118999999999E-2</v>
      </c>
      <c r="K584" s="2">
        <v>1.6806723999999999E-2</v>
      </c>
      <c r="L584" s="2">
        <v>5.6022411E-4</v>
      </c>
    </row>
    <row r="585" spans="1:12" hidden="1" x14ac:dyDescent="0.2">
      <c r="A585" s="1"/>
      <c r="B585" s="2" t="s">
        <v>907</v>
      </c>
      <c r="C585" s="2">
        <v>3</v>
      </c>
      <c r="D585" s="2" t="s">
        <v>256</v>
      </c>
      <c r="E585" s="2" t="s">
        <v>257</v>
      </c>
      <c r="F585" s="2">
        <v>22071</v>
      </c>
      <c r="G585" s="2">
        <v>9</v>
      </c>
      <c r="H585" s="2" t="s">
        <v>34</v>
      </c>
      <c r="I585" s="2">
        <v>2.9411764999999999E-2</v>
      </c>
      <c r="J585" s="2">
        <v>0.39017521999999999</v>
      </c>
      <c r="K585" s="2">
        <v>5.7259075E-2</v>
      </c>
      <c r="L585" s="2">
        <v>1.4314769E-2</v>
      </c>
    </row>
    <row r="586" spans="1:12" hidden="1" x14ac:dyDescent="0.2">
      <c r="A586" s="1"/>
      <c r="B586" s="2" t="s">
        <v>908</v>
      </c>
      <c r="C586" s="2">
        <v>2</v>
      </c>
      <c r="D586" s="2" t="s">
        <v>36</v>
      </c>
      <c r="E586" s="2" t="s">
        <v>909</v>
      </c>
      <c r="F586" s="2">
        <v>26017</v>
      </c>
      <c r="G586" s="2">
        <v>9</v>
      </c>
      <c r="H586" s="2" t="s">
        <v>34</v>
      </c>
      <c r="I586" s="2">
        <v>9.2968587000000005E-3</v>
      </c>
      <c r="J586" s="2">
        <v>6.7535794999999996E-2</v>
      </c>
      <c r="K586" s="2">
        <v>3.9752085E-2</v>
      </c>
      <c r="L586" s="2">
        <v>5.1293010000000002E-3</v>
      </c>
    </row>
    <row r="587" spans="1:12" hidden="1" x14ac:dyDescent="0.2">
      <c r="A587" s="1"/>
      <c r="B587" s="2" t="s">
        <v>910</v>
      </c>
      <c r="C587" s="2">
        <v>3</v>
      </c>
      <c r="D587" s="2" t="s">
        <v>82</v>
      </c>
      <c r="E587" s="2" t="s">
        <v>152</v>
      </c>
      <c r="F587" s="2">
        <v>28011</v>
      </c>
      <c r="G587" s="2">
        <v>5</v>
      </c>
      <c r="H587" s="2" t="s">
        <v>30</v>
      </c>
      <c r="I587" s="2">
        <v>5.0655543000000004E-3</v>
      </c>
      <c r="J587" s="2">
        <v>0.28337306000000001</v>
      </c>
      <c r="K587" s="2">
        <v>2.6817641000000001E-3</v>
      </c>
      <c r="L587" s="2">
        <v>0</v>
      </c>
    </row>
    <row r="588" spans="1:12" hidden="1" x14ac:dyDescent="0.2">
      <c r="A588" s="1"/>
      <c r="B588" s="2" t="s">
        <v>911</v>
      </c>
      <c r="C588" s="2">
        <v>2</v>
      </c>
      <c r="D588" s="2" t="s">
        <v>220</v>
      </c>
      <c r="E588" s="2" t="s">
        <v>407</v>
      </c>
      <c r="F588" s="2">
        <v>39089</v>
      </c>
      <c r="G588" s="2">
        <v>4</v>
      </c>
      <c r="H588" s="2" t="s">
        <v>50</v>
      </c>
      <c r="I588" s="2">
        <v>2.3244780999999999E-2</v>
      </c>
      <c r="J588" s="2">
        <v>5.3605314000000001E-2</v>
      </c>
      <c r="K588" s="2">
        <v>1.7077798000000002E-2</v>
      </c>
      <c r="L588" s="2">
        <v>4.316888E-2</v>
      </c>
    </row>
    <row r="589" spans="1:12" hidden="1" x14ac:dyDescent="0.2">
      <c r="A589" s="1"/>
      <c r="B589" s="2" t="s">
        <v>912</v>
      </c>
      <c r="C589" s="2">
        <v>2</v>
      </c>
      <c r="D589" s="2" t="s">
        <v>131</v>
      </c>
      <c r="E589" s="2" t="s">
        <v>132</v>
      </c>
      <c r="F589" s="2">
        <v>17031</v>
      </c>
      <c r="G589" s="2">
        <v>6</v>
      </c>
      <c r="H589" s="2" t="s">
        <v>18</v>
      </c>
      <c r="I589" s="2">
        <v>9.2393056000000001E-2</v>
      </c>
      <c r="J589" s="2">
        <v>0.12118044</v>
      </c>
      <c r="K589" s="2">
        <v>0.1249598</v>
      </c>
      <c r="L589" s="2">
        <v>2.1148278999999999E-2</v>
      </c>
    </row>
    <row r="590" spans="1:12" hidden="1" x14ac:dyDescent="0.2">
      <c r="A590" s="1"/>
      <c r="B590" s="2" t="s">
        <v>913</v>
      </c>
      <c r="C590" s="2">
        <v>2</v>
      </c>
      <c r="D590" s="2" t="s">
        <v>127</v>
      </c>
      <c r="E590" s="2" t="s">
        <v>128</v>
      </c>
      <c r="F590" s="2">
        <v>19153</v>
      </c>
      <c r="G590" s="2">
        <v>9</v>
      </c>
      <c r="H590" s="2" t="s">
        <v>34</v>
      </c>
      <c r="I590" s="2">
        <v>2.9187123999999998E-2</v>
      </c>
      <c r="J590" s="2">
        <v>3.4642662999999997E-2</v>
      </c>
      <c r="K590" s="2">
        <v>1.7094017999999999E-2</v>
      </c>
      <c r="L590" s="2">
        <v>2.9914530000000002E-2</v>
      </c>
    </row>
    <row r="591" spans="1:12" hidden="1" x14ac:dyDescent="0.2">
      <c r="A591" s="1"/>
      <c r="B591" s="2" t="s">
        <v>914</v>
      </c>
      <c r="C591" s="2">
        <v>2</v>
      </c>
      <c r="D591" s="2" t="s">
        <v>131</v>
      </c>
      <c r="E591" s="2" t="s">
        <v>132</v>
      </c>
      <c r="F591" s="2">
        <v>17031</v>
      </c>
      <c r="G591" s="2">
        <v>10</v>
      </c>
      <c r="H591" s="2" t="s">
        <v>26</v>
      </c>
      <c r="I591" s="2">
        <v>0.10066867</v>
      </c>
      <c r="J591" s="2">
        <v>0.24918087999999999</v>
      </c>
      <c r="K591" s="2">
        <v>0.14139083</v>
      </c>
      <c r="L591" s="2">
        <v>1.5947843E-2</v>
      </c>
    </row>
    <row r="592" spans="1:12" hidden="1" x14ac:dyDescent="0.2">
      <c r="A592" s="1"/>
      <c r="B592" s="2" t="s">
        <v>915</v>
      </c>
      <c r="C592" s="2">
        <v>1</v>
      </c>
      <c r="D592" s="2" t="s">
        <v>79</v>
      </c>
      <c r="E592" s="2" t="s">
        <v>209</v>
      </c>
      <c r="F592" s="2">
        <v>42041</v>
      </c>
      <c r="G592" s="2">
        <v>4</v>
      </c>
      <c r="H592" s="2" t="s">
        <v>50</v>
      </c>
      <c r="I592" s="2">
        <v>2.6477542E-2</v>
      </c>
      <c r="J592" s="2">
        <v>1.1347517E-2</v>
      </c>
      <c r="K592" s="2">
        <v>1.6548463999999999E-2</v>
      </c>
      <c r="L592" s="2">
        <v>1.607565E-2</v>
      </c>
    </row>
    <row r="593" spans="1:13" hidden="1" x14ac:dyDescent="0.2">
      <c r="A593" s="1"/>
      <c r="B593" s="2" t="s">
        <v>916</v>
      </c>
      <c r="C593" s="2">
        <v>2</v>
      </c>
      <c r="D593" s="2" t="s">
        <v>369</v>
      </c>
      <c r="E593" s="2" t="s">
        <v>917</v>
      </c>
      <c r="F593" s="2">
        <v>38089</v>
      </c>
      <c r="G593" s="2">
        <v>5</v>
      </c>
      <c r="H593" s="2" t="s">
        <v>30</v>
      </c>
      <c r="I593" s="2">
        <v>1.9880714999999998E-3</v>
      </c>
      <c r="J593" s="2">
        <v>5.9642148999999997E-3</v>
      </c>
      <c r="K593" s="2">
        <v>3.9761429999999997E-3</v>
      </c>
      <c r="L593" s="2">
        <v>9.9403579000000002E-3</v>
      </c>
    </row>
    <row r="594" spans="1:13" hidden="1" x14ac:dyDescent="0.2">
      <c r="A594" s="1"/>
      <c r="B594" s="2" t="s">
        <v>918</v>
      </c>
      <c r="C594" s="2">
        <v>4</v>
      </c>
      <c r="D594" s="2" t="s">
        <v>206</v>
      </c>
      <c r="E594" s="2" t="s">
        <v>207</v>
      </c>
      <c r="F594" s="2">
        <v>53033</v>
      </c>
      <c r="G594" s="2">
        <v>10</v>
      </c>
      <c r="H594" s="2" t="s">
        <v>26</v>
      </c>
      <c r="I594" s="3"/>
      <c r="J594" s="3"/>
      <c r="K594" s="3"/>
      <c r="L594" s="3"/>
    </row>
    <row r="595" spans="1:13" hidden="1" x14ac:dyDescent="0.2">
      <c r="A595" s="1"/>
      <c r="B595" s="2" t="s">
        <v>919</v>
      </c>
      <c r="C595" s="2">
        <v>3</v>
      </c>
      <c r="D595" s="2" t="s">
        <v>256</v>
      </c>
      <c r="E595" s="2" t="s">
        <v>257</v>
      </c>
      <c r="F595" s="2">
        <v>22071</v>
      </c>
      <c r="G595" s="2">
        <v>6</v>
      </c>
      <c r="H595" s="2" t="s">
        <v>18</v>
      </c>
      <c r="I595" s="2">
        <v>5.1203277000000001E-4</v>
      </c>
      <c r="J595" s="2">
        <v>0.98873526</v>
      </c>
      <c r="K595" s="2">
        <v>2.5601638000000001E-3</v>
      </c>
      <c r="L595" s="2">
        <v>0</v>
      </c>
    </row>
    <row r="596" spans="1:13" hidden="1" x14ac:dyDescent="0.2">
      <c r="A596" s="1"/>
      <c r="B596" s="2" t="s">
        <v>920</v>
      </c>
      <c r="C596" s="2">
        <v>4</v>
      </c>
      <c r="D596" s="2" t="s">
        <v>427</v>
      </c>
      <c r="E596" s="2" t="s">
        <v>921</v>
      </c>
      <c r="F596" s="2">
        <v>49053</v>
      </c>
      <c r="G596" s="2">
        <v>7</v>
      </c>
      <c r="H596" s="2" t="s">
        <v>22</v>
      </c>
      <c r="I596" s="2">
        <v>1.0393701E-2</v>
      </c>
      <c r="J596" s="2">
        <v>3.9370079000000001E-3</v>
      </c>
      <c r="K596" s="2">
        <v>2.0944882000000001E-2</v>
      </c>
      <c r="L596" s="2">
        <v>4.5669292999999996E-3</v>
      </c>
    </row>
    <row r="597" spans="1:13" hidden="1" x14ac:dyDescent="0.2">
      <c r="A597" s="1"/>
      <c r="B597" s="2" t="s">
        <v>922</v>
      </c>
      <c r="C597" s="2">
        <v>2</v>
      </c>
      <c r="D597" s="2" t="s">
        <v>311</v>
      </c>
      <c r="E597" s="2" t="s">
        <v>824</v>
      </c>
      <c r="F597" s="2">
        <v>31151</v>
      </c>
      <c r="G597" s="2">
        <v>6</v>
      </c>
      <c r="H597" s="2" t="s">
        <v>18</v>
      </c>
      <c r="I597" s="2">
        <v>8.5695450999999992E-3</v>
      </c>
      <c r="J597" s="2">
        <v>2.6367832000000001E-2</v>
      </c>
      <c r="K597" s="2">
        <v>1.8457482000000001E-2</v>
      </c>
      <c r="L597" s="2">
        <v>6.5919580000000002E-3</v>
      </c>
    </row>
    <row r="598" spans="1:13" hidden="1" x14ac:dyDescent="0.2">
      <c r="A598" s="1"/>
      <c r="B598" s="2" t="s">
        <v>923</v>
      </c>
      <c r="C598" s="2">
        <v>2</v>
      </c>
      <c r="D598" s="2" t="s">
        <v>102</v>
      </c>
      <c r="E598" s="2" t="s">
        <v>924</v>
      </c>
      <c r="F598" s="2">
        <v>20057</v>
      </c>
      <c r="G598" s="2">
        <v>9</v>
      </c>
      <c r="H598" s="2" t="s">
        <v>34</v>
      </c>
      <c r="I598" s="2">
        <v>1.3506753E-2</v>
      </c>
      <c r="J598" s="2">
        <v>4.7523762999999997E-2</v>
      </c>
      <c r="K598" s="2">
        <v>0.14407204000000001</v>
      </c>
      <c r="L598" s="2">
        <v>2.5012506999999998E-3</v>
      </c>
    </row>
    <row r="599" spans="1:13" hidden="1" x14ac:dyDescent="0.2">
      <c r="A599" s="1"/>
      <c r="B599" s="2" t="s">
        <v>925</v>
      </c>
      <c r="C599" s="2">
        <v>1</v>
      </c>
      <c r="D599" s="2" t="s">
        <v>12</v>
      </c>
      <c r="E599" s="2" t="s">
        <v>164</v>
      </c>
      <c r="F599" s="2">
        <v>36087</v>
      </c>
      <c r="G599" s="2">
        <v>6</v>
      </c>
      <c r="H599" s="2" t="s">
        <v>18</v>
      </c>
      <c r="I599" s="2">
        <v>5.1790282E-2</v>
      </c>
      <c r="J599" s="2">
        <v>0.15217391</v>
      </c>
      <c r="K599" s="2">
        <v>0.10549872</v>
      </c>
      <c r="L599" s="2">
        <v>0</v>
      </c>
    </row>
    <row r="600" spans="1:13" hidden="1" x14ac:dyDescent="0.2">
      <c r="A600" s="1"/>
      <c r="B600" s="2" t="s">
        <v>926</v>
      </c>
      <c r="C600" s="2">
        <v>2</v>
      </c>
      <c r="D600" s="2" t="s">
        <v>131</v>
      </c>
      <c r="E600" s="2" t="s">
        <v>132</v>
      </c>
      <c r="F600" s="2">
        <v>17031</v>
      </c>
      <c r="G600" s="2">
        <v>6</v>
      </c>
      <c r="H600" s="2" t="s">
        <v>18</v>
      </c>
      <c r="I600" s="2">
        <v>1.0647736999999999E-2</v>
      </c>
      <c r="J600" s="2">
        <v>5.4125998000000002E-2</v>
      </c>
      <c r="K600" s="2">
        <v>0.13753328000000001</v>
      </c>
      <c r="L600" s="2">
        <v>1.6858917000000001E-2</v>
      </c>
    </row>
    <row r="601" spans="1:13" x14ac:dyDescent="0.2">
      <c r="A601" s="1"/>
      <c r="B601" s="2" t="s">
        <v>927</v>
      </c>
      <c r="C601" s="2">
        <v>4</v>
      </c>
      <c r="D601" s="2" t="s">
        <v>24</v>
      </c>
      <c r="E601" s="2" t="s">
        <v>25</v>
      </c>
      <c r="F601" s="2">
        <v>6041</v>
      </c>
      <c r="G601" s="2">
        <v>6</v>
      </c>
      <c r="H601" s="2" t="s">
        <v>18</v>
      </c>
      <c r="I601" s="2">
        <v>0.11627907</v>
      </c>
      <c r="J601" s="2">
        <v>6.6596194999999997E-2</v>
      </c>
      <c r="K601" s="2">
        <v>9.9365748000000004E-2</v>
      </c>
      <c r="L601" s="2">
        <v>2.6427062000000001E-2</v>
      </c>
      <c r="M601">
        <f>1-SUM(I601:L601)</f>
        <v>0.69133192499999996</v>
      </c>
    </row>
    <row r="602" spans="1:13" hidden="1" x14ac:dyDescent="0.2">
      <c r="A602" s="1"/>
      <c r="B602" s="2" t="s">
        <v>928</v>
      </c>
      <c r="C602" s="2">
        <v>2</v>
      </c>
      <c r="D602" s="2" t="s">
        <v>127</v>
      </c>
      <c r="E602" s="2" t="s">
        <v>929</v>
      </c>
      <c r="F602" s="2">
        <v>19167</v>
      </c>
      <c r="G602" s="2">
        <v>6</v>
      </c>
      <c r="H602" s="2" t="s">
        <v>18</v>
      </c>
      <c r="I602" s="2">
        <v>4.9295774999999998E-3</v>
      </c>
      <c r="J602" s="2">
        <v>1.4084506999999999E-3</v>
      </c>
      <c r="K602" s="2">
        <v>1.4084506999999999E-3</v>
      </c>
      <c r="L602" s="2">
        <v>0.14084508000000001</v>
      </c>
    </row>
    <row r="603" spans="1:13" hidden="1" x14ac:dyDescent="0.2">
      <c r="A603" s="1"/>
      <c r="B603" s="2" t="s">
        <v>930</v>
      </c>
      <c r="C603" s="2">
        <v>2</v>
      </c>
      <c r="D603" s="2" t="s">
        <v>36</v>
      </c>
      <c r="E603" s="2" t="s">
        <v>272</v>
      </c>
      <c r="F603" s="2">
        <v>26099</v>
      </c>
      <c r="G603" s="2">
        <v>12</v>
      </c>
      <c r="H603" s="2" t="s">
        <v>92</v>
      </c>
      <c r="I603" s="2">
        <v>2.0986695E-2</v>
      </c>
      <c r="J603" s="2">
        <v>0.37300232</v>
      </c>
      <c r="K603" s="2">
        <v>3.1761761999999999E-2</v>
      </c>
      <c r="L603" s="2">
        <v>2.7777778000000002E-3</v>
      </c>
    </row>
    <row r="604" spans="1:13" hidden="1" x14ac:dyDescent="0.2">
      <c r="A604" s="1"/>
      <c r="B604" s="2" t="s">
        <v>931</v>
      </c>
      <c r="C604" s="2">
        <v>2</v>
      </c>
      <c r="D604" s="2" t="s">
        <v>36</v>
      </c>
      <c r="E604" s="2" t="s">
        <v>932</v>
      </c>
      <c r="F604" s="2">
        <v>26065</v>
      </c>
      <c r="G604" s="2">
        <v>12</v>
      </c>
      <c r="H604" s="2" t="s">
        <v>92</v>
      </c>
      <c r="I604" s="2">
        <v>2.7272727E-2</v>
      </c>
      <c r="J604" s="2">
        <v>5.4545455E-2</v>
      </c>
      <c r="K604" s="2">
        <v>6.3636363000000001E-2</v>
      </c>
      <c r="L604" s="2">
        <v>0</v>
      </c>
    </row>
    <row r="605" spans="1:13" hidden="1" x14ac:dyDescent="0.2">
      <c r="A605" s="1"/>
      <c r="B605" s="2" t="s">
        <v>933</v>
      </c>
      <c r="C605" s="2">
        <v>1</v>
      </c>
      <c r="D605" s="2" t="s">
        <v>12</v>
      </c>
      <c r="E605" s="2" t="s">
        <v>13</v>
      </c>
      <c r="F605" s="2">
        <v>36103</v>
      </c>
      <c r="G605" s="2">
        <v>6</v>
      </c>
      <c r="H605" s="2" t="s">
        <v>18</v>
      </c>
      <c r="I605" s="2">
        <v>2.2553655999999998E-2</v>
      </c>
      <c r="J605" s="2">
        <v>0.11204074</v>
      </c>
      <c r="K605" s="2">
        <v>0.16806111000000001</v>
      </c>
      <c r="L605" s="2">
        <v>2.182612E-3</v>
      </c>
    </row>
    <row r="606" spans="1:13" hidden="1" x14ac:dyDescent="0.2">
      <c r="A606" s="1"/>
      <c r="B606" s="2" t="s">
        <v>934</v>
      </c>
      <c r="C606" s="2">
        <v>1</v>
      </c>
      <c r="D606" s="2" t="s">
        <v>163</v>
      </c>
      <c r="E606" s="2" t="s">
        <v>164</v>
      </c>
      <c r="F606" s="2">
        <v>34013</v>
      </c>
      <c r="G606" s="2">
        <v>12</v>
      </c>
      <c r="H606" s="2" t="s">
        <v>92</v>
      </c>
      <c r="I606" s="2">
        <v>0</v>
      </c>
      <c r="J606" s="2">
        <v>0.65779465000000004</v>
      </c>
      <c r="K606" s="2">
        <v>0.17110265999999999</v>
      </c>
      <c r="L606" s="2">
        <v>4.9429659000000001E-2</v>
      </c>
    </row>
    <row r="607" spans="1:13" hidden="1" x14ac:dyDescent="0.2">
      <c r="A607" s="1"/>
      <c r="B607" s="2" t="s">
        <v>935</v>
      </c>
      <c r="C607" s="2">
        <v>2</v>
      </c>
      <c r="D607" s="2" t="s">
        <v>127</v>
      </c>
      <c r="E607" s="2" t="s">
        <v>128</v>
      </c>
      <c r="F607" s="2">
        <v>19153</v>
      </c>
      <c r="G607" s="2">
        <v>6</v>
      </c>
      <c r="H607" s="2" t="s">
        <v>18</v>
      </c>
      <c r="I607" s="2">
        <v>2.5951557E-2</v>
      </c>
      <c r="J607" s="2">
        <v>3.4948095999999998E-2</v>
      </c>
      <c r="K607" s="2">
        <v>1.5570934E-2</v>
      </c>
      <c r="L607" s="2">
        <v>5.6401382999999999E-2</v>
      </c>
    </row>
    <row r="608" spans="1:13" hidden="1" x14ac:dyDescent="0.2">
      <c r="A608" s="1"/>
      <c r="B608" s="2" t="s">
        <v>936</v>
      </c>
      <c r="C608" s="2">
        <v>1</v>
      </c>
      <c r="D608" s="2" t="s">
        <v>163</v>
      </c>
      <c r="E608" s="2" t="s">
        <v>164</v>
      </c>
      <c r="F608" s="2">
        <v>34027</v>
      </c>
      <c r="G608" s="2">
        <v>6</v>
      </c>
      <c r="H608" s="2" t="s">
        <v>18</v>
      </c>
      <c r="I608" s="2">
        <v>5.7905010999999999E-2</v>
      </c>
      <c r="J608" s="2">
        <v>3.3832139999999997E-2</v>
      </c>
      <c r="K608" s="2">
        <v>4.6193882999999998E-2</v>
      </c>
      <c r="L608" s="2">
        <v>1.7566688E-2</v>
      </c>
    </row>
    <row r="609" spans="1:12" hidden="1" x14ac:dyDescent="0.2">
      <c r="A609" s="1"/>
      <c r="B609" s="2" t="s">
        <v>937</v>
      </c>
      <c r="C609" s="2">
        <v>2</v>
      </c>
      <c r="D609" s="2" t="s">
        <v>261</v>
      </c>
      <c r="E609" s="2" t="s">
        <v>135</v>
      </c>
      <c r="F609" s="2">
        <v>29077</v>
      </c>
      <c r="G609" s="2">
        <v>6</v>
      </c>
      <c r="H609" s="2" t="s">
        <v>18</v>
      </c>
      <c r="I609" s="2">
        <v>1.2089809999999999E-2</v>
      </c>
      <c r="J609" s="2">
        <v>2.7880583E-2</v>
      </c>
      <c r="K609" s="2">
        <v>1.529731E-2</v>
      </c>
      <c r="L609" s="2">
        <v>3.4048851999999998E-2</v>
      </c>
    </row>
    <row r="610" spans="1:12" hidden="1" x14ac:dyDescent="0.2">
      <c r="A610" s="1"/>
      <c r="B610" s="2" t="s">
        <v>938</v>
      </c>
      <c r="C610" s="2">
        <v>3</v>
      </c>
      <c r="D610" s="2" t="s">
        <v>66</v>
      </c>
      <c r="E610" s="2" t="s">
        <v>531</v>
      </c>
      <c r="F610" s="2">
        <v>37063</v>
      </c>
      <c r="G610" s="2">
        <v>1</v>
      </c>
      <c r="H610" s="2" t="s">
        <v>452</v>
      </c>
      <c r="I610" s="2">
        <v>0.12110672</v>
      </c>
      <c r="J610" s="2">
        <v>9.3754939999999995E-2</v>
      </c>
      <c r="K610" s="2">
        <v>4.7114626E-2</v>
      </c>
      <c r="L610" s="2">
        <v>3.5415019999999998E-2</v>
      </c>
    </row>
    <row r="611" spans="1:12" hidden="1" x14ac:dyDescent="0.2">
      <c r="A611" s="1"/>
      <c r="B611" s="2" t="s">
        <v>939</v>
      </c>
      <c r="C611" s="2">
        <v>2</v>
      </c>
      <c r="D611" s="2" t="s">
        <v>211</v>
      </c>
      <c r="E611" s="2" t="s">
        <v>212</v>
      </c>
      <c r="F611" s="2">
        <v>27053</v>
      </c>
      <c r="G611" s="2">
        <v>8</v>
      </c>
      <c r="H611" s="2" t="s">
        <v>47</v>
      </c>
      <c r="I611" s="2">
        <v>1.6997168E-2</v>
      </c>
      <c r="J611" s="2">
        <v>6.0434371000000001E-2</v>
      </c>
      <c r="K611" s="2">
        <v>1.0387158000000001E-2</v>
      </c>
      <c r="L611" s="2">
        <v>5.6657223000000003E-3</v>
      </c>
    </row>
    <row r="612" spans="1:12" hidden="1" x14ac:dyDescent="0.2">
      <c r="A612" s="1"/>
      <c r="B612" s="2" t="s">
        <v>940</v>
      </c>
      <c r="C612" s="2">
        <v>1</v>
      </c>
      <c r="D612" s="2" t="s">
        <v>79</v>
      </c>
      <c r="E612" s="2" t="s">
        <v>201</v>
      </c>
      <c r="F612" s="2">
        <v>42003</v>
      </c>
      <c r="G612" s="2">
        <v>6</v>
      </c>
      <c r="H612" s="2" t="s">
        <v>18</v>
      </c>
      <c r="I612" s="2">
        <v>1.5093653E-2</v>
      </c>
      <c r="J612" s="2">
        <v>4.0734679000000003E-2</v>
      </c>
      <c r="K612" s="2">
        <v>1.891253E-2</v>
      </c>
      <c r="L612" s="2">
        <v>3.3460627999999999E-2</v>
      </c>
    </row>
    <row r="613" spans="1:12" hidden="1" x14ac:dyDescent="0.2">
      <c r="A613" s="1"/>
      <c r="B613" s="2" t="s">
        <v>941</v>
      </c>
      <c r="C613" s="2">
        <v>3</v>
      </c>
      <c r="D613" s="2" t="s">
        <v>66</v>
      </c>
      <c r="E613" s="2" t="s">
        <v>531</v>
      </c>
      <c r="F613" s="2">
        <v>37063</v>
      </c>
      <c r="G613" s="2">
        <v>9</v>
      </c>
      <c r="H613" s="2" t="s">
        <v>34</v>
      </c>
      <c r="I613" s="2">
        <v>2.2583926000000001E-2</v>
      </c>
      <c r="J613" s="2">
        <v>0.40712105999999998</v>
      </c>
      <c r="K613" s="2">
        <v>1.8107833E-2</v>
      </c>
      <c r="L613" s="2">
        <v>7.9145476000000006E-2</v>
      </c>
    </row>
    <row r="614" spans="1:12" hidden="1" x14ac:dyDescent="0.2">
      <c r="A614" s="1"/>
      <c r="B614" s="2" t="s">
        <v>942</v>
      </c>
      <c r="C614" s="2">
        <v>1</v>
      </c>
      <c r="D614" s="2" t="s">
        <v>12</v>
      </c>
      <c r="E614" s="2" t="s">
        <v>283</v>
      </c>
      <c r="F614" s="2">
        <v>36027</v>
      </c>
      <c r="G614" s="2">
        <v>9</v>
      </c>
      <c r="H614" s="2" t="s">
        <v>34</v>
      </c>
      <c r="I614" s="2">
        <v>2.1725919E-2</v>
      </c>
      <c r="J614" s="2">
        <v>9.8906106999999993E-2</v>
      </c>
      <c r="K614" s="2">
        <v>5.3631116E-2</v>
      </c>
      <c r="L614" s="2">
        <v>1.6712246E-3</v>
      </c>
    </row>
    <row r="615" spans="1:12" hidden="1" x14ac:dyDescent="0.2">
      <c r="A615" s="1"/>
      <c r="B615" s="2" t="s">
        <v>943</v>
      </c>
      <c r="C615" s="2">
        <v>3</v>
      </c>
      <c r="D615" s="2" t="s">
        <v>247</v>
      </c>
      <c r="E615" s="2" t="s">
        <v>944</v>
      </c>
      <c r="F615" s="2">
        <v>47045</v>
      </c>
      <c r="G615" s="2">
        <v>9</v>
      </c>
      <c r="H615" s="2" t="s">
        <v>34</v>
      </c>
      <c r="I615" s="2">
        <v>3.9508343E-3</v>
      </c>
      <c r="J615" s="2">
        <v>0.16242318</v>
      </c>
      <c r="K615" s="2">
        <v>8.7796309999999995E-3</v>
      </c>
      <c r="L615" s="2">
        <v>3.0728709E-3</v>
      </c>
    </row>
    <row r="616" spans="1:12" hidden="1" x14ac:dyDescent="0.2">
      <c r="A616" s="1"/>
      <c r="B616" s="2" t="s">
        <v>945</v>
      </c>
      <c r="C616" s="2">
        <v>2</v>
      </c>
      <c r="D616" s="2" t="s">
        <v>131</v>
      </c>
      <c r="E616" s="2" t="s">
        <v>132</v>
      </c>
      <c r="F616" s="2">
        <v>17043</v>
      </c>
      <c r="G616" s="2">
        <v>12</v>
      </c>
      <c r="H616" s="2" t="s">
        <v>92</v>
      </c>
      <c r="I616" s="2">
        <v>2.2346367999999998E-2</v>
      </c>
      <c r="J616" s="2">
        <v>7.8212291000000003E-2</v>
      </c>
      <c r="K616" s="2">
        <v>0.22346368</v>
      </c>
      <c r="L616" s="2">
        <v>0</v>
      </c>
    </row>
    <row r="617" spans="1:12" hidden="1" x14ac:dyDescent="0.2">
      <c r="A617" s="1"/>
      <c r="B617" s="2" t="s">
        <v>946</v>
      </c>
      <c r="C617" s="2">
        <v>4</v>
      </c>
      <c r="D617" s="2" t="s">
        <v>427</v>
      </c>
      <c r="E617" s="2" t="s">
        <v>442</v>
      </c>
      <c r="F617" s="2">
        <v>49011</v>
      </c>
      <c r="G617" s="2">
        <v>10</v>
      </c>
      <c r="H617" s="2" t="s">
        <v>26</v>
      </c>
      <c r="I617" s="2">
        <v>0</v>
      </c>
      <c r="J617" s="2">
        <v>2.6315789999999999E-2</v>
      </c>
      <c r="K617" s="2">
        <v>0</v>
      </c>
      <c r="L617" s="2">
        <v>0</v>
      </c>
    </row>
    <row r="618" spans="1:12" hidden="1" x14ac:dyDescent="0.2">
      <c r="A618" s="1"/>
      <c r="B618" s="2" t="s">
        <v>947</v>
      </c>
      <c r="C618" s="2">
        <v>2</v>
      </c>
      <c r="D618" s="2" t="s">
        <v>146</v>
      </c>
      <c r="E618" s="2" t="s">
        <v>115</v>
      </c>
      <c r="F618" s="2">
        <v>18177</v>
      </c>
      <c r="G618" s="2">
        <v>6</v>
      </c>
      <c r="H618" s="2" t="s">
        <v>18</v>
      </c>
      <c r="I618" s="2">
        <v>2.1739130999999998E-2</v>
      </c>
      <c r="J618" s="2">
        <v>9.0579710999999993E-2</v>
      </c>
      <c r="K618" s="2">
        <v>2.2644928000000002E-2</v>
      </c>
      <c r="L618" s="2">
        <v>4.7101448999999997E-2</v>
      </c>
    </row>
    <row r="619" spans="1:12" hidden="1" x14ac:dyDescent="0.2">
      <c r="A619" s="1"/>
      <c r="B619" s="2" t="s">
        <v>948</v>
      </c>
      <c r="C619" s="2">
        <v>3</v>
      </c>
      <c r="D619" s="2" t="s">
        <v>179</v>
      </c>
      <c r="E619" s="2" t="s">
        <v>949</v>
      </c>
      <c r="F619" s="2">
        <v>5123</v>
      </c>
      <c r="G619" s="2">
        <v>9</v>
      </c>
      <c r="H619" s="2" t="s">
        <v>34</v>
      </c>
      <c r="I619" s="2">
        <v>7.3637701999999996E-3</v>
      </c>
      <c r="J619" s="2">
        <v>0.38217968000000002</v>
      </c>
      <c r="K619" s="2">
        <v>1.3254787000000001E-2</v>
      </c>
      <c r="L619" s="2">
        <v>2.2091311000000001E-3</v>
      </c>
    </row>
    <row r="620" spans="1:12" hidden="1" x14ac:dyDescent="0.2">
      <c r="A620" s="1"/>
      <c r="B620" s="2" t="s">
        <v>950</v>
      </c>
      <c r="C620" s="2">
        <v>3</v>
      </c>
      <c r="D620" s="2" t="s">
        <v>66</v>
      </c>
      <c r="E620" s="2" t="s">
        <v>567</v>
      </c>
      <c r="F620" s="2">
        <v>37147</v>
      </c>
      <c r="G620" s="2">
        <v>5</v>
      </c>
      <c r="H620" s="2" t="s">
        <v>30</v>
      </c>
      <c r="I620" s="2">
        <v>1.8511119999999999E-2</v>
      </c>
      <c r="J620" s="2">
        <v>0.13557064999999999</v>
      </c>
      <c r="K620" s="2">
        <v>1.5647890000000001E-2</v>
      </c>
      <c r="L620" s="2">
        <v>6.5255024999999996E-3</v>
      </c>
    </row>
    <row r="621" spans="1:12" hidden="1" x14ac:dyDescent="0.2">
      <c r="A621" s="1"/>
      <c r="B621" s="2" t="s">
        <v>951</v>
      </c>
      <c r="C621" s="2">
        <v>2</v>
      </c>
      <c r="D621" s="2" t="s">
        <v>261</v>
      </c>
      <c r="E621" s="2" t="s">
        <v>952</v>
      </c>
      <c r="F621" s="2">
        <v>29071</v>
      </c>
      <c r="G621" s="2">
        <v>9</v>
      </c>
      <c r="H621" s="2" t="s">
        <v>34</v>
      </c>
      <c r="I621" s="2">
        <v>4.3887147E-3</v>
      </c>
      <c r="J621" s="2">
        <v>8.4639499E-3</v>
      </c>
      <c r="K621" s="2">
        <v>5.3291535000000003E-3</v>
      </c>
      <c r="L621" s="2">
        <v>1.2539185000000001E-3</v>
      </c>
    </row>
    <row r="622" spans="1:12" hidden="1" x14ac:dyDescent="0.2">
      <c r="A622" s="1"/>
      <c r="B622" s="2" t="s">
        <v>953</v>
      </c>
      <c r="C622" s="2">
        <v>3</v>
      </c>
      <c r="D622" s="2" t="s">
        <v>82</v>
      </c>
      <c r="E622" s="2" t="s">
        <v>954</v>
      </c>
      <c r="F622" s="2">
        <v>28101</v>
      </c>
      <c r="G622" s="2">
        <v>9</v>
      </c>
      <c r="H622" s="2" t="s">
        <v>34</v>
      </c>
      <c r="I622" s="2">
        <v>2.1824532000000001E-3</v>
      </c>
      <c r="J622" s="2">
        <v>0.2841554</v>
      </c>
      <c r="K622" s="2">
        <v>4.3649062999999997E-3</v>
      </c>
      <c r="L622" s="2">
        <v>1.3094719000000001E-3</v>
      </c>
    </row>
    <row r="623" spans="1:12" hidden="1" x14ac:dyDescent="0.2">
      <c r="A623" s="1"/>
      <c r="B623" s="2" t="s">
        <v>955</v>
      </c>
      <c r="C623" s="2">
        <v>3</v>
      </c>
      <c r="D623" s="2" t="s">
        <v>266</v>
      </c>
      <c r="E623" s="2" t="s">
        <v>397</v>
      </c>
      <c r="F623" s="2">
        <v>40123</v>
      </c>
      <c r="G623" s="2">
        <v>5</v>
      </c>
      <c r="H623" s="2" t="s">
        <v>30</v>
      </c>
      <c r="I623" s="2">
        <v>4.9079754000000003E-3</v>
      </c>
      <c r="J623" s="2">
        <v>2.8834355999999998E-2</v>
      </c>
      <c r="K623" s="2">
        <v>1.5030675E-2</v>
      </c>
      <c r="L623" s="2">
        <v>1.8404908000000001E-2</v>
      </c>
    </row>
    <row r="624" spans="1:12" hidden="1" x14ac:dyDescent="0.2">
      <c r="A624" s="1"/>
      <c r="B624" s="2" t="s">
        <v>956</v>
      </c>
      <c r="C624" s="2">
        <v>3</v>
      </c>
      <c r="D624" s="2" t="s">
        <v>20</v>
      </c>
      <c r="E624" s="2" t="s">
        <v>957</v>
      </c>
      <c r="F624" s="2">
        <v>13107</v>
      </c>
      <c r="G624" s="2">
        <v>7</v>
      </c>
      <c r="H624" s="2" t="s">
        <v>22</v>
      </c>
      <c r="I624" s="2">
        <v>1.1424218999999999E-2</v>
      </c>
      <c r="J624" s="2">
        <v>0.35567402999999997</v>
      </c>
      <c r="K624" s="2">
        <v>1.4470678000000001E-2</v>
      </c>
      <c r="L624" s="2">
        <v>7.6161459999999999E-3</v>
      </c>
    </row>
    <row r="625" spans="1:12" hidden="1" x14ac:dyDescent="0.2">
      <c r="A625" s="1"/>
      <c r="B625" s="2" t="s">
        <v>958</v>
      </c>
      <c r="C625" s="2">
        <v>3</v>
      </c>
      <c r="D625" s="2" t="s">
        <v>82</v>
      </c>
      <c r="E625" s="2" t="s">
        <v>954</v>
      </c>
      <c r="F625" s="2">
        <v>28069</v>
      </c>
      <c r="G625" s="2">
        <v>9</v>
      </c>
      <c r="H625" s="2" t="s">
        <v>34</v>
      </c>
      <c r="I625" s="2">
        <v>7.4980267999999999E-3</v>
      </c>
      <c r="J625" s="2">
        <v>0.44948696999999999</v>
      </c>
      <c r="K625" s="2">
        <v>5.5248620999999998E-3</v>
      </c>
      <c r="L625" s="2">
        <v>0</v>
      </c>
    </row>
    <row r="626" spans="1:12" hidden="1" x14ac:dyDescent="0.2">
      <c r="A626" s="1"/>
      <c r="B626" s="2" t="s">
        <v>959</v>
      </c>
      <c r="C626" s="2">
        <v>1</v>
      </c>
      <c r="D626" s="2" t="s">
        <v>79</v>
      </c>
      <c r="E626" s="2" t="s">
        <v>281</v>
      </c>
      <c r="F626" s="2">
        <v>42089</v>
      </c>
      <c r="G626" s="2">
        <v>5</v>
      </c>
      <c r="H626" s="2" t="s">
        <v>30</v>
      </c>
      <c r="I626" s="2">
        <v>1.4158918E-2</v>
      </c>
      <c r="J626" s="2">
        <v>3.8038883000000002E-2</v>
      </c>
      <c r="K626" s="2">
        <v>2.7049872999999999E-2</v>
      </c>
      <c r="L626" s="2">
        <v>6.7624683000000003E-3</v>
      </c>
    </row>
    <row r="627" spans="1:12" hidden="1" x14ac:dyDescent="0.2">
      <c r="A627" s="1"/>
      <c r="B627" s="2" t="s">
        <v>960</v>
      </c>
      <c r="C627" s="2">
        <v>3</v>
      </c>
      <c r="D627" s="2" t="s">
        <v>247</v>
      </c>
      <c r="E627" s="2" t="s">
        <v>961</v>
      </c>
      <c r="F627" s="2">
        <v>47179</v>
      </c>
      <c r="G627" s="2">
        <v>5</v>
      </c>
      <c r="H627" s="2" t="s">
        <v>30</v>
      </c>
      <c r="I627" s="2">
        <v>1.3041096E-2</v>
      </c>
      <c r="J627" s="2">
        <v>4.3726027000000001E-2</v>
      </c>
      <c r="K627" s="2">
        <v>8.3287675000000005E-3</v>
      </c>
      <c r="L627" s="2">
        <v>8.3287675000000005E-3</v>
      </c>
    </row>
    <row r="628" spans="1:12" hidden="1" x14ac:dyDescent="0.2">
      <c r="A628" s="1"/>
      <c r="B628" s="2" t="s">
        <v>962</v>
      </c>
      <c r="C628" s="2">
        <v>3</v>
      </c>
      <c r="D628" s="2" t="s">
        <v>16</v>
      </c>
      <c r="E628" s="2" t="s">
        <v>689</v>
      </c>
      <c r="F628" s="2">
        <v>48203</v>
      </c>
      <c r="G628" s="2">
        <v>6</v>
      </c>
      <c r="H628" s="2" t="s">
        <v>18</v>
      </c>
      <c r="I628" s="2">
        <v>2.1398001999999999E-3</v>
      </c>
      <c r="J628" s="2">
        <v>9.5577747000000005E-2</v>
      </c>
      <c r="K628" s="2">
        <v>3.3523536999999999E-2</v>
      </c>
      <c r="L628" s="2">
        <v>2.8530670000000001E-2</v>
      </c>
    </row>
    <row r="629" spans="1:12" hidden="1" x14ac:dyDescent="0.2">
      <c r="A629" s="1"/>
      <c r="B629" s="2" t="s">
        <v>964</v>
      </c>
      <c r="C629" s="2">
        <v>2</v>
      </c>
      <c r="D629" s="2" t="s">
        <v>131</v>
      </c>
      <c r="E629" s="2" t="s">
        <v>132</v>
      </c>
      <c r="F629" s="2">
        <v>17031</v>
      </c>
      <c r="G629" s="2">
        <v>6</v>
      </c>
      <c r="H629" s="2" t="s">
        <v>18</v>
      </c>
      <c r="I629" s="2">
        <v>0.10215054</v>
      </c>
      <c r="J629" s="2">
        <v>0.71908605000000003</v>
      </c>
      <c r="K629" s="2">
        <v>9.6774190999999996E-2</v>
      </c>
      <c r="L629" s="2">
        <v>4.5698926000000001E-2</v>
      </c>
    </row>
    <row r="630" spans="1:12" hidden="1" x14ac:dyDescent="0.2">
      <c r="A630" s="1"/>
      <c r="B630" s="2" t="s">
        <v>965</v>
      </c>
      <c r="C630" s="2">
        <v>4</v>
      </c>
      <c r="D630" s="2" t="s">
        <v>105</v>
      </c>
      <c r="E630" s="2" t="s">
        <v>966</v>
      </c>
      <c r="F630" s="2">
        <v>4009</v>
      </c>
      <c r="G630" s="2">
        <v>9</v>
      </c>
      <c r="H630" s="2" t="s">
        <v>34</v>
      </c>
      <c r="I630" s="2">
        <v>8.6774863000000004E-3</v>
      </c>
      <c r="J630" s="2">
        <v>1.6872890000000001E-2</v>
      </c>
      <c r="K630" s="2">
        <v>0.17724571</v>
      </c>
      <c r="L630" s="2">
        <v>3.3745782000000001E-3</v>
      </c>
    </row>
    <row r="631" spans="1:12" hidden="1" x14ac:dyDescent="0.2">
      <c r="A631" s="1"/>
      <c r="B631" s="2" t="s">
        <v>967</v>
      </c>
      <c r="C631" s="2">
        <v>3</v>
      </c>
      <c r="D631" s="2" t="s">
        <v>179</v>
      </c>
      <c r="E631" s="2" t="s">
        <v>968</v>
      </c>
      <c r="F631" s="2">
        <v>5119</v>
      </c>
      <c r="G631" s="2">
        <v>12</v>
      </c>
      <c r="H631" s="2" t="s">
        <v>92</v>
      </c>
      <c r="I631" s="2">
        <v>0</v>
      </c>
      <c r="J631" s="2">
        <v>0</v>
      </c>
      <c r="K631" s="2">
        <v>0</v>
      </c>
      <c r="L631" s="2">
        <v>0</v>
      </c>
    </row>
    <row r="632" spans="1:12" hidden="1" x14ac:dyDescent="0.2">
      <c r="A632" s="1"/>
      <c r="B632" s="2" t="s">
        <v>969</v>
      </c>
      <c r="C632" s="2">
        <v>1</v>
      </c>
      <c r="D632" s="2" t="s">
        <v>74</v>
      </c>
      <c r="E632" s="2" t="s">
        <v>75</v>
      </c>
      <c r="F632" s="2">
        <v>9015</v>
      </c>
      <c r="G632" s="2">
        <v>5</v>
      </c>
      <c r="H632" s="2" t="s">
        <v>30</v>
      </c>
      <c r="I632" s="2">
        <v>1.7008919000000001E-2</v>
      </c>
      <c r="J632" s="2">
        <v>7.5088158000000002E-2</v>
      </c>
      <c r="K632" s="2">
        <v>3.8581206999999999E-2</v>
      </c>
      <c r="L632" s="2">
        <v>1.7838623000000001E-2</v>
      </c>
    </row>
    <row r="633" spans="1:12" hidden="1" x14ac:dyDescent="0.2">
      <c r="A633" s="1"/>
      <c r="B633" s="2" t="s">
        <v>970</v>
      </c>
      <c r="C633" s="2">
        <v>3</v>
      </c>
      <c r="D633" s="2" t="s">
        <v>45</v>
      </c>
      <c r="E633" s="2" t="s">
        <v>971</v>
      </c>
      <c r="F633" s="2">
        <v>12009</v>
      </c>
      <c r="G633" s="2">
        <v>7</v>
      </c>
      <c r="H633" s="2" t="s">
        <v>22</v>
      </c>
      <c r="I633" s="2">
        <v>2.7440633999999998E-2</v>
      </c>
      <c r="J633" s="2">
        <v>7.6215601999999993E-2</v>
      </c>
      <c r="K633" s="2">
        <v>5.1187336E-2</v>
      </c>
      <c r="L633" s="2">
        <v>1.3569543999999999E-2</v>
      </c>
    </row>
    <row r="634" spans="1:12" hidden="1" x14ac:dyDescent="0.2">
      <c r="A634" s="1"/>
      <c r="B634" s="2" t="s">
        <v>972</v>
      </c>
      <c r="C634" s="2">
        <v>2</v>
      </c>
      <c r="D634" s="2" t="s">
        <v>220</v>
      </c>
      <c r="E634" s="2" t="s">
        <v>345</v>
      </c>
      <c r="F634" s="2">
        <v>39081</v>
      </c>
      <c r="G634" s="2">
        <v>9</v>
      </c>
      <c r="H634" s="2" t="s">
        <v>34</v>
      </c>
      <c r="I634" s="2">
        <v>2.0242914999999998E-3</v>
      </c>
      <c r="J634" s="2">
        <v>4.7908232000000002E-2</v>
      </c>
      <c r="K634" s="2">
        <v>2.6990552000000002E-3</v>
      </c>
      <c r="L634" s="2">
        <v>3.3738192000000002E-3</v>
      </c>
    </row>
    <row r="635" spans="1:12" hidden="1" x14ac:dyDescent="0.2">
      <c r="A635" s="1"/>
      <c r="B635" s="2" t="s">
        <v>973</v>
      </c>
      <c r="C635" s="2">
        <v>4</v>
      </c>
      <c r="D635" s="2" t="s">
        <v>395</v>
      </c>
      <c r="E635" s="2" t="s">
        <v>438</v>
      </c>
      <c r="F635" s="2">
        <v>16019</v>
      </c>
      <c r="G635" s="2">
        <v>9</v>
      </c>
      <c r="H635" s="2" t="s">
        <v>34</v>
      </c>
      <c r="I635" s="2">
        <v>1.6806723999999999E-2</v>
      </c>
      <c r="J635" s="2">
        <v>3.3613445999999998E-3</v>
      </c>
      <c r="K635" s="2">
        <v>4.3697479999999997E-2</v>
      </c>
      <c r="L635" s="2">
        <v>0</v>
      </c>
    </row>
    <row r="636" spans="1:12" hidden="1" x14ac:dyDescent="0.2">
      <c r="A636" s="1"/>
      <c r="B636" s="2" t="s">
        <v>974</v>
      </c>
      <c r="C636" s="2">
        <v>2</v>
      </c>
      <c r="D636" s="2" t="s">
        <v>131</v>
      </c>
      <c r="E636" s="2" t="s">
        <v>639</v>
      </c>
      <c r="F636" s="2">
        <v>17029</v>
      </c>
      <c r="G636" s="2">
        <v>5</v>
      </c>
      <c r="H636" s="2" t="s">
        <v>30</v>
      </c>
      <c r="I636" s="2">
        <v>8.5598119000000004E-3</v>
      </c>
      <c r="J636" s="2">
        <v>6.3449606000000006E-2</v>
      </c>
      <c r="K636" s="2">
        <v>2.0222555999999999E-2</v>
      </c>
      <c r="L636" s="2">
        <v>9.3087954000000001E-3</v>
      </c>
    </row>
    <row r="637" spans="1:12" hidden="1" x14ac:dyDescent="0.2">
      <c r="A637" s="1"/>
      <c r="B637" s="2" t="s">
        <v>975</v>
      </c>
      <c r="C637" s="2">
        <v>2</v>
      </c>
      <c r="D637" s="2" t="s">
        <v>127</v>
      </c>
      <c r="E637" s="2" t="s">
        <v>237</v>
      </c>
      <c r="F637" s="2">
        <v>19163</v>
      </c>
      <c r="G637" s="2">
        <v>9</v>
      </c>
      <c r="H637" s="2" t="s">
        <v>34</v>
      </c>
      <c r="I637" s="2">
        <v>1.5860171999999999E-2</v>
      </c>
      <c r="J637" s="2">
        <v>3.5118952000000002E-2</v>
      </c>
      <c r="K637" s="2">
        <v>4.0945135000000001E-2</v>
      </c>
      <c r="L637" s="2">
        <v>1.1328694E-2</v>
      </c>
    </row>
    <row r="638" spans="1:12" hidden="1" x14ac:dyDescent="0.2">
      <c r="A638" s="1"/>
      <c r="B638" s="2" t="s">
        <v>976</v>
      </c>
      <c r="C638" s="2">
        <v>3</v>
      </c>
      <c r="D638" s="2" t="s">
        <v>198</v>
      </c>
      <c r="E638" s="2" t="s">
        <v>235</v>
      </c>
      <c r="F638" s="2">
        <v>21151</v>
      </c>
      <c r="G638" s="2">
        <v>5</v>
      </c>
      <c r="H638" s="2" t="s">
        <v>30</v>
      </c>
      <c r="I638" s="2">
        <v>4.2905532999999996E-3</v>
      </c>
      <c r="J638" s="2">
        <v>4.6518630999999998E-2</v>
      </c>
      <c r="K638" s="2">
        <v>4.5916447000000004E-3</v>
      </c>
      <c r="L638" s="2">
        <v>9.7854724000000001E-3</v>
      </c>
    </row>
    <row r="639" spans="1:12" hidden="1" x14ac:dyDescent="0.2">
      <c r="A639" s="1"/>
      <c r="B639" s="2" t="s">
        <v>977</v>
      </c>
      <c r="C639" s="2">
        <v>1</v>
      </c>
      <c r="D639" s="2" t="s">
        <v>292</v>
      </c>
      <c r="E639" s="2" t="s">
        <v>978</v>
      </c>
      <c r="F639" s="2">
        <v>23019</v>
      </c>
      <c r="G639" s="2">
        <v>9</v>
      </c>
      <c r="H639" s="2" t="s">
        <v>34</v>
      </c>
      <c r="I639" s="2">
        <v>0</v>
      </c>
      <c r="J639" s="2">
        <v>5.1698671000000003E-3</v>
      </c>
      <c r="K639" s="2">
        <v>1.4771048E-3</v>
      </c>
      <c r="L639" s="2">
        <v>0</v>
      </c>
    </row>
    <row r="640" spans="1:12" hidden="1" x14ac:dyDescent="0.2">
      <c r="A640" s="1"/>
      <c r="B640" s="2" t="s">
        <v>979</v>
      </c>
      <c r="C640" s="2">
        <v>3</v>
      </c>
      <c r="D640" s="2" t="s">
        <v>42</v>
      </c>
      <c r="E640" s="2" t="s">
        <v>430</v>
      </c>
      <c r="F640" s="2">
        <v>51660</v>
      </c>
      <c r="G640" s="2">
        <v>6</v>
      </c>
      <c r="H640" s="2" t="s">
        <v>18</v>
      </c>
      <c r="I640" s="2">
        <v>1.1049724E-2</v>
      </c>
      <c r="J640" s="2">
        <v>5.1565379000000001E-2</v>
      </c>
      <c r="K640" s="2">
        <v>1.9337017000000001E-2</v>
      </c>
      <c r="L640" s="2">
        <v>4.9723756000000001E-2</v>
      </c>
    </row>
    <row r="641" spans="1:12" hidden="1" x14ac:dyDescent="0.2">
      <c r="A641" s="1"/>
      <c r="B641" s="2" t="s">
        <v>980</v>
      </c>
      <c r="C641" s="2">
        <v>2</v>
      </c>
      <c r="D641" s="2" t="s">
        <v>36</v>
      </c>
      <c r="E641" s="2" t="s">
        <v>272</v>
      </c>
      <c r="F641" s="2">
        <v>26161</v>
      </c>
      <c r="G641" s="2">
        <v>5</v>
      </c>
      <c r="H641" s="2" t="s">
        <v>30</v>
      </c>
      <c r="I641" s="2">
        <v>2.0286986999999999E-2</v>
      </c>
      <c r="J641" s="2">
        <v>0.15822749999999999</v>
      </c>
      <c r="K641" s="2">
        <v>2.0341964000000001E-2</v>
      </c>
      <c r="L641" s="2">
        <v>2.144153E-2</v>
      </c>
    </row>
    <row r="642" spans="1:12" hidden="1" x14ac:dyDescent="0.2">
      <c r="A642" s="1"/>
      <c r="B642" s="2" t="s">
        <v>981</v>
      </c>
      <c r="C642" s="2">
        <v>1</v>
      </c>
      <c r="D642" s="2" t="s">
        <v>134</v>
      </c>
      <c r="E642" s="2" t="s">
        <v>158</v>
      </c>
      <c r="F642" s="2">
        <v>25021</v>
      </c>
      <c r="G642" s="2">
        <v>6</v>
      </c>
      <c r="H642" s="2" t="s">
        <v>18</v>
      </c>
      <c r="I642" s="2">
        <v>1.3300084E-2</v>
      </c>
      <c r="J642" s="2">
        <v>9.0606816000000007E-2</v>
      </c>
      <c r="K642" s="2">
        <v>2.9093931999999999E-2</v>
      </c>
      <c r="L642" s="2">
        <v>1.9950124999999999E-2</v>
      </c>
    </row>
    <row r="643" spans="1:12" hidden="1" x14ac:dyDescent="0.2">
      <c r="A643" s="1"/>
      <c r="B643" s="2" t="s">
        <v>982</v>
      </c>
      <c r="C643" s="2">
        <v>4</v>
      </c>
      <c r="D643" s="2" t="s">
        <v>608</v>
      </c>
      <c r="E643" s="2" t="s">
        <v>704</v>
      </c>
      <c r="F643" s="2">
        <v>35041</v>
      </c>
      <c r="G643" s="2">
        <v>5</v>
      </c>
      <c r="H643" s="2" t="s">
        <v>30</v>
      </c>
      <c r="I643" s="2">
        <v>6.9738602999999998E-3</v>
      </c>
      <c r="J643" s="2">
        <v>2.9857324000000001E-2</v>
      </c>
      <c r="K643" s="2">
        <v>0.32745105000000002</v>
      </c>
      <c r="L643" s="2">
        <v>3.3792331999999998E-3</v>
      </c>
    </row>
    <row r="644" spans="1:12" hidden="1" x14ac:dyDescent="0.2">
      <c r="A644" s="1"/>
      <c r="B644" s="2" t="s">
        <v>983</v>
      </c>
      <c r="C644" s="2">
        <v>3</v>
      </c>
      <c r="D644" s="2" t="s">
        <v>266</v>
      </c>
      <c r="E644" s="2" t="s">
        <v>548</v>
      </c>
      <c r="F644" s="2">
        <v>40077</v>
      </c>
      <c r="G644" s="2">
        <v>9</v>
      </c>
      <c r="H644" s="2" t="s">
        <v>34</v>
      </c>
      <c r="I644" s="2">
        <v>4.1109971000000004E-3</v>
      </c>
      <c r="J644" s="2">
        <v>3.9054472E-2</v>
      </c>
      <c r="K644" s="2">
        <v>1.901336E-2</v>
      </c>
      <c r="L644" s="2">
        <v>4.1109971000000004E-3</v>
      </c>
    </row>
    <row r="645" spans="1:12" hidden="1" x14ac:dyDescent="0.2">
      <c r="A645" s="1"/>
      <c r="B645" s="2" t="s">
        <v>984</v>
      </c>
      <c r="C645" s="2">
        <v>4</v>
      </c>
      <c r="D645" s="2" t="s">
        <v>203</v>
      </c>
      <c r="E645" s="2" t="s">
        <v>985</v>
      </c>
      <c r="F645" s="2">
        <v>41061</v>
      </c>
      <c r="G645" s="2">
        <v>5</v>
      </c>
      <c r="H645" s="2" t="s">
        <v>30</v>
      </c>
      <c r="I645" s="2">
        <v>3.2220039999999998E-2</v>
      </c>
      <c r="J645" s="2">
        <v>9.4302556999999992E-3</v>
      </c>
      <c r="K645" s="2">
        <v>2.9076621E-2</v>
      </c>
      <c r="L645" s="2">
        <v>3.7721022999999999E-2</v>
      </c>
    </row>
    <row r="646" spans="1:12" hidden="1" x14ac:dyDescent="0.2">
      <c r="A646" s="1"/>
      <c r="B646" s="2" t="s">
        <v>986</v>
      </c>
      <c r="C646" s="2">
        <v>3</v>
      </c>
      <c r="D646" s="2" t="s">
        <v>42</v>
      </c>
      <c r="E646" s="2" t="s">
        <v>987</v>
      </c>
      <c r="F646" s="2">
        <v>51001</v>
      </c>
      <c r="G646" s="2">
        <v>9</v>
      </c>
      <c r="H646" s="2" t="s">
        <v>34</v>
      </c>
      <c r="I646" s="2">
        <v>6.4683053999999999E-3</v>
      </c>
      <c r="J646" s="2">
        <v>0.33893919</v>
      </c>
      <c r="K646" s="2">
        <v>1.9404916000000001E-2</v>
      </c>
      <c r="L646" s="2">
        <v>2.5873221E-3</v>
      </c>
    </row>
    <row r="647" spans="1:12" hidden="1" x14ac:dyDescent="0.2">
      <c r="A647" s="1"/>
      <c r="B647" s="2" t="s">
        <v>988</v>
      </c>
      <c r="C647" s="2">
        <v>1</v>
      </c>
      <c r="D647" s="2" t="s">
        <v>79</v>
      </c>
      <c r="E647" s="2" t="s">
        <v>94</v>
      </c>
      <c r="F647" s="2">
        <v>42045</v>
      </c>
      <c r="G647" s="2">
        <v>6</v>
      </c>
      <c r="H647" s="2" t="s">
        <v>18</v>
      </c>
      <c r="I647" s="2">
        <v>1.2751347999999999E-2</v>
      </c>
      <c r="J647" s="2">
        <v>0.13781266</v>
      </c>
      <c r="K647" s="2">
        <v>3.7763610000000003E-2</v>
      </c>
      <c r="L647" s="2">
        <v>1.6674840999999999E-2</v>
      </c>
    </row>
    <row r="648" spans="1:12" hidden="1" x14ac:dyDescent="0.2">
      <c r="A648" s="1"/>
      <c r="B648" s="2" t="s">
        <v>989</v>
      </c>
      <c r="C648" s="2">
        <v>4</v>
      </c>
      <c r="D648" s="2" t="s">
        <v>206</v>
      </c>
      <c r="E648" s="2" t="s">
        <v>558</v>
      </c>
      <c r="F648" s="2">
        <v>53063</v>
      </c>
      <c r="G648" s="2">
        <v>5</v>
      </c>
      <c r="H648" s="2" t="s">
        <v>30</v>
      </c>
      <c r="I648" s="2">
        <v>3.3038191000000001E-2</v>
      </c>
      <c r="J648" s="2">
        <v>2.4844721E-2</v>
      </c>
      <c r="K648" s="2">
        <v>3.4756179999999998E-2</v>
      </c>
      <c r="L648" s="2">
        <v>3.0527289999999999E-2</v>
      </c>
    </row>
    <row r="649" spans="1:12" hidden="1" x14ac:dyDescent="0.2">
      <c r="A649" s="1"/>
      <c r="B649" s="2" t="s">
        <v>990</v>
      </c>
      <c r="C649" s="2">
        <v>4</v>
      </c>
      <c r="D649" s="2" t="s">
        <v>572</v>
      </c>
      <c r="E649" s="2" t="s">
        <v>991</v>
      </c>
      <c r="F649" s="2">
        <v>56015</v>
      </c>
      <c r="G649" s="2">
        <v>9</v>
      </c>
      <c r="H649" s="2" t="s">
        <v>34</v>
      </c>
      <c r="I649" s="2">
        <v>7.0422533000000004E-4</v>
      </c>
      <c r="J649" s="2">
        <v>3.5211267000000001E-3</v>
      </c>
      <c r="K649" s="2">
        <v>3.0985915999999999E-2</v>
      </c>
      <c r="L649" s="2">
        <v>3.5211267000000001E-3</v>
      </c>
    </row>
    <row r="650" spans="1:12" hidden="1" x14ac:dyDescent="0.2">
      <c r="A650" s="1"/>
      <c r="B650" s="2" t="s">
        <v>992</v>
      </c>
      <c r="C650" s="2">
        <v>3</v>
      </c>
      <c r="D650" s="2" t="s">
        <v>45</v>
      </c>
      <c r="E650" s="2" t="s">
        <v>692</v>
      </c>
      <c r="F650" s="2">
        <v>12103</v>
      </c>
      <c r="G650" s="2">
        <v>6</v>
      </c>
      <c r="H650" s="2" t="s">
        <v>18</v>
      </c>
      <c r="I650" s="2">
        <v>1.3994911000000001E-2</v>
      </c>
      <c r="J650" s="2">
        <v>2.4173028999999999E-2</v>
      </c>
      <c r="K650" s="2">
        <v>3.6895674000000003E-2</v>
      </c>
      <c r="L650" s="2">
        <v>0.11259542</v>
      </c>
    </row>
    <row r="651" spans="1:12" hidden="1" x14ac:dyDescent="0.2">
      <c r="A651" s="1"/>
      <c r="B651" s="2" t="s">
        <v>993</v>
      </c>
      <c r="C651" s="2">
        <v>3</v>
      </c>
      <c r="D651" s="2" t="s">
        <v>42</v>
      </c>
      <c r="E651" s="2" t="s">
        <v>43</v>
      </c>
      <c r="F651" s="2">
        <v>51810</v>
      </c>
      <c r="G651" s="2">
        <v>10</v>
      </c>
      <c r="H651" s="2" t="s">
        <v>26</v>
      </c>
      <c r="I651" s="2">
        <v>4.3677457000000003E-2</v>
      </c>
      <c r="J651" s="2">
        <v>0.32987170999999998</v>
      </c>
      <c r="K651" s="2">
        <v>2.0769699999999999E-2</v>
      </c>
      <c r="L651" s="2">
        <v>0</v>
      </c>
    </row>
    <row r="652" spans="1:12" hidden="1" x14ac:dyDescent="0.2">
      <c r="A652" s="1"/>
      <c r="B652" s="2" t="s">
        <v>994</v>
      </c>
      <c r="C652" s="2">
        <v>3</v>
      </c>
      <c r="D652" s="2" t="s">
        <v>66</v>
      </c>
      <c r="E652" s="2" t="s">
        <v>288</v>
      </c>
      <c r="F652" s="2">
        <v>37065</v>
      </c>
      <c r="G652" s="2">
        <v>9</v>
      </c>
      <c r="H652" s="2" t="s">
        <v>34</v>
      </c>
      <c r="I652" s="2">
        <v>3.1965903000000001E-3</v>
      </c>
      <c r="J652" s="2">
        <v>0.57591903</v>
      </c>
      <c r="K652" s="2">
        <v>6.3931806999999998E-3</v>
      </c>
      <c r="L652" s="2">
        <v>1.0655300999999999E-3</v>
      </c>
    </row>
    <row r="653" spans="1:12" hidden="1" x14ac:dyDescent="0.2">
      <c r="A653" s="1"/>
      <c r="B653" s="2" t="s">
        <v>995</v>
      </c>
      <c r="C653" s="2">
        <v>2</v>
      </c>
      <c r="D653" s="2" t="s">
        <v>39</v>
      </c>
      <c r="E653" s="2" t="s">
        <v>59</v>
      </c>
      <c r="F653" s="2">
        <v>55025</v>
      </c>
      <c r="G653" s="2">
        <v>6</v>
      </c>
      <c r="H653" s="2" t="s">
        <v>18</v>
      </c>
      <c r="I653" s="2">
        <v>1.3157894999999999E-2</v>
      </c>
      <c r="J653" s="2">
        <v>1.3815789E-2</v>
      </c>
      <c r="K653" s="2">
        <v>1.5131578999999999E-2</v>
      </c>
      <c r="L653" s="2">
        <v>3.6184210000000001E-2</v>
      </c>
    </row>
    <row r="654" spans="1:12" hidden="1" x14ac:dyDescent="0.2">
      <c r="A654" s="1"/>
      <c r="B654" s="2" t="s">
        <v>996</v>
      </c>
      <c r="C654" s="2">
        <v>1</v>
      </c>
      <c r="D654" s="2" t="s">
        <v>79</v>
      </c>
      <c r="E654" s="2" t="s">
        <v>100</v>
      </c>
      <c r="F654" s="2">
        <v>42049</v>
      </c>
      <c r="G654" s="2">
        <v>5</v>
      </c>
      <c r="H654" s="2" t="s">
        <v>30</v>
      </c>
      <c r="I654" s="2">
        <v>5.9523811000000001E-3</v>
      </c>
      <c r="J654" s="2">
        <v>5.1587302000000002E-2</v>
      </c>
      <c r="K654" s="2">
        <v>2.2130647999999999E-2</v>
      </c>
      <c r="L654" s="2">
        <v>2.4572650000000001E-2</v>
      </c>
    </row>
    <row r="655" spans="1:12" hidden="1" x14ac:dyDescent="0.2">
      <c r="A655" s="1"/>
      <c r="B655" s="2" t="s">
        <v>997</v>
      </c>
      <c r="C655" s="2">
        <v>3</v>
      </c>
      <c r="D655" s="2" t="s">
        <v>45</v>
      </c>
      <c r="E655" s="2" t="s">
        <v>252</v>
      </c>
      <c r="F655" s="2">
        <v>12071</v>
      </c>
      <c r="G655" s="2">
        <v>7</v>
      </c>
      <c r="H655" s="2" t="s">
        <v>22</v>
      </c>
      <c r="I655" s="2">
        <v>7.8484136999999992E-3</v>
      </c>
      <c r="J655" s="2">
        <v>7.8484132999999998E-2</v>
      </c>
      <c r="K655" s="2">
        <v>5.7069178999999998E-2</v>
      </c>
      <c r="L655" s="2">
        <v>1.3118062E-2</v>
      </c>
    </row>
    <row r="656" spans="1:12" hidden="1" x14ac:dyDescent="0.2">
      <c r="A656" s="1"/>
      <c r="B656" s="2" t="s">
        <v>998</v>
      </c>
      <c r="C656" s="2">
        <v>2</v>
      </c>
      <c r="D656" s="2" t="s">
        <v>220</v>
      </c>
      <c r="E656" s="2" t="s">
        <v>585</v>
      </c>
      <c r="F656" s="2">
        <v>39109</v>
      </c>
      <c r="G656" s="2">
        <v>9</v>
      </c>
      <c r="H656" s="2" t="s">
        <v>34</v>
      </c>
      <c r="I656" s="2">
        <v>1.2860619E-2</v>
      </c>
      <c r="J656" s="2">
        <v>1.5293709000000001E-2</v>
      </c>
      <c r="K656" s="2">
        <v>7.6468545000000004E-3</v>
      </c>
      <c r="L656" s="2">
        <v>2.0855057999999999E-3</v>
      </c>
    </row>
    <row r="657" spans="1:12" hidden="1" x14ac:dyDescent="0.2">
      <c r="A657" s="1"/>
      <c r="B657" s="2" t="s">
        <v>999</v>
      </c>
      <c r="C657" s="2">
        <v>4</v>
      </c>
      <c r="D657" s="2" t="s">
        <v>206</v>
      </c>
      <c r="E657" s="2" t="s">
        <v>207</v>
      </c>
      <c r="F657" s="2">
        <v>53061</v>
      </c>
      <c r="G657" s="2">
        <v>9</v>
      </c>
      <c r="H657" s="2" t="s">
        <v>34</v>
      </c>
      <c r="I657" s="2">
        <v>9.8838642000000004E-2</v>
      </c>
      <c r="J657" s="2">
        <v>3.6940942999999997E-2</v>
      </c>
      <c r="K657" s="2">
        <v>3.8547073000000001E-2</v>
      </c>
      <c r="L657" s="2">
        <v>4.9172225999999999E-2</v>
      </c>
    </row>
    <row r="658" spans="1:12" hidden="1" x14ac:dyDescent="0.2">
      <c r="A658" s="1"/>
      <c r="B658" s="2" t="s">
        <v>1000</v>
      </c>
      <c r="C658" s="2">
        <v>3</v>
      </c>
      <c r="D658" s="2" t="s">
        <v>45</v>
      </c>
      <c r="E658" s="2" t="s">
        <v>567</v>
      </c>
      <c r="F658" s="2">
        <v>12031</v>
      </c>
      <c r="G658" s="2">
        <v>6</v>
      </c>
      <c r="H658" s="2" t="s">
        <v>18</v>
      </c>
      <c r="I658" s="2">
        <v>0</v>
      </c>
      <c r="J658" s="2">
        <v>0.87436676000000002</v>
      </c>
      <c r="K658" s="2">
        <v>6.0790274E-3</v>
      </c>
      <c r="L658" s="2">
        <v>4.8632218999999997E-2</v>
      </c>
    </row>
    <row r="659" spans="1:12" hidden="1" x14ac:dyDescent="0.2">
      <c r="A659" s="1"/>
      <c r="B659" s="2" t="s">
        <v>1001</v>
      </c>
      <c r="C659" s="2">
        <v>4</v>
      </c>
      <c r="D659" s="2" t="s">
        <v>24</v>
      </c>
      <c r="E659" s="2" t="s">
        <v>108</v>
      </c>
      <c r="F659" s="2">
        <v>6037</v>
      </c>
      <c r="G659" s="2">
        <v>9</v>
      </c>
      <c r="H659" s="2" t="s">
        <v>34</v>
      </c>
      <c r="I659" s="2">
        <v>0.13171604000000001</v>
      </c>
      <c r="J659" s="2">
        <v>0.25268640999999997</v>
      </c>
      <c r="K659" s="2">
        <v>0.30407032000000001</v>
      </c>
      <c r="L659" s="2">
        <v>2.4812765000000001E-2</v>
      </c>
    </row>
    <row r="660" spans="1:12" hidden="1" x14ac:dyDescent="0.2">
      <c r="A660" s="1"/>
      <c r="B660" s="2" t="s">
        <v>1002</v>
      </c>
      <c r="C660" s="2">
        <v>3</v>
      </c>
      <c r="D660" s="2" t="s">
        <v>16</v>
      </c>
      <c r="E660" s="2" t="s">
        <v>778</v>
      </c>
      <c r="F660" s="2">
        <v>48141</v>
      </c>
      <c r="G660" s="2">
        <v>9</v>
      </c>
      <c r="H660" s="2" t="s">
        <v>34</v>
      </c>
      <c r="I660" s="2">
        <v>6.8329534999999999E-3</v>
      </c>
      <c r="J660" s="2">
        <v>2.4887506E-2</v>
      </c>
      <c r="K660" s="2">
        <v>0.83345371000000001</v>
      </c>
      <c r="L660" s="2">
        <v>2.7109603999999999E-2</v>
      </c>
    </row>
    <row r="661" spans="1:12" hidden="1" x14ac:dyDescent="0.2">
      <c r="A661" s="1"/>
      <c r="B661" s="2" t="s">
        <v>1003</v>
      </c>
      <c r="C661" s="2">
        <v>3</v>
      </c>
      <c r="D661" s="2" t="s">
        <v>256</v>
      </c>
      <c r="E661" s="2" t="s">
        <v>257</v>
      </c>
      <c r="F661" s="2">
        <v>22087</v>
      </c>
      <c r="G661" s="2">
        <v>9</v>
      </c>
      <c r="H661" s="2" t="s">
        <v>34</v>
      </c>
      <c r="I661" s="2">
        <v>1.9108281000000001E-2</v>
      </c>
      <c r="J661" s="2">
        <v>0.19055200999999999</v>
      </c>
      <c r="K661" s="2">
        <v>3.0785561999999999E-2</v>
      </c>
      <c r="L661" s="2">
        <v>0</v>
      </c>
    </row>
    <row r="662" spans="1:12" hidden="1" x14ac:dyDescent="0.2">
      <c r="A662" s="1"/>
      <c r="B662" s="2" t="s">
        <v>1004</v>
      </c>
      <c r="C662" s="2">
        <v>2</v>
      </c>
      <c r="D662" s="2" t="s">
        <v>131</v>
      </c>
      <c r="E662" s="2" t="s">
        <v>132</v>
      </c>
      <c r="F662" s="2">
        <v>17089</v>
      </c>
      <c r="G662" s="2">
        <v>9</v>
      </c>
      <c r="H662" s="2" t="s">
        <v>34</v>
      </c>
      <c r="I662" s="2">
        <v>4.6196185000000001E-2</v>
      </c>
      <c r="J662" s="2">
        <v>3.5974051999999999E-2</v>
      </c>
      <c r="K662" s="2">
        <v>0.2868095</v>
      </c>
      <c r="L662" s="2">
        <v>0</v>
      </c>
    </row>
    <row r="663" spans="1:12" hidden="1" x14ac:dyDescent="0.2">
      <c r="A663" s="1"/>
      <c r="B663" s="2" t="s">
        <v>1005</v>
      </c>
      <c r="C663" s="2">
        <v>3</v>
      </c>
      <c r="D663" s="2" t="s">
        <v>66</v>
      </c>
      <c r="E663" s="2" t="s">
        <v>43</v>
      </c>
      <c r="F663" s="2">
        <v>37139</v>
      </c>
      <c r="G663" s="2">
        <v>5</v>
      </c>
      <c r="H663" s="2" t="s">
        <v>30</v>
      </c>
      <c r="I663" s="2">
        <v>6.4292778E-3</v>
      </c>
      <c r="J663" s="2">
        <v>0.76805144999999997</v>
      </c>
      <c r="K663" s="2">
        <v>5.4401583000000002E-3</v>
      </c>
      <c r="L663" s="2">
        <v>3.4619187999999999E-3</v>
      </c>
    </row>
    <row r="664" spans="1:12" hidden="1" x14ac:dyDescent="0.2">
      <c r="A664" s="1"/>
      <c r="B664" s="2" t="s">
        <v>1006</v>
      </c>
      <c r="C664" s="2">
        <v>1</v>
      </c>
      <c r="D664" s="2" t="s">
        <v>79</v>
      </c>
      <c r="E664" s="2" t="s">
        <v>80</v>
      </c>
      <c r="F664" s="2">
        <v>42071</v>
      </c>
      <c r="G664" s="2">
        <v>6</v>
      </c>
      <c r="H664" s="2" t="s">
        <v>18</v>
      </c>
      <c r="I664" s="2">
        <v>1.479452E-2</v>
      </c>
      <c r="J664" s="2">
        <v>1.369863E-2</v>
      </c>
      <c r="K664" s="2">
        <v>1.479452E-2</v>
      </c>
      <c r="L664" s="2">
        <v>3.5068492999999999E-2</v>
      </c>
    </row>
    <row r="665" spans="1:12" hidden="1" x14ac:dyDescent="0.2">
      <c r="A665" s="1"/>
      <c r="B665" s="2" t="s">
        <v>1007</v>
      </c>
      <c r="C665" s="2">
        <v>2</v>
      </c>
      <c r="D665" s="2" t="s">
        <v>131</v>
      </c>
      <c r="E665" s="2" t="s">
        <v>132</v>
      </c>
      <c r="F665" s="2">
        <v>17043</v>
      </c>
      <c r="G665" s="2">
        <v>6</v>
      </c>
      <c r="H665" s="2" t="s">
        <v>18</v>
      </c>
      <c r="I665" s="2">
        <v>2.8985508E-2</v>
      </c>
      <c r="J665" s="2">
        <v>5.2737518999999997E-2</v>
      </c>
      <c r="K665" s="2">
        <v>5.9983898000000001E-2</v>
      </c>
      <c r="L665" s="2">
        <v>1.489533E-2</v>
      </c>
    </row>
    <row r="666" spans="1:12" hidden="1" x14ac:dyDescent="0.2">
      <c r="A666" s="1"/>
      <c r="B666" s="2" t="s">
        <v>1008</v>
      </c>
      <c r="C666" s="2">
        <v>1</v>
      </c>
      <c r="D666" s="2" t="s">
        <v>12</v>
      </c>
      <c r="E666" s="2" t="s">
        <v>837</v>
      </c>
      <c r="F666" s="2">
        <v>36015</v>
      </c>
      <c r="G666" s="2">
        <v>6</v>
      </c>
      <c r="H666" s="2" t="s">
        <v>18</v>
      </c>
      <c r="I666" s="2">
        <v>8.9801159000000002E-3</v>
      </c>
      <c r="J666" s="2">
        <v>1.6677357E-2</v>
      </c>
      <c r="K666" s="2">
        <v>7.0558050999999997E-3</v>
      </c>
      <c r="L666" s="2">
        <v>1.5394484E-2</v>
      </c>
    </row>
    <row r="667" spans="1:12" hidden="1" x14ac:dyDescent="0.2">
      <c r="A667" s="1"/>
      <c r="B667" s="2" t="s">
        <v>1009</v>
      </c>
      <c r="C667" s="2">
        <v>3</v>
      </c>
      <c r="D667" s="2" t="s">
        <v>66</v>
      </c>
      <c r="E667" s="2" t="s">
        <v>67</v>
      </c>
      <c r="F667" s="2">
        <v>37001</v>
      </c>
      <c r="G667" s="2">
        <v>4</v>
      </c>
      <c r="H667" s="2" t="s">
        <v>50</v>
      </c>
      <c r="I667" s="2">
        <v>5.1282052999999999E-3</v>
      </c>
      <c r="J667" s="2">
        <v>6.3076920999999994E-2</v>
      </c>
      <c r="K667" s="2">
        <v>8.4615387E-3</v>
      </c>
      <c r="L667" s="2">
        <v>1.6153845999999999E-2</v>
      </c>
    </row>
    <row r="668" spans="1:12" hidden="1" x14ac:dyDescent="0.2">
      <c r="A668" s="1"/>
      <c r="B668" s="2" t="s">
        <v>1010</v>
      </c>
      <c r="C668" s="2">
        <v>3</v>
      </c>
      <c r="D668" s="2" t="s">
        <v>45</v>
      </c>
      <c r="E668" s="2" t="s">
        <v>355</v>
      </c>
      <c r="F668" s="2">
        <v>12127</v>
      </c>
      <c r="G668" s="2">
        <v>6</v>
      </c>
      <c r="H668" s="2" t="s">
        <v>18</v>
      </c>
      <c r="I668" s="2">
        <v>3.3661086E-2</v>
      </c>
      <c r="J668" s="2">
        <v>5.0225883999999998E-2</v>
      </c>
      <c r="K668" s="2">
        <v>5.589512E-2</v>
      </c>
      <c r="L668" s="2">
        <v>9.3542390000000003E-2</v>
      </c>
    </row>
    <row r="669" spans="1:12" hidden="1" x14ac:dyDescent="0.2">
      <c r="A669" s="1"/>
      <c r="B669" s="2" t="s">
        <v>1011</v>
      </c>
      <c r="C669" s="2">
        <v>1</v>
      </c>
      <c r="D669" s="2" t="s">
        <v>134</v>
      </c>
      <c r="E669" s="2" t="s">
        <v>158</v>
      </c>
      <c r="F669" s="2">
        <v>25025</v>
      </c>
      <c r="G669" s="2">
        <v>4</v>
      </c>
      <c r="H669" s="2" t="s">
        <v>50</v>
      </c>
      <c r="I669" s="2">
        <v>2.1464646E-2</v>
      </c>
      <c r="J669" s="2">
        <v>1.7361112000000001E-2</v>
      </c>
      <c r="K669" s="2">
        <v>2.9987374000000001E-2</v>
      </c>
      <c r="L669" s="2">
        <v>6.1868685999999999E-2</v>
      </c>
    </row>
    <row r="670" spans="1:12" hidden="1" x14ac:dyDescent="0.2">
      <c r="A670" s="1"/>
      <c r="B670" s="2" t="s">
        <v>1012</v>
      </c>
      <c r="C670" s="2">
        <v>4</v>
      </c>
      <c r="D670" s="2" t="s">
        <v>28</v>
      </c>
      <c r="E670" s="2" t="s">
        <v>172</v>
      </c>
      <c r="F670" s="2">
        <v>8031</v>
      </c>
      <c r="G670" s="2">
        <v>12</v>
      </c>
      <c r="H670" s="2" t="s">
        <v>92</v>
      </c>
      <c r="I670" s="2">
        <v>3.5651348999999999E-2</v>
      </c>
      <c r="J670" s="2">
        <v>9.7736210000000004E-2</v>
      </c>
      <c r="K670" s="2">
        <v>0.26216620000000002</v>
      </c>
      <c r="L670" s="2">
        <v>2.3315710999999999E-2</v>
      </c>
    </row>
    <row r="671" spans="1:12" hidden="1" x14ac:dyDescent="0.2">
      <c r="A671" s="1"/>
      <c r="B671" s="2" t="s">
        <v>1013</v>
      </c>
      <c r="C671" s="2">
        <v>1</v>
      </c>
      <c r="D671" s="2" t="s">
        <v>134</v>
      </c>
      <c r="E671" s="2" t="s">
        <v>158</v>
      </c>
      <c r="F671" s="2">
        <v>25025</v>
      </c>
      <c r="G671" s="2">
        <v>6</v>
      </c>
      <c r="H671" s="2" t="s">
        <v>18</v>
      </c>
      <c r="I671" s="2">
        <v>5.0128534000000002E-2</v>
      </c>
      <c r="J671" s="2">
        <v>8.7403595000000001E-2</v>
      </c>
      <c r="K671" s="2">
        <v>7.5835474E-2</v>
      </c>
      <c r="L671" s="2">
        <v>9.8329052E-2</v>
      </c>
    </row>
    <row r="672" spans="1:12" hidden="1" x14ac:dyDescent="0.2">
      <c r="A672" s="1"/>
      <c r="B672" s="2" t="s">
        <v>1014</v>
      </c>
      <c r="C672" s="2">
        <v>3</v>
      </c>
      <c r="D672" s="2" t="s">
        <v>20</v>
      </c>
      <c r="E672" s="2" t="s">
        <v>1015</v>
      </c>
      <c r="F672" s="2">
        <v>13119</v>
      </c>
      <c r="G672" s="2">
        <v>8</v>
      </c>
      <c r="H672" s="2" t="s">
        <v>47</v>
      </c>
      <c r="I672" s="2">
        <v>1.0178117E-2</v>
      </c>
      <c r="J672" s="2">
        <v>0.12468193</v>
      </c>
      <c r="K672" s="2">
        <v>6.3613228999999999E-3</v>
      </c>
      <c r="L672" s="2">
        <v>8.9058521999999998E-3</v>
      </c>
    </row>
    <row r="673" spans="1:12" hidden="1" x14ac:dyDescent="0.2">
      <c r="A673" s="1"/>
      <c r="B673" s="2" t="s">
        <v>1016</v>
      </c>
      <c r="C673" s="2">
        <v>3</v>
      </c>
      <c r="D673" s="2" t="s">
        <v>42</v>
      </c>
      <c r="E673" s="2" t="s">
        <v>961</v>
      </c>
      <c r="F673" s="2">
        <v>51191</v>
      </c>
      <c r="G673" s="2">
        <v>6</v>
      </c>
      <c r="H673" s="2" t="s">
        <v>18</v>
      </c>
      <c r="I673" s="2">
        <v>8.2051278999999994E-3</v>
      </c>
      <c r="J673" s="2">
        <v>5.2307691000000003E-2</v>
      </c>
      <c r="K673" s="2">
        <v>1.0256410000000001E-3</v>
      </c>
      <c r="L673" s="2">
        <v>1.1282051E-2</v>
      </c>
    </row>
    <row r="674" spans="1:12" hidden="1" x14ac:dyDescent="0.2">
      <c r="A674" s="1"/>
      <c r="B674" s="2" t="s">
        <v>1017</v>
      </c>
      <c r="C674" s="2">
        <v>3</v>
      </c>
      <c r="D674" s="2" t="s">
        <v>20</v>
      </c>
      <c r="E674" s="2" t="s">
        <v>49</v>
      </c>
      <c r="F674" s="2">
        <v>13089</v>
      </c>
      <c r="G674" s="2">
        <v>2</v>
      </c>
      <c r="H674" s="2" t="s">
        <v>144</v>
      </c>
      <c r="I674" s="2">
        <v>0.15373655</v>
      </c>
      <c r="J674" s="2">
        <v>9.0880304999999995E-2</v>
      </c>
      <c r="K674" s="2">
        <v>3.2457250999999999E-2</v>
      </c>
      <c r="L674" s="2">
        <v>2.1374286999999999E-2</v>
      </c>
    </row>
    <row r="675" spans="1:12" hidden="1" x14ac:dyDescent="0.2">
      <c r="A675" s="1"/>
      <c r="B675" s="2" t="s">
        <v>1018</v>
      </c>
      <c r="C675" s="2">
        <v>1</v>
      </c>
      <c r="D675" s="2" t="s">
        <v>79</v>
      </c>
      <c r="E675" s="2" t="s">
        <v>281</v>
      </c>
      <c r="F675" s="2">
        <v>42069</v>
      </c>
      <c r="G675" s="2">
        <v>12</v>
      </c>
      <c r="H675" s="2" t="s">
        <v>92</v>
      </c>
      <c r="I675" s="2">
        <v>1.7293679999999999E-2</v>
      </c>
      <c r="J675" s="2">
        <v>6.213196E-2</v>
      </c>
      <c r="K675" s="2">
        <v>0.11826514</v>
      </c>
      <c r="L675" s="2">
        <v>0</v>
      </c>
    </row>
    <row r="676" spans="1:12" hidden="1" x14ac:dyDescent="0.2">
      <c r="A676" s="1"/>
      <c r="B676" s="2" t="s">
        <v>1019</v>
      </c>
      <c r="C676" s="2">
        <v>1</v>
      </c>
      <c r="D676" s="2" t="s">
        <v>12</v>
      </c>
      <c r="E676" s="2" t="s">
        <v>13</v>
      </c>
      <c r="F676" s="2">
        <v>36061</v>
      </c>
      <c r="G676" s="2">
        <v>12</v>
      </c>
      <c r="H676" s="2" t="s">
        <v>92</v>
      </c>
      <c r="I676" s="2">
        <v>4.0259800999999998E-2</v>
      </c>
      <c r="J676" s="2">
        <v>0.13345863999999999</v>
      </c>
      <c r="K676" s="2">
        <v>8.7946205999999999E-2</v>
      </c>
      <c r="L676" s="2">
        <v>6.9725597000000004E-3</v>
      </c>
    </row>
    <row r="677" spans="1:12" hidden="1" x14ac:dyDescent="0.2">
      <c r="A677" s="1"/>
      <c r="B677" s="2" t="s">
        <v>1020</v>
      </c>
      <c r="C677" s="2">
        <v>1</v>
      </c>
      <c r="D677" s="2" t="s">
        <v>79</v>
      </c>
      <c r="E677" s="2" t="s">
        <v>94</v>
      </c>
      <c r="F677" s="2">
        <v>42101</v>
      </c>
      <c r="G677" s="2">
        <v>12</v>
      </c>
      <c r="H677" s="2" t="s">
        <v>92</v>
      </c>
      <c r="I677" s="2">
        <v>2.3105672000000001E-2</v>
      </c>
      <c r="J677" s="2">
        <v>0.19321766000000001</v>
      </c>
      <c r="K677" s="2">
        <v>8.8718660000000005E-2</v>
      </c>
      <c r="L677" s="2">
        <v>5.2083334999999996E-3</v>
      </c>
    </row>
    <row r="678" spans="1:12" hidden="1" x14ac:dyDescent="0.2">
      <c r="A678" s="1"/>
      <c r="B678" s="2" t="s">
        <v>1021</v>
      </c>
      <c r="C678" s="2">
        <v>1</v>
      </c>
      <c r="D678" s="2" t="s">
        <v>292</v>
      </c>
      <c r="E678" s="2" t="s">
        <v>204</v>
      </c>
      <c r="F678" s="2">
        <v>23005</v>
      </c>
      <c r="G678" s="2">
        <v>12</v>
      </c>
      <c r="H678" s="2" t="s">
        <v>92</v>
      </c>
      <c r="I678" s="2">
        <v>2.4866913000000001E-2</v>
      </c>
      <c r="J678" s="2">
        <v>0.19819908999999999</v>
      </c>
      <c r="K678" s="2">
        <v>0.15099381000000001</v>
      </c>
      <c r="L678" s="2">
        <v>0</v>
      </c>
    </row>
    <row r="679" spans="1:12" hidden="1" x14ac:dyDescent="0.2">
      <c r="A679" s="1"/>
      <c r="B679" s="2" t="s">
        <v>1022</v>
      </c>
      <c r="C679" s="2">
        <v>1</v>
      </c>
      <c r="D679" s="2" t="s">
        <v>723</v>
      </c>
      <c r="E679" s="2" t="s">
        <v>724</v>
      </c>
      <c r="F679" s="2">
        <v>33017</v>
      </c>
      <c r="G679" s="2">
        <v>12</v>
      </c>
      <c r="H679" s="2" t="s">
        <v>92</v>
      </c>
      <c r="I679" s="2">
        <v>0</v>
      </c>
      <c r="J679" s="2">
        <v>0</v>
      </c>
      <c r="K679" s="2">
        <v>0</v>
      </c>
      <c r="L679" s="2">
        <v>0</v>
      </c>
    </row>
    <row r="680" spans="1:12" hidden="1" x14ac:dyDescent="0.2">
      <c r="A680" s="1"/>
      <c r="B680" s="2" t="s">
        <v>1023</v>
      </c>
      <c r="C680" s="2">
        <v>2</v>
      </c>
      <c r="D680" s="2" t="s">
        <v>102</v>
      </c>
      <c r="E680" s="2" t="s">
        <v>1024</v>
      </c>
      <c r="F680" s="2">
        <v>20111</v>
      </c>
      <c r="G680" s="2">
        <v>5</v>
      </c>
      <c r="H680" s="2" t="s">
        <v>30</v>
      </c>
      <c r="I680" s="2">
        <v>5.9552169E-3</v>
      </c>
      <c r="J680" s="2">
        <v>3.5016674999999997E-2</v>
      </c>
      <c r="K680" s="2">
        <v>3.6684136999999999E-2</v>
      </c>
      <c r="L680" s="2">
        <v>2.1676989000000001E-2</v>
      </c>
    </row>
    <row r="681" spans="1:12" hidden="1" x14ac:dyDescent="0.2">
      <c r="A681" s="1"/>
      <c r="B681" s="2" t="s">
        <v>1025</v>
      </c>
      <c r="C681" s="2">
        <v>1</v>
      </c>
      <c r="D681" s="2" t="s">
        <v>134</v>
      </c>
      <c r="E681" s="2" t="s">
        <v>158</v>
      </c>
      <c r="F681" s="2">
        <v>25009</v>
      </c>
      <c r="G681" s="2">
        <v>6</v>
      </c>
      <c r="H681" s="2" t="s">
        <v>18</v>
      </c>
      <c r="I681" s="2">
        <v>6.2656639999999998E-3</v>
      </c>
      <c r="J681" s="2">
        <v>1.1904761999999999E-2</v>
      </c>
      <c r="K681" s="2">
        <v>2.0050124999999999E-2</v>
      </c>
      <c r="L681" s="2">
        <v>6.6416039999999996E-2</v>
      </c>
    </row>
    <row r="682" spans="1:12" hidden="1" x14ac:dyDescent="0.2">
      <c r="A682" s="1"/>
      <c r="B682" s="2" t="s">
        <v>1026</v>
      </c>
      <c r="C682" s="2">
        <v>3</v>
      </c>
      <c r="D682" s="2" t="s">
        <v>57</v>
      </c>
      <c r="E682" s="2" t="s">
        <v>1027</v>
      </c>
      <c r="F682" s="2">
        <v>1031</v>
      </c>
      <c r="G682" s="2">
        <v>9</v>
      </c>
      <c r="H682" s="2" t="s">
        <v>34</v>
      </c>
      <c r="I682" s="2">
        <v>2.8930817000000001E-2</v>
      </c>
      <c r="J682" s="2">
        <v>0.1899371</v>
      </c>
      <c r="K682" s="2">
        <v>3.3333334999999999E-2</v>
      </c>
      <c r="L682" s="2">
        <v>0</v>
      </c>
    </row>
    <row r="683" spans="1:12" hidden="1" x14ac:dyDescent="0.2">
      <c r="A683" s="1"/>
      <c r="B683" s="2" t="s">
        <v>1028</v>
      </c>
      <c r="C683" s="2">
        <v>1</v>
      </c>
      <c r="D683" s="2" t="s">
        <v>12</v>
      </c>
      <c r="E683" s="2" t="s">
        <v>535</v>
      </c>
      <c r="F683" s="2">
        <v>36029</v>
      </c>
      <c r="G683" s="2">
        <v>9</v>
      </c>
      <c r="H683" s="2" t="s">
        <v>34</v>
      </c>
      <c r="I683" s="3"/>
      <c r="J683" s="3"/>
      <c r="K683" s="3"/>
      <c r="L683" s="3"/>
    </row>
    <row r="684" spans="1:12" hidden="1" x14ac:dyDescent="0.2">
      <c r="A684" s="1"/>
      <c r="B684" s="2" t="s">
        <v>1029</v>
      </c>
      <c r="C684" s="2">
        <v>3</v>
      </c>
      <c r="D684" s="2" t="s">
        <v>52</v>
      </c>
      <c r="E684" s="2" t="s">
        <v>152</v>
      </c>
      <c r="F684" s="2">
        <v>45001</v>
      </c>
      <c r="G684" s="2">
        <v>6</v>
      </c>
      <c r="H684" s="2" t="s">
        <v>18</v>
      </c>
      <c r="I684" s="2">
        <v>7.9681276999999991E-3</v>
      </c>
      <c r="J684" s="2">
        <v>5.3784862000000003E-2</v>
      </c>
      <c r="K684" s="2">
        <v>1.3944224E-2</v>
      </c>
      <c r="L684" s="2">
        <v>9.9601597000000004E-3</v>
      </c>
    </row>
    <row r="685" spans="1:12" hidden="1" x14ac:dyDescent="0.2">
      <c r="A685" s="1"/>
      <c r="B685" s="2" t="s">
        <v>1030</v>
      </c>
      <c r="C685" s="2">
        <v>1</v>
      </c>
      <c r="D685" s="2" t="s">
        <v>163</v>
      </c>
      <c r="E685" s="2" t="s">
        <v>164</v>
      </c>
      <c r="F685" s="2">
        <v>34013</v>
      </c>
      <c r="G685" s="2">
        <v>9</v>
      </c>
      <c r="H685" s="2" t="s">
        <v>34</v>
      </c>
      <c r="I685" s="2">
        <v>3.0108254000000001E-2</v>
      </c>
      <c r="J685" s="2">
        <v>0.50428510000000004</v>
      </c>
      <c r="K685" s="2">
        <v>0.16001352999999999</v>
      </c>
      <c r="L685" s="2">
        <v>6.9463237999999997E-2</v>
      </c>
    </row>
    <row r="686" spans="1:12" hidden="1" x14ac:dyDescent="0.2">
      <c r="A686" s="1"/>
      <c r="B686" s="2" t="s">
        <v>1031</v>
      </c>
      <c r="C686" s="2">
        <v>2</v>
      </c>
      <c r="D686" s="2" t="s">
        <v>131</v>
      </c>
      <c r="E686" s="2" t="s">
        <v>410</v>
      </c>
      <c r="F686" s="2">
        <v>17203</v>
      </c>
      <c r="G686" s="2">
        <v>6</v>
      </c>
      <c r="H686" s="2" t="s">
        <v>18</v>
      </c>
      <c r="I686" s="2">
        <v>1.2048191999999999E-2</v>
      </c>
      <c r="J686" s="2">
        <v>5.6224901000000001E-2</v>
      </c>
      <c r="K686" s="2">
        <v>8.0321282000000004E-3</v>
      </c>
      <c r="L686" s="2">
        <v>2.4096385000000001E-2</v>
      </c>
    </row>
    <row r="687" spans="1:12" hidden="1" x14ac:dyDescent="0.2">
      <c r="A687" s="1"/>
      <c r="B687" s="2" t="s">
        <v>1032</v>
      </c>
      <c r="C687" s="2">
        <v>2</v>
      </c>
      <c r="D687" s="2" t="s">
        <v>261</v>
      </c>
      <c r="E687" s="2" t="s">
        <v>135</v>
      </c>
      <c r="F687" s="2">
        <v>29077</v>
      </c>
      <c r="G687" s="2">
        <v>6</v>
      </c>
      <c r="H687" s="2" t="s">
        <v>18</v>
      </c>
      <c r="I687" s="2">
        <v>1.4112903E-2</v>
      </c>
      <c r="J687" s="2">
        <v>3.4946236999999998E-2</v>
      </c>
      <c r="K687" s="2">
        <v>3.763441E-2</v>
      </c>
      <c r="L687" s="2">
        <v>1.0080644999999999E-2</v>
      </c>
    </row>
    <row r="688" spans="1:12" hidden="1" x14ac:dyDescent="0.2">
      <c r="A688" s="1"/>
      <c r="B688" s="2" t="s">
        <v>1033</v>
      </c>
      <c r="C688" s="2">
        <v>1</v>
      </c>
      <c r="D688" s="2" t="s">
        <v>79</v>
      </c>
      <c r="E688" s="2" t="s">
        <v>94</v>
      </c>
      <c r="F688" s="2">
        <v>42017</v>
      </c>
      <c r="G688" s="2">
        <v>12</v>
      </c>
      <c r="H688" s="2" t="s">
        <v>92</v>
      </c>
      <c r="I688" s="2">
        <v>2.3076923999999999E-2</v>
      </c>
      <c r="J688" s="2">
        <v>1.5384615000000001E-2</v>
      </c>
      <c r="K688" s="2">
        <v>3.4615385999999998E-2</v>
      </c>
      <c r="L688" s="2">
        <v>0</v>
      </c>
    </row>
    <row r="689" spans="1:13" hidden="1" x14ac:dyDescent="0.2">
      <c r="A689" s="1"/>
      <c r="B689" s="2" t="s">
        <v>1034</v>
      </c>
      <c r="C689" s="2">
        <v>4</v>
      </c>
      <c r="D689" s="2" t="s">
        <v>206</v>
      </c>
      <c r="E689" s="2" t="s">
        <v>207</v>
      </c>
      <c r="F689" s="2">
        <v>53053</v>
      </c>
      <c r="G689" s="2">
        <v>11</v>
      </c>
      <c r="H689" s="2" t="s">
        <v>14</v>
      </c>
      <c r="I689" s="2">
        <v>4.6315789000000003E-2</v>
      </c>
      <c r="J689" s="2">
        <v>4.4210526999999999E-2</v>
      </c>
      <c r="K689" s="2">
        <v>2.5263159E-2</v>
      </c>
      <c r="L689" s="2">
        <v>0</v>
      </c>
    </row>
    <row r="690" spans="1:13" hidden="1" x14ac:dyDescent="0.2">
      <c r="A690" s="1"/>
      <c r="B690" s="2" t="s">
        <v>1035</v>
      </c>
      <c r="C690" s="2">
        <v>2</v>
      </c>
      <c r="D690" s="2" t="s">
        <v>146</v>
      </c>
      <c r="E690" s="2" t="s">
        <v>1036</v>
      </c>
      <c r="F690" s="2">
        <v>18089</v>
      </c>
      <c r="G690" s="2">
        <v>12</v>
      </c>
      <c r="H690" s="2" t="s">
        <v>92</v>
      </c>
      <c r="I690" s="2">
        <v>1.4112904000000001E-2</v>
      </c>
      <c r="J690" s="2">
        <v>0.18145162000000001</v>
      </c>
      <c r="K690" s="2">
        <v>4.6370967999999999E-2</v>
      </c>
      <c r="L690" s="2">
        <v>0</v>
      </c>
    </row>
    <row r="691" spans="1:13" hidden="1" x14ac:dyDescent="0.2">
      <c r="A691" s="1"/>
      <c r="B691" s="2" t="s">
        <v>1037</v>
      </c>
      <c r="C691" s="2">
        <v>3</v>
      </c>
      <c r="D691" s="2" t="s">
        <v>45</v>
      </c>
      <c r="E691" s="2" t="s">
        <v>192</v>
      </c>
      <c r="F691" s="2">
        <v>12086</v>
      </c>
      <c r="G691" s="2">
        <v>11</v>
      </c>
      <c r="H691" s="2" t="s">
        <v>14</v>
      </c>
      <c r="I691" s="2">
        <v>1.6544118999999999E-2</v>
      </c>
      <c r="J691" s="2">
        <v>0.23161764000000001</v>
      </c>
      <c r="K691" s="2">
        <v>0.55514704999999998</v>
      </c>
      <c r="L691" s="2">
        <v>0</v>
      </c>
    </row>
    <row r="692" spans="1:13" hidden="1" x14ac:dyDescent="0.2">
      <c r="A692" s="1"/>
      <c r="B692" s="2" t="s">
        <v>1038</v>
      </c>
      <c r="C692" s="2">
        <v>4</v>
      </c>
      <c r="D692" s="2" t="s">
        <v>206</v>
      </c>
      <c r="E692" s="2" t="s">
        <v>207</v>
      </c>
      <c r="F692" s="2">
        <v>53061</v>
      </c>
      <c r="G692" s="2">
        <v>9</v>
      </c>
      <c r="H692" s="2" t="s">
        <v>34</v>
      </c>
      <c r="I692" s="2">
        <v>4.5231069999999998E-2</v>
      </c>
      <c r="J692" s="2">
        <v>1.3110455E-2</v>
      </c>
      <c r="K692" s="2">
        <v>3.0154047999999999E-2</v>
      </c>
      <c r="L692" s="2">
        <v>7.5385119000000002E-3</v>
      </c>
    </row>
    <row r="693" spans="1:13" hidden="1" x14ac:dyDescent="0.2">
      <c r="A693" s="1"/>
      <c r="B693" s="2" t="s">
        <v>1039</v>
      </c>
      <c r="C693" s="2">
        <v>4</v>
      </c>
      <c r="D693" s="2" t="s">
        <v>206</v>
      </c>
      <c r="E693" s="2" t="s">
        <v>207</v>
      </c>
      <c r="F693" s="2">
        <v>53067</v>
      </c>
      <c r="G693" s="2">
        <v>5</v>
      </c>
      <c r="H693" s="2" t="s">
        <v>30</v>
      </c>
      <c r="I693" s="2">
        <v>3.8964367999999999E-2</v>
      </c>
      <c r="J693" s="2">
        <v>4.4091258000000001E-2</v>
      </c>
      <c r="K693" s="2">
        <v>3.7938989999999999E-2</v>
      </c>
      <c r="L693" s="2">
        <v>9.4847474000000001E-3</v>
      </c>
    </row>
    <row r="694" spans="1:13" hidden="1" x14ac:dyDescent="0.2">
      <c r="A694" s="1"/>
      <c r="B694" s="2" t="s">
        <v>1040</v>
      </c>
      <c r="C694" s="2">
        <v>4</v>
      </c>
      <c r="D694" s="2" t="s">
        <v>24</v>
      </c>
      <c r="E694" s="2" t="s">
        <v>25</v>
      </c>
      <c r="F694" s="2">
        <v>6001</v>
      </c>
      <c r="G694" s="2">
        <v>10</v>
      </c>
      <c r="H694" s="2" t="s">
        <v>26</v>
      </c>
      <c r="I694" s="3"/>
      <c r="J694" s="3"/>
      <c r="K694" s="3"/>
      <c r="L694" s="3"/>
    </row>
    <row r="695" spans="1:13" hidden="1" x14ac:dyDescent="0.2">
      <c r="A695" s="1"/>
      <c r="B695" s="2" t="s">
        <v>1041</v>
      </c>
      <c r="C695" s="2">
        <v>1</v>
      </c>
      <c r="D695" s="2" t="s">
        <v>12</v>
      </c>
      <c r="E695" s="2" t="s">
        <v>33</v>
      </c>
      <c r="F695" s="2">
        <v>36001</v>
      </c>
      <c r="G695" s="2">
        <v>8</v>
      </c>
      <c r="H695" s="2" t="s">
        <v>47</v>
      </c>
      <c r="I695" s="2">
        <v>5.0765960999999998E-2</v>
      </c>
      <c r="J695" s="2">
        <v>0.12367214</v>
      </c>
      <c r="K695" s="2">
        <v>4.7243655000000002E-2</v>
      </c>
      <c r="L695" s="2">
        <v>8.9455443000000003E-3</v>
      </c>
    </row>
    <row r="696" spans="1:13" hidden="1" x14ac:dyDescent="0.2">
      <c r="A696" s="1"/>
      <c r="B696" s="2" t="s">
        <v>1042</v>
      </c>
      <c r="C696" s="2">
        <v>1</v>
      </c>
      <c r="D696" s="2" t="s">
        <v>74</v>
      </c>
      <c r="E696" s="2" t="s">
        <v>75</v>
      </c>
      <c r="F696" s="2">
        <v>9001</v>
      </c>
      <c r="G696" s="2">
        <v>6</v>
      </c>
      <c r="H696" s="2" t="s">
        <v>18</v>
      </c>
      <c r="I696" s="2">
        <v>2.4203210999999999E-2</v>
      </c>
      <c r="J696" s="2">
        <v>2.4682483000000002E-2</v>
      </c>
      <c r="K696" s="2">
        <v>3.8341720000000003E-2</v>
      </c>
      <c r="L696" s="2">
        <v>1.4378145E-2</v>
      </c>
    </row>
    <row r="697" spans="1:13" hidden="1" x14ac:dyDescent="0.2">
      <c r="A697" s="1"/>
      <c r="B697" s="2" t="s">
        <v>1043</v>
      </c>
      <c r="C697" s="2">
        <v>1</v>
      </c>
      <c r="D697" s="2" t="s">
        <v>163</v>
      </c>
      <c r="E697" s="2" t="s">
        <v>164</v>
      </c>
      <c r="F697" s="2">
        <v>34003</v>
      </c>
      <c r="G697" s="2">
        <v>6</v>
      </c>
      <c r="H697" s="2" t="s">
        <v>18</v>
      </c>
      <c r="I697" s="2">
        <v>5.3506099000000001E-2</v>
      </c>
      <c r="J697" s="2">
        <v>0.12103658</v>
      </c>
      <c r="K697" s="2">
        <v>8.8871948000000006E-2</v>
      </c>
      <c r="L697" s="2">
        <v>5.9908534999999999E-2</v>
      </c>
    </row>
    <row r="698" spans="1:13" hidden="1" x14ac:dyDescent="0.2">
      <c r="A698" s="1">
        <v>34</v>
      </c>
      <c r="B698" s="2" t="s">
        <v>1044</v>
      </c>
      <c r="C698" s="2">
        <v>4</v>
      </c>
      <c r="D698" s="2" t="s">
        <v>24</v>
      </c>
      <c r="E698" s="2" t="s">
        <v>108</v>
      </c>
      <c r="F698" s="2">
        <v>6037</v>
      </c>
      <c r="G698" s="2">
        <v>10</v>
      </c>
      <c r="H698" s="2" t="s">
        <v>26</v>
      </c>
      <c r="I698" s="2">
        <v>0.17374215000000001</v>
      </c>
      <c r="J698" s="2">
        <v>5.0314464000000003E-2</v>
      </c>
      <c r="K698" s="2">
        <v>0.20597484999999999</v>
      </c>
      <c r="L698" s="2">
        <v>8.7526201999999997E-2</v>
      </c>
      <c r="M698">
        <f>1-SUM(I698:L698)</f>
        <v>0.48244233399999992</v>
      </c>
    </row>
    <row r="699" spans="1:13" hidden="1" x14ac:dyDescent="0.2">
      <c r="A699" s="1"/>
      <c r="B699" s="2" t="s">
        <v>1045</v>
      </c>
      <c r="C699" s="2">
        <v>1</v>
      </c>
      <c r="D699" s="2" t="s">
        <v>12</v>
      </c>
      <c r="E699" s="2" t="s">
        <v>13</v>
      </c>
      <c r="F699" s="2">
        <v>36061</v>
      </c>
      <c r="G699" s="2">
        <v>5</v>
      </c>
      <c r="H699" s="2" t="s">
        <v>30</v>
      </c>
      <c r="I699" s="2">
        <v>0.13815974</v>
      </c>
      <c r="J699" s="2">
        <v>7.7533862999999995E-2</v>
      </c>
      <c r="K699" s="2">
        <v>0.10228864999999999</v>
      </c>
      <c r="L699" s="2">
        <v>0.11013545</v>
      </c>
    </row>
    <row r="700" spans="1:13" hidden="1" x14ac:dyDescent="0.2">
      <c r="A700" s="1"/>
      <c r="B700" s="2" t="s">
        <v>1046</v>
      </c>
      <c r="C700" s="2">
        <v>3</v>
      </c>
      <c r="D700" s="2" t="s">
        <v>57</v>
      </c>
      <c r="E700" s="2" t="s">
        <v>64</v>
      </c>
      <c r="F700" s="2">
        <v>1101</v>
      </c>
      <c r="G700" s="2">
        <v>6</v>
      </c>
      <c r="H700" s="2" t="s">
        <v>18</v>
      </c>
      <c r="I700" s="2">
        <v>2.9424129E-3</v>
      </c>
      <c r="J700" s="2">
        <v>0.38335434000000002</v>
      </c>
      <c r="K700" s="2">
        <v>5.8848256999999996E-3</v>
      </c>
      <c r="L700" s="2">
        <v>4.2034467000000002E-3</v>
      </c>
    </row>
    <row r="701" spans="1:13" hidden="1" x14ac:dyDescent="0.2">
      <c r="A701" s="1"/>
      <c r="B701" s="2" t="s">
        <v>1047</v>
      </c>
      <c r="C701" s="2">
        <v>3</v>
      </c>
      <c r="D701" s="2" t="s">
        <v>66</v>
      </c>
      <c r="E701" s="2" t="s">
        <v>1048</v>
      </c>
      <c r="F701" s="2">
        <v>37051</v>
      </c>
      <c r="G701" s="2">
        <v>5</v>
      </c>
      <c r="H701" s="2" t="s">
        <v>30</v>
      </c>
      <c r="I701" s="2">
        <v>1.7269293000000002E-2</v>
      </c>
      <c r="J701" s="2">
        <v>0.76227736000000001</v>
      </c>
      <c r="K701" s="2">
        <v>3.9125740999999999E-2</v>
      </c>
      <c r="L701" s="2">
        <v>5.3966539000000003E-3</v>
      </c>
    </row>
    <row r="702" spans="1:13" hidden="1" x14ac:dyDescent="0.2">
      <c r="A702" s="1"/>
      <c r="B702" s="2" t="s">
        <v>1049</v>
      </c>
      <c r="C702" s="2">
        <v>3</v>
      </c>
      <c r="D702" s="2" t="s">
        <v>66</v>
      </c>
      <c r="E702" s="2" t="s">
        <v>1048</v>
      </c>
      <c r="F702" s="2">
        <v>37051</v>
      </c>
      <c r="G702" s="2">
        <v>9</v>
      </c>
      <c r="H702" s="2" t="s">
        <v>34</v>
      </c>
      <c r="I702" s="2">
        <v>2.2382671E-2</v>
      </c>
      <c r="J702" s="2">
        <v>0.37785801000000002</v>
      </c>
      <c r="K702" s="2">
        <v>7.9061374000000004E-2</v>
      </c>
      <c r="L702" s="2">
        <v>4.8134779000000001E-4</v>
      </c>
    </row>
    <row r="703" spans="1:13" hidden="1" x14ac:dyDescent="0.2">
      <c r="A703" s="1"/>
      <c r="B703" s="2" t="s">
        <v>1050</v>
      </c>
      <c r="C703" s="2">
        <v>4</v>
      </c>
      <c r="D703" s="2" t="s">
        <v>24</v>
      </c>
      <c r="E703" s="2" t="s">
        <v>1051</v>
      </c>
      <c r="F703" s="2">
        <v>6063</v>
      </c>
      <c r="G703" s="2">
        <v>9</v>
      </c>
      <c r="H703" s="2" t="s">
        <v>34</v>
      </c>
      <c r="I703" s="2">
        <v>2.0179372000000001E-2</v>
      </c>
      <c r="J703" s="2">
        <v>2.5784753000000001E-2</v>
      </c>
      <c r="K703" s="2">
        <v>3.3632285999999997E-2</v>
      </c>
      <c r="L703" s="2">
        <v>1.0089686E-2</v>
      </c>
    </row>
    <row r="704" spans="1:13" hidden="1" x14ac:dyDescent="0.2">
      <c r="A704" s="1"/>
      <c r="B704" s="2" t="s">
        <v>1052</v>
      </c>
      <c r="C704" s="2">
        <v>1</v>
      </c>
      <c r="D704" s="2" t="s">
        <v>163</v>
      </c>
      <c r="E704" s="2" t="s">
        <v>164</v>
      </c>
      <c r="F704" s="2">
        <v>34003</v>
      </c>
      <c r="G704" s="2">
        <v>6</v>
      </c>
      <c r="H704" s="2" t="s">
        <v>18</v>
      </c>
      <c r="I704" s="2">
        <v>4.6495954999999999E-2</v>
      </c>
      <c r="J704" s="2">
        <v>0.12061995</v>
      </c>
      <c r="K704" s="2">
        <v>0.12601077999999999</v>
      </c>
      <c r="L704" s="2">
        <v>2.1563341999999999E-2</v>
      </c>
    </row>
    <row r="705" spans="1:12" hidden="1" x14ac:dyDescent="0.2">
      <c r="A705" s="1"/>
      <c r="B705" s="2" t="s">
        <v>1053</v>
      </c>
      <c r="C705" s="2">
        <v>2</v>
      </c>
      <c r="D705" s="2" t="s">
        <v>36</v>
      </c>
      <c r="E705" s="2" t="s">
        <v>1054</v>
      </c>
      <c r="F705" s="2">
        <v>26107</v>
      </c>
      <c r="G705" s="2">
        <v>5</v>
      </c>
      <c r="H705" s="2" t="s">
        <v>30</v>
      </c>
      <c r="I705" s="2">
        <v>1.6350838999999999E-2</v>
      </c>
      <c r="J705" s="2">
        <v>0.1036275</v>
      </c>
      <c r="K705" s="2">
        <v>1.256091E-2</v>
      </c>
      <c r="L705" s="2">
        <v>2.4472117000000002E-2</v>
      </c>
    </row>
    <row r="706" spans="1:12" hidden="1" x14ac:dyDescent="0.2">
      <c r="A706" s="1"/>
      <c r="B706" s="2" t="s">
        <v>1055</v>
      </c>
      <c r="C706" s="2">
        <v>3</v>
      </c>
      <c r="D706" s="2" t="s">
        <v>42</v>
      </c>
      <c r="E706" s="2" t="s">
        <v>138</v>
      </c>
      <c r="F706" s="2">
        <v>51067</v>
      </c>
      <c r="G706" s="2">
        <v>6</v>
      </c>
      <c r="H706" s="2" t="s">
        <v>18</v>
      </c>
      <c r="I706" s="2">
        <v>7.6586431999999998E-3</v>
      </c>
      <c r="J706" s="2">
        <v>0.19146608000000001</v>
      </c>
      <c r="K706" s="2">
        <v>1.6411379E-2</v>
      </c>
      <c r="L706" s="2">
        <v>3.2822757000000001E-3</v>
      </c>
    </row>
    <row r="707" spans="1:12" hidden="1" x14ac:dyDescent="0.2">
      <c r="A707" s="1"/>
      <c r="B707" s="2" t="s">
        <v>1056</v>
      </c>
      <c r="C707" s="2">
        <v>1</v>
      </c>
      <c r="D707" s="2" t="s">
        <v>12</v>
      </c>
      <c r="E707" s="2" t="s">
        <v>535</v>
      </c>
      <c r="F707" s="2">
        <v>36069</v>
      </c>
      <c r="G707" s="2">
        <v>9</v>
      </c>
      <c r="H707" s="2" t="s">
        <v>34</v>
      </c>
      <c r="I707" s="2">
        <v>5.3567602000000004E-3</v>
      </c>
      <c r="J707" s="2">
        <v>1.7141633E-2</v>
      </c>
      <c r="K707" s="2">
        <v>9.8564392000000008E-3</v>
      </c>
      <c r="L707" s="2">
        <v>8.5708161000000004E-4</v>
      </c>
    </row>
    <row r="708" spans="1:12" hidden="1" x14ac:dyDescent="0.2">
      <c r="A708" s="1"/>
      <c r="B708" s="2" t="s">
        <v>1058</v>
      </c>
      <c r="C708" s="2">
        <v>3</v>
      </c>
      <c r="D708" s="2" t="s">
        <v>45</v>
      </c>
      <c r="E708" s="2" t="s">
        <v>567</v>
      </c>
      <c r="F708" s="2">
        <v>12109</v>
      </c>
      <c r="G708" s="2">
        <v>12</v>
      </c>
      <c r="H708" s="2" t="s">
        <v>92</v>
      </c>
      <c r="I708" s="2">
        <v>1.6523868000000001E-2</v>
      </c>
      <c r="J708" s="2">
        <v>0.11689106</v>
      </c>
      <c r="K708" s="2">
        <v>3.8555693000000002E-2</v>
      </c>
      <c r="L708" s="2">
        <v>0</v>
      </c>
    </row>
    <row r="709" spans="1:12" hidden="1" x14ac:dyDescent="0.2">
      <c r="A709" s="1"/>
      <c r="B709" s="2" t="s">
        <v>1059</v>
      </c>
      <c r="C709" s="2">
        <v>1</v>
      </c>
      <c r="D709" s="2" t="s">
        <v>134</v>
      </c>
      <c r="E709" s="2" t="s">
        <v>158</v>
      </c>
      <c r="F709" s="2">
        <v>25025</v>
      </c>
      <c r="G709" s="2">
        <v>8</v>
      </c>
      <c r="H709" s="2" t="s">
        <v>47</v>
      </c>
      <c r="I709" s="2">
        <v>3.0403172999999999E-2</v>
      </c>
      <c r="J709" s="2">
        <v>0.12029082000000001</v>
      </c>
      <c r="K709" s="2">
        <v>7.0720419000000007E-2</v>
      </c>
      <c r="L709" s="2">
        <v>5.4857899000000002E-2</v>
      </c>
    </row>
    <row r="710" spans="1:12" hidden="1" x14ac:dyDescent="0.2">
      <c r="A710" s="1"/>
      <c r="B710" s="2" t="s">
        <v>1060</v>
      </c>
      <c r="C710" s="2">
        <v>3</v>
      </c>
      <c r="D710" s="2" t="s">
        <v>247</v>
      </c>
      <c r="E710" s="2" t="s">
        <v>320</v>
      </c>
      <c r="F710" s="2">
        <v>47037</v>
      </c>
      <c r="G710" s="2">
        <v>6</v>
      </c>
      <c r="H710" s="2" t="s">
        <v>18</v>
      </c>
      <c r="I710" s="2">
        <v>0</v>
      </c>
      <c r="J710" s="2">
        <v>0.99648303000000005</v>
      </c>
      <c r="K710" s="2">
        <v>0</v>
      </c>
      <c r="L710" s="2">
        <v>0</v>
      </c>
    </row>
    <row r="711" spans="1:12" hidden="1" x14ac:dyDescent="0.2">
      <c r="A711" s="1"/>
      <c r="B711" s="2" t="s">
        <v>1061</v>
      </c>
      <c r="C711" s="2">
        <v>1</v>
      </c>
      <c r="D711" s="2" t="s">
        <v>134</v>
      </c>
      <c r="E711" s="2" t="s">
        <v>158</v>
      </c>
      <c r="F711" s="2">
        <v>25027</v>
      </c>
      <c r="G711" s="2">
        <v>5</v>
      </c>
      <c r="H711" s="2" t="s">
        <v>30</v>
      </c>
      <c r="I711" s="2">
        <v>1.6059296000000001E-2</v>
      </c>
      <c r="J711" s="2">
        <v>3.7677579000000003E-2</v>
      </c>
      <c r="K711" s="2">
        <v>2.9956764E-2</v>
      </c>
      <c r="L711" s="2">
        <v>1.4823965999999999E-2</v>
      </c>
    </row>
    <row r="712" spans="1:12" hidden="1" x14ac:dyDescent="0.2">
      <c r="A712" s="1"/>
      <c r="B712" s="2" t="s">
        <v>1062</v>
      </c>
      <c r="C712" s="2">
        <v>1</v>
      </c>
      <c r="D712" s="2" t="s">
        <v>12</v>
      </c>
      <c r="E712" s="2" t="s">
        <v>13</v>
      </c>
      <c r="F712" s="2">
        <v>36103</v>
      </c>
      <c r="G712" s="2">
        <v>10</v>
      </c>
      <c r="H712" s="2" t="s">
        <v>26</v>
      </c>
      <c r="I712" s="2">
        <v>2.2701476000000002E-2</v>
      </c>
      <c r="J712" s="2">
        <v>0.20431328000000001</v>
      </c>
      <c r="K712" s="2">
        <v>0.13734393</v>
      </c>
      <c r="L712" s="2">
        <v>1.1350738000000001E-2</v>
      </c>
    </row>
    <row r="713" spans="1:12" hidden="1" x14ac:dyDescent="0.2">
      <c r="A713" s="1"/>
      <c r="B713" s="2" t="s">
        <v>1063</v>
      </c>
      <c r="C713" s="2">
        <v>3</v>
      </c>
      <c r="D713" s="2" t="s">
        <v>45</v>
      </c>
      <c r="E713" s="2" t="s">
        <v>567</v>
      </c>
      <c r="F713" s="2">
        <v>12109</v>
      </c>
      <c r="G713" s="2">
        <v>6</v>
      </c>
      <c r="H713" s="2" t="s">
        <v>18</v>
      </c>
      <c r="I713" s="2">
        <v>8.7431696999999992E-3</v>
      </c>
      <c r="J713" s="2">
        <v>1.2021858E-2</v>
      </c>
      <c r="K713" s="2">
        <v>2.4590164000000001E-2</v>
      </c>
      <c r="L713" s="2">
        <v>2.6775956E-2</v>
      </c>
    </row>
    <row r="714" spans="1:12" hidden="1" x14ac:dyDescent="0.2">
      <c r="A714" s="1"/>
      <c r="B714" s="2" t="s">
        <v>1064</v>
      </c>
      <c r="C714" s="2">
        <v>4</v>
      </c>
      <c r="D714" s="2" t="s">
        <v>560</v>
      </c>
      <c r="E714" s="2" t="s">
        <v>1065</v>
      </c>
      <c r="F714" s="2">
        <v>30029</v>
      </c>
      <c r="G714" s="2">
        <v>9</v>
      </c>
      <c r="H714" s="2" t="s">
        <v>34</v>
      </c>
      <c r="I714" s="2">
        <v>7.1350164000000002E-3</v>
      </c>
      <c r="J714" s="2">
        <v>3.2930844000000001E-3</v>
      </c>
      <c r="K714" s="2">
        <v>1.4818881000000001E-2</v>
      </c>
      <c r="L714" s="2">
        <v>3.2930844000000001E-3</v>
      </c>
    </row>
    <row r="715" spans="1:12" hidden="1" x14ac:dyDescent="0.2">
      <c r="A715" s="1"/>
      <c r="B715" s="2" t="s">
        <v>1066</v>
      </c>
      <c r="C715" s="2">
        <v>3</v>
      </c>
      <c r="D715" s="2" t="s">
        <v>52</v>
      </c>
      <c r="E715" s="2" t="s">
        <v>710</v>
      </c>
      <c r="F715" s="2">
        <v>45041</v>
      </c>
      <c r="G715" s="2">
        <v>9</v>
      </c>
      <c r="H715" s="2" t="s">
        <v>34</v>
      </c>
      <c r="I715" s="2">
        <v>5.2438383000000003E-3</v>
      </c>
      <c r="J715" s="2">
        <v>0.44022023999999998</v>
      </c>
      <c r="K715" s="2">
        <v>3.6706869000000001E-3</v>
      </c>
      <c r="L715" s="2">
        <v>0</v>
      </c>
    </row>
    <row r="716" spans="1:12" hidden="1" x14ac:dyDescent="0.2">
      <c r="A716" s="1"/>
      <c r="B716" s="2" t="s">
        <v>1067</v>
      </c>
      <c r="C716" s="2">
        <v>3</v>
      </c>
      <c r="D716" s="2" t="s">
        <v>45</v>
      </c>
      <c r="E716" s="2" t="s">
        <v>657</v>
      </c>
      <c r="F716" s="2">
        <v>12073</v>
      </c>
      <c r="G716" s="2">
        <v>5</v>
      </c>
      <c r="H716" s="2" t="s">
        <v>30</v>
      </c>
      <c r="I716" s="2">
        <v>5.4170167999999996E-3</v>
      </c>
      <c r="J716" s="2">
        <v>0.94256097000000005</v>
      </c>
      <c r="K716" s="2">
        <v>8.6859064000000003E-3</v>
      </c>
      <c r="L716" s="2">
        <v>7.4717472E-3</v>
      </c>
    </row>
    <row r="717" spans="1:12" hidden="1" x14ac:dyDescent="0.2">
      <c r="A717" s="1"/>
      <c r="B717" s="2" t="s">
        <v>1068</v>
      </c>
      <c r="C717" s="2">
        <v>3</v>
      </c>
      <c r="D717" s="2" t="s">
        <v>45</v>
      </c>
      <c r="E717" s="2" t="s">
        <v>1069</v>
      </c>
      <c r="F717" s="2">
        <v>12099</v>
      </c>
      <c r="G717" s="2">
        <v>5</v>
      </c>
      <c r="H717" s="2" t="s">
        <v>30</v>
      </c>
      <c r="I717" s="2">
        <v>4.2866941999999998E-2</v>
      </c>
      <c r="J717" s="2">
        <v>0.15357794999999999</v>
      </c>
      <c r="K717" s="2">
        <v>0.11899862999999999</v>
      </c>
      <c r="L717" s="2">
        <v>5.4583903000000003E-2</v>
      </c>
    </row>
    <row r="718" spans="1:12" hidden="1" x14ac:dyDescent="0.2">
      <c r="A718" s="1"/>
      <c r="B718" s="2" t="s">
        <v>1070</v>
      </c>
      <c r="C718" s="2">
        <v>3</v>
      </c>
      <c r="D718" s="2" t="s">
        <v>45</v>
      </c>
      <c r="E718" s="2" t="s">
        <v>192</v>
      </c>
      <c r="F718" s="2">
        <v>12086</v>
      </c>
      <c r="G718" s="2">
        <v>10</v>
      </c>
      <c r="H718" s="2" t="s">
        <v>26</v>
      </c>
      <c r="I718" s="2">
        <v>7.2090629999999999E-3</v>
      </c>
      <c r="J718" s="2">
        <v>0.17198764</v>
      </c>
      <c r="K718" s="2">
        <v>0.60350155999999999</v>
      </c>
      <c r="L718" s="2">
        <v>4.2224511999999999E-2</v>
      </c>
    </row>
    <row r="719" spans="1:12" hidden="1" x14ac:dyDescent="0.2">
      <c r="A719" s="1"/>
      <c r="B719" s="2" t="s">
        <v>1071</v>
      </c>
      <c r="C719" s="2">
        <v>3</v>
      </c>
      <c r="D719" s="2" t="s">
        <v>45</v>
      </c>
      <c r="E719" s="2" t="s">
        <v>692</v>
      </c>
      <c r="F719" s="2">
        <v>12057</v>
      </c>
      <c r="G719" s="2">
        <v>8</v>
      </c>
      <c r="H719" s="2" t="s">
        <v>47</v>
      </c>
      <c r="I719" s="2">
        <v>1.8621974E-3</v>
      </c>
      <c r="J719" s="2">
        <v>1.3035382E-2</v>
      </c>
      <c r="K719" s="2">
        <v>4.2830541999999999E-2</v>
      </c>
      <c r="L719" s="2">
        <v>1.3035382E-2</v>
      </c>
    </row>
    <row r="720" spans="1:12" hidden="1" x14ac:dyDescent="0.2">
      <c r="A720" s="1"/>
      <c r="B720" s="2" t="s">
        <v>1072</v>
      </c>
      <c r="C720" s="2">
        <v>3</v>
      </c>
      <c r="D720" s="2" t="s">
        <v>45</v>
      </c>
      <c r="E720" s="2" t="s">
        <v>46</v>
      </c>
      <c r="F720" s="2">
        <v>12095</v>
      </c>
      <c r="G720" s="2">
        <v>11</v>
      </c>
      <c r="H720" s="2" t="s">
        <v>14</v>
      </c>
      <c r="I720" s="2">
        <v>7.3375259999999996E-3</v>
      </c>
      <c r="J720" s="2">
        <v>8.7002098999999999E-2</v>
      </c>
      <c r="K720" s="2">
        <v>0.24318658000000001</v>
      </c>
      <c r="L720" s="2">
        <v>4.1928720000000003E-3</v>
      </c>
    </row>
    <row r="721" spans="1:12" hidden="1" x14ac:dyDescent="0.2">
      <c r="A721" s="1"/>
      <c r="B721" s="2" t="s">
        <v>1073</v>
      </c>
      <c r="C721" s="2">
        <v>3</v>
      </c>
      <c r="D721" s="2" t="s">
        <v>45</v>
      </c>
      <c r="E721" s="2" t="s">
        <v>1074</v>
      </c>
      <c r="F721" s="2">
        <v>12023</v>
      </c>
      <c r="G721" s="2">
        <v>7</v>
      </c>
      <c r="H721" s="2" t="s">
        <v>22</v>
      </c>
      <c r="I721" s="2">
        <v>1.0265982999999999E-2</v>
      </c>
      <c r="J721" s="2">
        <v>0.104993</v>
      </c>
      <c r="K721" s="2">
        <v>2.4265049E-2</v>
      </c>
      <c r="L721" s="2">
        <v>7.9328044999999996E-3</v>
      </c>
    </row>
    <row r="722" spans="1:12" hidden="1" x14ac:dyDescent="0.2">
      <c r="A722" s="1"/>
      <c r="B722" s="2" t="s">
        <v>1075</v>
      </c>
      <c r="C722" s="2">
        <v>3</v>
      </c>
      <c r="D722" s="2" t="s">
        <v>45</v>
      </c>
      <c r="E722" s="2" t="s">
        <v>252</v>
      </c>
      <c r="F722" s="2">
        <v>12071</v>
      </c>
      <c r="G722" s="2">
        <v>5</v>
      </c>
      <c r="H722" s="2" t="s">
        <v>30</v>
      </c>
      <c r="I722" s="2">
        <v>1.477998E-2</v>
      </c>
      <c r="J722" s="2">
        <v>4.4004030999999999E-2</v>
      </c>
      <c r="K722" s="2">
        <v>8.4313065000000006E-2</v>
      </c>
      <c r="L722" s="2">
        <v>7.3899901000000004E-3</v>
      </c>
    </row>
    <row r="723" spans="1:12" hidden="1" x14ac:dyDescent="0.2">
      <c r="A723" s="1"/>
      <c r="B723" s="2" t="s">
        <v>1076</v>
      </c>
      <c r="C723" s="2">
        <v>3</v>
      </c>
      <c r="D723" s="2" t="s">
        <v>45</v>
      </c>
      <c r="E723" s="2" t="s">
        <v>971</v>
      </c>
      <c r="F723" s="2">
        <v>12009</v>
      </c>
      <c r="G723" s="2">
        <v>6</v>
      </c>
      <c r="H723" s="2" t="s">
        <v>18</v>
      </c>
      <c r="I723" s="2">
        <v>2.5086079000000001E-2</v>
      </c>
      <c r="J723" s="2">
        <v>4.0334481999999998E-2</v>
      </c>
      <c r="K723" s="2">
        <v>4.7712739999999997E-2</v>
      </c>
      <c r="L723" s="2">
        <v>0.27250370000000002</v>
      </c>
    </row>
    <row r="724" spans="1:12" hidden="1" x14ac:dyDescent="0.2">
      <c r="A724" s="1"/>
      <c r="B724" s="2" t="s">
        <v>1077</v>
      </c>
      <c r="C724" s="2">
        <v>3</v>
      </c>
      <c r="D724" s="2" t="s">
        <v>45</v>
      </c>
      <c r="E724" s="2" t="s">
        <v>192</v>
      </c>
      <c r="F724" s="2">
        <v>12086</v>
      </c>
      <c r="G724" s="2">
        <v>5</v>
      </c>
      <c r="H724" s="2" t="s">
        <v>30</v>
      </c>
      <c r="I724" s="2">
        <v>3.5466403000000001E-2</v>
      </c>
      <c r="J724" s="2">
        <v>0.14457326000000001</v>
      </c>
      <c r="K724" s="2">
        <v>0.54614448999999998</v>
      </c>
      <c r="L724" s="2">
        <v>7.1352303000000006E-2</v>
      </c>
    </row>
    <row r="725" spans="1:12" hidden="1" x14ac:dyDescent="0.2">
      <c r="A725" s="1"/>
      <c r="B725" s="2" t="s">
        <v>1078</v>
      </c>
      <c r="C725" s="2">
        <v>3</v>
      </c>
      <c r="D725" s="2" t="s">
        <v>45</v>
      </c>
      <c r="E725" s="2" t="s">
        <v>192</v>
      </c>
      <c r="F725" s="2">
        <v>12087</v>
      </c>
      <c r="G725" s="2">
        <v>9</v>
      </c>
      <c r="H725" s="2" t="s">
        <v>34</v>
      </c>
      <c r="I725" s="2">
        <v>1.2307692E-2</v>
      </c>
      <c r="J725" s="2">
        <v>4.1846151999999998E-2</v>
      </c>
      <c r="K725" s="2">
        <v>9.4769231999999995E-2</v>
      </c>
      <c r="L725" s="2">
        <v>1.2307692E-2</v>
      </c>
    </row>
    <row r="726" spans="1:12" hidden="1" x14ac:dyDescent="0.2">
      <c r="A726" s="1"/>
      <c r="B726" s="2" t="s">
        <v>1079</v>
      </c>
      <c r="C726" s="2">
        <v>3</v>
      </c>
      <c r="D726" s="2" t="s">
        <v>45</v>
      </c>
      <c r="E726" s="2" t="s">
        <v>192</v>
      </c>
      <c r="F726" s="2">
        <v>12086</v>
      </c>
      <c r="G726" s="2">
        <v>6</v>
      </c>
      <c r="H726" s="2" t="s">
        <v>18</v>
      </c>
      <c r="I726" s="2">
        <v>0</v>
      </c>
      <c r="J726" s="2">
        <v>0.88413094999999997</v>
      </c>
      <c r="K726" s="2">
        <v>3.3249371E-2</v>
      </c>
      <c r="L726" s="2">
        <v>7.8085645999999995E-2</v>
      </c>
    </row>
    <row r="727" spans="1:12" hidden="1" x14ac:dyDescent="0.2">
      <c r="A727" s="1"/>
      <c r="B727" s="2" t="s">
        <v>1080</v>
      </c>
      <c r="C727" s="2">
        <v>3</v>
      </c>
      <c r="D727" s="2" t="s">
        <v>45</v>
      </c>
      <c r="E727" s="2" t="s">
        <v>192</v>
      </c>
      <c r="F727" s="2">
        <v>12086</v>
      </c>
      <c r="G727" s="2">
        <v>10</v>
      </c>
      <c r="H727" s="2" t="s">
        <v>26</v>
      </c>
      <c r="I727" s="2">
        <v>8.1360944999999997E-3</v>
      </c>
      <c r="J727" s="2">
        <v>1.775148E-2</v>
      </c>
      <c r="K727" s="2">
        <v>0.92233728999999998</v>
      </c>
      <c r="L727" s="2">
        <v>7.3964498000000001E-4</v>
      </c>
    </row>
    <row r="728" spans="1:12" hidden="1" x14ac:dyDescent="0.2">
      <c r="A728" s="1"/>
      <c r="B728" s="2" t="s">
        <v>1081</v>
      </c>
      <c r="C728" s="2">
        <v>3</v>
      </c>
      <c r="D728" s="2" t="s">
        <v>45</v>
      </c>
      <c r="E728" s="2" t="s">
        <v>1082</v>
      </c>
      <c r="F728" s="2">
        <v>12105</v>
      </c>
      <c r="G728" s="2">
        <v>6</v>
      </c>
      <c r="H728" s="2" t="s">
        <v>18</v>
      </c>
      <c r="I728" s="2">
        <v>1.1568123E-2</v>
      </c>
      <c r="J728" s="2">
        <v>6.6409595000000002E-2</v>
      </c>
      <c r="K728" s="2">
        <v>4.5415595000000003E-2</v>
      </c>
      <c r="L728" s="2">
        <v>3.7275065000000003E-2</v>
      </c>
    </row>
    <row r="729" spans="1:12" hidden="1" x14ac:dyDescent="0.2">
      <c r="A729" s="1"/>
      <c r="B729" s="2" t="s">
        <v>1083</v>
      </c>
      <c r="C729" s="2">
        <v>3</v>
      </c>
      <c r="D729" s="2" t="s">
        <v>45</v>
      </c>
      <c r="E729" s="2" t="s">
        <v>567</v>
      </c>
      <c r="F729" s="2">
        <v>12031</v>
      </c>
      <c r="G729" s="2">
        <v>7</v>
      </c>
      <c r="H729" s="2" t="s">
        <v>22</v>
      </c>
      <c r="I729" s="2">
        <v>4.3046358999999999E-2</v>
      </c>
      <c r="J729" s="2">
        <v>0.22055859999999999</v>
      </c>
      <c r="K729" s="2">
        <v>4.2086571000000003E-2</v>
      </c>
      <c r="L729" s="2">
        <v>1.1853345E-2</v>
      </c>
    </row>
    <row r="730" spans="1:12" hidden="1" x14ac:dyDescent="0.2">
      <c r="A730" s="1"/>
      <c r="B730" s="2" t="s">
        <v>1084</v>
      </c>
      <c r="C730" s="2">
        <v>3</v>
      </c>
      <c r="D730" s="2" t="s">
        <v>45</v>
      </c>
      <c r="E730" s="2" t="s">
        <v>657</v>
      </c>
      <c r="F730" s="2">
        <v>12073</v>
      </c>
      <c r="G730" s="2">
        <v>5</v>
      </c>
      <c r="H730" s="2" t="s">
        <v>30</v>
      </c>
      <c r="I730" s="2">
        <v>2.7164056999999998E-2</v>
      </c>
      <c r="J730" s="2">
        <v>0.12253433</v>
      </c>
      <c r="K730" s="2">
        <v>7.7088192E-2</v>
      </c>
      <c r="L730" s="2">
        <v>1.0473335E-2</v>
      </c>
    </row>
    <row r="731" spans="1:12" hidden="1" x14ac:dyDescent="0.2">
      <c r="A731" s="1"/>
      <c r="B731" s="2" t="s">
        <v>1085</v>
      </c>
      <c r="C731" s="2">
        <v>3</v>
      </c>
      <c r="D731" s="2" t="s">
        <v>45</v>
      </c>
      <c r="E731" s="2" t="s">
        <v>46</v>
      </c>
      <c r="F731" s="2">
        <v>12095</v>
      </c>
      <c r="G731" s="2">
        <v>10</v>
      </c>
      <c r="H731" s="2" t="s">
        <v>26</v>
      </c>
      <c r="I731" s="2">
        <v>8.7565677000000005E-3</v>
      </c>
      <c r="J731" s="2">
        <v>0.32224169000000003</v>
      </c>
      <c r="K731" s="2">
        <v>0.30472853999999999</v>
      </c>
      <c r="L731" s="2">
        <v>5.2539403999999996E-3</v>
      </c>
    </row>
    <row r="732" spans="1:12" hidden="1" x14ac:dyDescent="0.2">
      <c r="A732" s="1"/>
      <c r="B732" s="2" t="s">
        <v>1086</v>
      </c>
      <c r="C732" s="2">
        <v>2</v>
      </c>
      <c r="D732" s="2" t="s">
        <v>261</v>
      </c>
      <c r="E732" s="2" t="s">
        <v>952</v>
      </c>
      <c r="F732" s="2">
        <v>29189</v>
      </c>
      <c r="G732" s="2">
        <v>6</v>
      </c>
      <c r="H732" s="2" t="s">
        <v>18</v>
      </c>
      <c r="I732" s="2">
        <v>8.7145967000000005E-3</v>
      </c>
      <c r="J732" s="2">
        <v>0.18155410999999999</v>
      </c>
      <c r="K732" s="2">
        <v>7.9883803000000003E-3</v>
      </c>
      <c r="L732" s="2">
        <v>1.8881625999999999E-2</v>
      </c>
    </row>
    <row r="733" spans="1:12" hidden="1" x14ac:dyDescent="0.2">
      <c r="A733" s="1"/>
      <c r="B733" s="2" t="s">
        <v>1087</v>
      </c>
      <c r="C733" s="2">
        <v>4</v>
      </c>
      <c r="D733" s="2" t="s">
        <v>24</v>
      </c>
      <c r="E733" s="2" t="s">
        <v>487</v>
      </c>
      <c r="F733" s="2">
        <v>6085</v>
      </c>
      <c r="G733" s="2">
        <v>9</v>
      </c>
      <c r="H733" s="2" t="s">
        <v>34</v>
      </c>
      <c r="I733" s="2">
        <v>0.305143</v>
      </c>
      <c r="J733" s="2">
        <v>3.1166300000000001E-2</v>
      </c>
      <c r="K733" s="2">
        <v>0.11019126999999999</v>
      </c>
      <c r="L733" s="2">
        <v>3.7415795000000002E-2</v>
      </c>
    </row>
    <row r="734" spans="1:12" hidden="1" x14ac:dyDescent="0.2">
      <c r="A734" s="1"/>
      <c r="B734" s="2" t="s">
        <v>1088</v>
      </c>
      <c r="C734" s="2">
        <v>1</v>
      </c>
      <c r="D734" s="2" t="s">
        <v>12</v>
      </c>
      <c r="E734" s="2" t="s">
        <v>13</v>
      </c>
      <c r="F734" s="2">
        <v>36005</v>
      </c>
      <c r="G734" s="2">
        <v>4</v>
      </c>
      <c r="H734" s="2" t="s">
        <v>50</v>
      </c>
      <c r="I734" s="2">
        <v>4.7789383999999997E-2</v>
      </c>
      <c r="J734" s="2">
        <v>5.2368008000000001E-2</v>
      </c>
      <c r="K734" s="2">
        <v>0.11775647</v>
      </c>
      <c r="L734" s="2">
        <v>1.3592788999999999E-2</v>
      </c>
    </row>
    <row r="735" spans="1:12" hidden="1" x14ac:dyDescent="0.2">
      <c r="A735" s="1"/>
      <c r="B735" s="2" t="s">
        <v>1089</v>
      </c>
      <c r="C735" s="2">
        <v>3</v>
      </c>
      <c r="D735" s="2" t="s">
        <v>66</v>
      </c>
      <c r="E735" s="2" t="s">
        <v>1090</v>
      </c>
      <c r="F735" s="2">
        <v>37067</v>
      </c>
      <c r="G735" s="2">
        <v>9</v>
      </c>
      <c r="H735" s="2" t="s">
        <v>34</v>
      </c>
      <c r="I735" s="2">
        <v>1.4163823000000001E-2</v>
      </c>
      <c r="J735" s="2">
        <v>0.24436859999999999</v>
      </c>
      <c r="K735" s="2">
        <v>1.3822526E-2</v>
      </c>
      <c r="L735" s="2">
        <v>9.0443688000000008E-3</v>
      </c>
    </row>
    <row r="736" spans="1:12" hidden="1" x14ac:dyDescent="0.2">
      <c r="A736" s="1"/>
      <c r="B736" s="2" t="s">
        <v>1091</v>
      </c>
      <c r="C736" s="2">
        <v>2</v>
      </c>
      <c r="D736" s="2" t="s">
        <v>102</v>
      </c>
      <c r="E736" s="2" t="s">
        <v>1092</v>
      </c>
      <c r="F736" s="2">
        <v>20051</v>
      </c>
      <c r="G736" s="2">
        <v>5</v>
      </c>
      <c r="H736" s="2" t="s">
        <v>30</v>
      </c>
      <c r="I736" s="2">
        <v>4.0289722E-2</v>
      </c>
      <c r="J736" s="2">
        <v>1.3128112000000001E-2</v>
      </c>
      <c r="K736" s="2">
        <v>2.7387958E-2</v>
      </c>
      <c r="L736" s="2">
        <v>0</v>
      </c>
    </row>
    <row r="737" spans="1:12" hidden="1" x14ac:dyDescent="0.2">
      <c r="A737" s="1"/>
      <c r="B737" s="2" t="s">
        <v>1093</v>
      </c>
      <c r="C737" s="2">
        <v>4</v>
      </c>
      <c r="D737" s="2" t="s">
        <v>28</v>
      </c>
      <c r="E737" s="2" t="s">
        <v>1094</v>
      </c>
      <c r="F737" s="2">
        <v>8067</v>
      </c>
      <c r="G737" s="2">
        <v>5</v>
      </c>
      <c r="H737" s="2" t="s">
        <v>30</v>
      </c>
      <c r="I737" s="2">
        <v>9.8016336999999995E-3</v>
      </c>
      <c r="J737" s="2">
        <v>9.3348891999999999E-3</v>
      </c>
      <c r="K737" s="2">
        <v>4.5974329000000001E-2</v>
      </c>
      <c r="L737" s="2">
        <v>2.1703618000000001E-2</v>
      </c>
    </row>
    <row r="738" spans="1:12" hidden="1" x14ac:dyDescent="0.2">
      <c r="A738" s="1"/>
      <c r="B738" s="2" t="s">
        <v>1095</v>
      </c>
      <c r="C738" s="2">
        <v>3</v>
      </c>
      <c r="D738" s="2" t="s">
        <v>45</v>
      </c>
      <c r="E738" s="2" t="s">
        <v>252</v>
      </c>
      <c r="F738" s="2">
        <v>12071</v>
      </c>
      <c r="G738" s="2">
        <v>9</v>
      </c>
      <c r="H738" s="2" t="s">
        <v>34</v>
      </c>
      <c r="I738" s="2">
        <v>4.0241447000000001E-3</v>
      </c>
      <c r="J738" s="2">
        <v>0.19114687999999999</v>
      </c>
      <c r="K738" s="2">
        <v>0.13480885000000001</v>
      </c>
      <c r="L738" s="2">
        <v>0</v>
      </c>
    </row>
    <row r="739" spans="1:12" hidden="1" x14ac:dyDescent="0.2">
      <c r="A739" s="1"/>
      <c r="B739" s="2" t="s">
        <v>1096</v>
      </c>
      <c r="C739" s="2">
        <v>2</v>
      </c>
      <c r="D739" s="2" t="s">
        <v>102</v>
      </c>
      <c r="E739" s="2" t="s">
        <v>852</v>
      </c>
      <c r="F739" s="2">
        <v>20011</v>
      </c>
      <c r="G739" s="2">
        <v>9</v>
      </c>
      <c r="H739" s="2" t="s">
        <v>34</v>
      </c>
      <c r="I739" s="2">
        <v>1.0733453E-2</v>
      </c>
      <c r="J739" s="2">
        <v>5.8437686000000003E-2</v>
      </c>
      <c r="K739" s="2">
        <v>1.4907573E-2</v>
      </c>
      <c r="L739" s="2">
        <v>7.7519379999999999E-3</v>
      </c>
    </row>
    <row r="740" spans="1:12" hidden="1" x14ac:dyDescent="0.2">
      <c r="A740" s="1"/>
      <c r="B740" s="2" t="s">
        <v>1097</v>
      </c>
      <c r="C740" s="2">
        <v>3</v>
      </c>
      <c r="D740" s="2" t="s">
        <v>20</v>
      </c>
      <c r="E740" s="2" t="s">
        <v>601</v>
      </c>
      <c r="F740" s="2">
        <v>13225</v>
      </c>
      <c r="G740" s="2">
        <v>5</v>
      </c>
      <c r="H740" s="2" t="s">
        <v>30</v>
      </c>
      <c r="I740" s="2">
        <v>1.8083183000000001E-3</v>
      </c>
      <c r="J740" s="2">
        <v>0.94439423</v>
      </c>
      <c r="K740" s="2">
        <v>5.8770343000000003E-3</v>
      </c>
      <c r="L740" s="2">
        <v>1.4014466999999999E-2</v>
      </c>
    </row>
    <row r="741" spans="1:12" hidden="1" x14ac:dyDescent="0.2">
      <c r="A741" s="1"/>
      <c r="B741" s="2" t="s">
        <v>1098</v>
      </c>
      <c r="C741" s="2">
        <v>3</v>
      </c>
      <c r="D741" s="2" t="s">
        <v>45</v>
      </c>
      <c r="E741" s="2" t="s">
        <v>192</v>
      </c>
      <c r="F741" s="2">
        <v>12086</v>
      </c>
      <c r="G741" s="2">
        <v>11</v>
      </c>
      <c r="H741" s="2" t="s">
        <v>14</v>
      </c>
      <c r="I741" s="2">
        <v>0</v>
      </c>
      <c r="J741" s="2">
        <v>0.33333333999999998</v>
      </c>
      <c r="K741" s="2">
        <v>0.62135923000000004</v>
      </c>
      <c r="L741" s="2">
        <v>9.7087379999999997E-3</v>
      </c>
    </row>
    <row r="742" spans="1:12" hidden="1" x14ac:dyDescent="0.2">
      <c r="A742" s="1"/>
      <c r="B742" s="2" t="s">
        <v>1099</v>
      </c>
      <c r="C742" s="2">
        <v>2</v>
      </c>
      <c r="D742" s="2" t="s">
        <v>220</v>
      </c>
      <c r="E742" s="2" t="s">
        <v>585</v>
      </c>
      <c r="F742" s="2">
        <v>39113</v>
      </c>
      <c r="G742" s="2">
        <v>10</v>
      </c>
      <c r="H742" s="2" t="s">
        <v>26</v>
      </c>
      <c r="I742" s="2">
        <v>2.4213075999999999E-3</v>
      </c>
      <c r="J742" s="2">
        <v>0.11138014</v>
      </c>
      <c r="K742" s="2">
        <v>1.2106538E-2</v>
      </c>
      <c r="L742" s="2">
        <v>0</v>
      </c>
    </row>
    <row r="743" spans="1:12" hidden="1" x14ac:dyDescent="0.2">
      <c r="A743" s="1"/>
      <c r="B743" s="2" t="s">
        <v>1100</v>
      </c>
      <c r="C743" s="2">
        <v>2</v>
      </c>
      <c r="D743" s="2" t="s">
        <v>220</v>
      </c>
      <c r="E743" s="2" t="s">
        <v>276</v>
      </c>
      <c r="F743" s="2">
        <v>39153</v>
      </c>
      <c r="G743" s="2">
        <v>11</v>
      </c>
      <c r="H743" s="2" t="s">
        <v>14</v>
      </c>
      <c r="I743" s="2">
        <v>1.1904761999999999E-2</v>
      </c>
      <c r="J743" s="2">
        <v>0.27777779000000002</v>
      </c>
      <c r="K743" s="2">
        <v>0</v>
      </c>
      <c r="L743" s="2">
        <v>0</v>
      </c>
    </row>
    <row r="744" spans="1:12" hidden="1" x14ac:dyDescent="0.2">
      <c r="A744" s="1"/>
      <c r="B744" s="2" t="s">
        <v>1101</v>
      </c>
      <c r="C744" s="2">
        <v>3</v>
      </c>
      <c r="D744" s="2" t="s">
        <v>16</v>
      </c>
      <c r="E744" s="2" t="s">
        <v>194</v>
      </c>
      <c r="F744" s="2">
        <v>48201</v>
      </c>
      <c r="G744" s="2">
        <v>12</v>
      </c>
      <c r="H744" s="2" t="s">
        <v>92</v>
      </c>
      <c r="I744" s="2">
        <v>2.3529412E-2</v>
      </c>
      <c r="J744" s="2">
        <v>0.45882352999999998</v>
      </c>
      <c r="K744" s="2">
        <v>0.12941177000000001</v>
      </c>
      <c r="L744" s="2">
        <v>0</v>
      </c>
    </row>
    <row r="745" spans="1:12" hidden="1" x14ac:dyDescent="0.2">
      <c r="A745" s="1"/>
      <c r="B745" s="2" t="s">
        <v>1102</v>
      </c>
      <c r="C745" s="2">
        <v>3</v>
      </c>
      <c r="D745" s="2" t="s">
        <v>45</v>
      </c>
      <c r="E745" s="2" t="s">
        <v>692</v>
      </c>
      <c r="F745" s="2">
        <v>12103</v>
      </c>
      <c r="G745" s="2">
        <v>10</v>
      </c>
      <c r="H745" s="2" t="s">
        <v>26</v>
      </c>
      <c r="I745" s="2">
        <v>9.3023254999999999E-3</v>
      </c>
      <c r="J745" s="2">
        <v>0.50232558999999999</v>
      </c>
      <c r="K745" s="2">
        <v>0.21860465000000001</v>
      </c>
      <c r="L745" s="2">
        <v>0</v>
      </c>
    </row>
    <row r="746" spans="1:12" hidden="1" x14ac:dyDescent="0.2">
      <c r="A746" s="1"/>
      <c r="B746" s="2" t="s">
        <v>1103</v>
      </c>
      <c r="C746" s="2">
        <v>3</v>
      </c>
      <c r="D746" s="2" t="s">
        <v>45</v>
      </c>
      <c r="E746" s="2" t="s">
        <v>1104</v>
      </c>
      <c r="F746" s="2">
        <v>12033</v>
      </c>
      <c r="G746" s="2">
        <v>11</v>
      </c>
      <c r="H746" s="2" t="s">
        <v>14</v>
      </c>
      <c r="I746" s="2">
        <v>0</v>
      </c>
      <c r="J746" s="2">
        <v>0.54095559999999998</v>
      </c>
      <c r="K746" s="2">
        <v>8.5324235000000005E-3</v>
      </c>
      <c r="L746" s="2">
        <v>0</v>
      </c>
    </row>
    <row r="747" spans="1:12" hidden="1" x14ac:dyDescent="0.2">
      <c r="A747" s="1"/>
      <c r="B747" s="2" t="s">
        <v>1105</v>
      </c>
      <c r="C747" s="2">
        <v>3</v>
      </c>
      <c r="D747" s="2" t="s">
        <v>42</v>
      </c>
      <c r="E747" s="2" t="s">
        <v>235</v>
      </c>
      <c r="F747" s="2">
        <v>51087</v>
      </c>
      <c r="G747" s="2">
        <v>11</v>
      </c>
      <c r="H747" s="2" t="s">
        <v>14</v>
      </c>
      <c r="I747" s="2">
        <v>0</v>
      </c>
      <c r="J747" s="2">
        <v>3.8461540000000002E-2</v>
      </c>
      <c r="K747" s="2">
        <v>0</v>
      </c>
      <c r="L747" s="2">
        <v>0</v>
      </c>
    </row>
    <row r="748" spans="1:12" hidden="1" x14ac:dyDescent="0.2">
      <c r="A748" s="1"/>
      <c r="B748" s="2" t="s">
        <v>1106</v>
      </c>
      <c r="C748" s="2">
        <v>1</v>
      </c>
      <c r="D748" s="2" t="s">
        <v>79</v>
      </c>
      <c r="E748" s="2" t="s">
        <v>100</v>
      </c>
      <c r="F748" s="2">
        <v>42049</v>
      </c>
      <c r="G748" s="2">
        <v>11</v>
      </c>
      <c r="H748" s="2" t="s">
        <v>14</v>
      </c>
      <c r="I748" s="2">
        <v>3.1446540000000002E-3</v>
      </c>
      <c r="J748" s="2">
        <v>6.9182387999999997E-2</v>
      </c>
      <c r="K748" s="2">
        <v>1.5723271E-2</v>
      </c>
      <c r="L748" s="2">
        <v>0</v>
      </c>
    </row>
    <row r="749" spans="1:12" hidden="1" x14ac:dyDescent="0.2">
      <c r="A749" s="1"/>
      <c r="B749" s="2" t="s">
        <v>1107</v>
      </c>
      <c r="C749" s="2">
        <v>1</v>
      </c>
      <c r="D749" s="2" t="s">
        <v>79</v>
      </c>
      <c r="E749" s="2" t="s">
        <v>281</v>
      </c>
      <c r="F749" s="2">
        <v>42079</v>
      </c>
      <c r="G749" s="2">
        <v>11</v>
      </c>
      <c r="H749" s="2" t="s">
        <v>14</v>
      </c>
      <c r="I749" s="2">
        <v>0</v>
      </c>
      <c r="J749" s="2">
        <v>1.0101010000000001E-2</v>
      </c>
      <c r="K749" s="2">
        <v>0</v>
      </c>
      <c r="L749" s="2">
        <v>0</v>
      </c>
    </row>
    <row r="750" spans="1:12" hidden="1" x14ac:dyDescent="0.2">
      <c r="A750" s="1"/>
      <c r="B750" s="2" t="s">
        <v>1108</v>
      </c>
      <c r="C750" s="2">
        <v>3</v>
      </c>
      <c r="D750" s="2" t="s">
        <v>45</v>
      </c>
      <c r="E750" s="2" t="s">
        <v>1069</v>
      </c>
      <c r="F750" s="2">
        <v>12099</v>
      </c>
      <c r="G750" s="2">
        <v>11</v>
      </c>
      <c r="H750" s="2" t="s">
        <v>14</v>
      </c>
      <c r="I750" s="2">
        <v>0</v>
      </c>
      <c r="J750" s="2">
        <v>0</v>
      </c>
      <c r="K750" s="2">
        <v>0</v>
      </c>
      <c r="L750" s="2">
        <v>0</v>
      </c>
    </row>
    <row r="751" spans="1:12" hidden="1" x14ac:dyDescent="0.2">
      <c r="A751" s="1"/>
      <c r="B751" s="2" t="s">
        <v>1109</v>
      </c>
      <c r="C751" s="2">
        <v>1</v>
      </c>
      <c r="D751" s="2" t="s">
        <v>79</v>
      </c>
      <c r="E751" s="2" t="s">
        <v>281</v>
      </c>
      <c r="F751" s="2">
        <v>42069</v>
      </c>
      <c r="G751" s="2">
        <v>11</v>
      </c>
      <c r="H751" s="2" t="s">
        <v>14</v>
      </c>
      <c r="I751" s="2">
        <v>0</v>
      </c>
      <c r="J751" s="2">
        <v>6.0606062000000002E-2</v>
      </c>
      <c r="K751" s="2">
        <v>2.0202020000000001E-2</v>
      </c>
      <c r="L751" s="2">
        <v>0</v>
      </c>
    </row>
    <row r="752" spans="1:12" hidden="1" x14ac:dyDescent="0.2">
      <c r="A752" s="1"/>
      <c r="B752" s="2" t="s">
        <v>1110</v>
      </c>
      <c r="C752" s="2">
        <v>1</v>
      </c>
      <c r="D752" s="2" t="s">
        <v>163</v>
      </c>
      <c r="E752" s="2" t="s">
        <v>164</v>
      </c>
      <c r="F752" s="2">
        <v>34031</v>
      </c>
      <c r="G752" s="2">
        <v>12</v>
      </c>
      <c r="H752" s="2" t="s">
        <v>92</v>
      </c>
      <c r="I752" s="2">
        <v>0</v>
      </c>
      <c r="J752" s="2">
        <v>0.25221238000000001</v>
      </c>
      <c r="K752" s="2">
        <v>0.33849558000000002</v>
      </c>
      <c r="L752" s="2">
        <v>0</v>
      </c>
    </row>
    <row r="753" spans="1:13" hidden="1" x14ac:dyDescent="0.2">
      <c r="A753" s="1"/>
      <c r="B753" s="2" t="s">
        <v>1111</v>
      </c>
      <c r="C753" s="2">
        <v>4</v>
      </c>
      <c r="D753" s="2" t="s">
        <v>24</v>
      </c>
      <c r="E753" s="2" t="s">
        <v>108</v>
      </c>
      <c r="F753" s="2">
        <v>6071</v>
      </c>
      <c r="G753" s="2">
        <v>11</v>
      </c>
      <c r="H753" s="2" t="s">
        <v>14</v>
      </c>
      <c r="I753" s="2">
        <v>0.11173184</v>
      </c>
      <c r="J753" s="2">
        <v>0.44134076999999999</v>
      </c>
      <c r="K753" s="2">
        <v>0.25139665999999999</v>
      </c>
      <c r="L753" s="2">
        <v>1.1173183999999999E-2</v>
      </c>
    </row>
    <row r="754" spans="1:13" hidden="1" x14ac:dyDescent="0.2">
      <c r="A754" s="1"/>
      <c r="B754" s="2" t="s">
        <v>1112</v>
      </c>
      <c r="C754" s="2">
        <v>2</v>
      </c>
      <c r="D754" s="2" t="s">
        <v>131</v>
      </c>
      <c r="E754" s="2" t="s">
        <v>132</v>
      </c>
      <c r="F754" s="2">
        <v>17031</v>
      </c>
      <c r="G754" s="2">
        <v>11</v>
      </c>
      <c r="H754" s="2" t="s">
        <v>14</v>
      </c>
      <c r="I754" s="2">
        <v>0</v>
      </c>
      <c r="J754" s="2">
        <v>5.5944054999999999E-2</v>
      </c>
      <c r="K754" s="2">
        <v>0.63636362999999996</v>
      </c>
      <c r="L754" s="2">
        <v>0</v>
      </c>
    </row>
    <row r="755" spans="1:13" hidden="1" x14ac:dyDescent="0.2">
      <c r="A755" s="1"/>
      <c r="B755" s="2" t="s">
        <v>1113</v>
      </c>
      <c r="C755" s="2">
        <v>2</v>
      </c>
      <c r="D755" s="2" t="s">
        <v>39</v>
      </c>
      <c r="E755" s="2" t="s">
        <v>1114</v>
      </c>
      <c r="F755" s="2">
        <v>55087</v>
      </c>
      <c r="G755" s="2">
        <v>9</v>
      </c>
      <c r="H755" s="2" t="s">
        <v>34</v>
      </c>
      <c r="I755" s="2">
        <v>1.5721421999999999E-2</v>
      </c>
      <c r="J755" s="2">
        <v>6.3179550000000001E-3</v>
      </c>
      <c r="K755" s="2">
        <v>9.4034671999999996E-3</v>
      </c>
      <c r="L755" s="2">
        <v>0</v>
      </c>
    </row>
    <row r="756" spans="1:13" hidden="1" x14ac:dyDescent="0.2">
      <c r="A756" s="1"/>
      <c r="B756" s="2" t="s">
        <v>1115</v>
      </c>
      <c r="C756" s="2">
        <v>1</v>
      </c>
      <c r="D756" s="2" t="s">
        <v>134</v>
      </c>
      <c r="E756" s="2" t="s">
        <v>158</v>
      </c>
      <c r="F756" s="2">
        <v>25017</v>
      </c>
      <c r="G756" s="2">
        <v>5</v>
      </c>
      <c r="H756" s="2" t="s">
        <v>30</v>
      </c>
      <c r="I756" s="2">
        <v>2.4987631E-2</v>
      </c>
      <c r="J756" s="2">
        <v>3.6120731000000003E-2</v>
      </c>
      <c r="K756" s="2">
        <v>2.8451262000000001E-2</v>
      </c>
      <c r="L756" s="2">
        <v>3.1172687000000001E-2</v>
      </c>
    </row>
    <row r="757" spans="1:13" hidden="1" x14ac:dyDescent="0.2">
      <c r="A757" s="1"/>
      <c r="B757" s="2" t="s">
        <v>1116</v>
      </c>
      <c r="C757" s="2">
        <v>3</v>
      </c>
      <c r="D757" s="2" t="s">
        <v>52</v>
      </c>
      <c r="E757" s="2" t="s">
        <v>710</v>
      </c>
      <c r="F757" s="2">
        <v>45041</v>
      </c>
      <c r="G757" s="2">
        <v>5</v>
      </c>
      <c r="H757" s="2" t="s">
        <v>30</v>
      </c>
      <c r="I757" s="2">
        <v>7.8768347999999995E-3</v>
      </c>
      <c r="J757" s="2">
        <v>0.30898674999999998</v>
      </c>
      <c r="K757" s="2">
        <v>5.0125313000000003E-3</v>
      </c>
      <c r="L757" s="2">
        <v>2.2914428000000001E-2</v>
      </c>
    </row>
    <row r="758" spans="1:13" hidden="1" x14ac:dyDescent="0.2">
      <c r="A758" s="1"/>
      <c r="B758" s="2" t="s">
        <v>1117</v>
      </c>
      <c r="C758" s="2">
        <v>3</v>
      </c>
      <c r="D758" s="2" t="s">
        <v>266</v>
      </c>
      <c r="E758" s="2" t="s">
        <v>1118</v>
      </c>
      <c r="F758" s="2">
        <v>40109</v>
      </c>
      <c r="G758" s="2">
        <v>12</v>
      </c>
      <c r="H758" s="2" t="s">
        <v>92</v>
      </c>
      <c r="I758" s="2">
        <v>5.2375153000000001E-2</v>
      </c>
      <c r="J758" s="2">
        <v>0.10353228</v>
      </c>
      <c r="K758" s="2">
        <v>3.5322777999999999E-2</v>
      </c>
      <c r="L758" s="2">
        <v>0</v>
      </c>
    </row>
    <row r="759" spans="1:13" hidden="1" x14ac:dyDescent="0.2">
      <c r="A759" s="1"/>
      <c r="B759" s="2" t="s">
        <v>1119</v>
      </c>
      <c r="C759" s="2">
        <v>2</v>
      </c>
      <c r="D759" s="2" t="s">
        <v>220</v>
      </c>
      <c r="E759" s="2" t="s">
        <v>345</v>
      </c>
      <c r="F759" s="2">
        <v>39081</v>
      </c>
      <c r="G759" s="2">
        <v>6</v>
      </c>
      <c r="H759" s="2" t="s">
        <v>18</v>
      </c>
      <c r="I759" s="2">
        <v>1.5285126E-2</v>
      </c>
      <c r="J759" s="2">
        <v>1.0582009999999999E-2</v>
      </c>
      <c r="K759" s="2">
        <v>4.2328040999999997E-2</v>
      </c>
      <c r="L759" s="2">
        <v>3.1746033999999999E-2</v>
      </c>
    </row>
    <row r="760" spans="1:13" hidden="1" x14ac:dyDescent="0.2">
      <c r="A760" s="1"/>
      <c r="B760" s="2" t="s">
        <v>1120</v>
      </c>
      <c r="C760" s="2">
        <v>3</v>
      </c>
      <c r="D760" s="2" t="s">
        <v>16</v>
      </c>
      <c r="E760" s="2" t="s">
        <v>1121</v>
      </c>
      <c r="F760" s="2">
        <v>48233</v>
      </c>
      <c r="G760" s="2">
        <v>9</v>
      </c>
      <c r="H760" s="2" t="s">
        <v>34</v>
      </c>
      <c r="I760" s="2">
        <v>5.1948050999999999E-3</v>
      </c>
      <c r="J760" s="2">
        <v>2.9437228999999999E-2</v>
      </c>
      <c r="K760" s="2">
        <v>0.12034632000000001</v>
      </c>
      <c r="L760" s="2">
        <v>1.1255411E-2</v>
      </c>
    </row>
    <row r="761" spans="1:13" hidden="1" x14ac:dyDescent="0.2">
      <c r="A761" s="1"/>
      <c r="B761" s="2" t="s">
        <v>1123</v>
      </c>
      <c r="C761" s="2">
        <v>1</v>
      </c>
      <c r="D761" s="2" t="s">
        <v>79</v>
      </c>
      <c r="E761" s="2" t="s">
        <v>80</v>
      </c>
      <c r="F761" s="2">
        <v>42071</v>
      </c>
      <c r="G761" s="2">
        <v>2</v>
      </c>
      <c r="H761" s="2" t="s">
        <v>144</v>
      </c>
      <c r="I761" s="2">
        <v>3.6997885000000001E-2</v>
      </c>
      <c r="J761" s="2">
        <v>3.0655392E-2</v>
      </c>
      <c r="K761" s="2">
        <v>2.4841437000000001E-2</v>
      </c>
      <c r="L761" s="2">
        <v>7.8752643999999997E-2</v>
      </c>
    </row>
    <row r="762" spans="1:13" hidden="1" x14ac:dyDescent="0.2">
      <c r="A762" s="1"/>
      <c r="B762" s="2" t="s">
        <v>1124</v>
      </c>
      <c r="C762" s="2">
        <v>1</v>
      </c>
      <c r="D762" s="2" t="s">
        <v>12</v>
      </c>
      <c r="E762" s="2" t="s">
        <v>13</v>
      </c>
      <c r="F762" s="2">
        <v>36059</v>
      </c>
      <c r="G762" s="2">
        <v>12</v>
      </c>
      <c r="H762" s="2" t="s">
        <v>92</v>
      </c>
      <c r="I762" s="2">
        <v>0</v>
      </c>
      <c r="J762" s="2">
        <v>0.78191489000000003</v>
      </c>
      <c r="K762" s="2">
        <v>0.16489361</v>
      </c>
      <c r="L762" s="2">
        <v>0</v>
      </c>
    </row>
    <row r="763" spans="1:13" hidden="1" x14ac:dyDescent="0.2">
      <c r="A763" s="1"/>
      <c r="B763" s="2" t="s">
        <v>1125</v>
      </c>
      <c r="C763" s="2">
        <v>2</v>
      </c>
      <c r="D763" s="2" t="s">
        <v>146</v>
      </c>
      <c r="E763" s="2" t="s">
        <v>471</v>
      </c>
      <c r="F763" s="2">
        <v>18081</v>
      </c>
      <c r="G763" s="2">
        <v>6</v>
      </c>
      <c r="H763" s="2" t="s">
        <v>18</v>
      </c>
      <c r="I763" s="2">
        <v>5.8823531000000004E-3</v>
      </c>
      <c r="J763" s="2">
        <v>2.3529412E-2</v>
      </c>
      <c r="K763" s="2">
        <v>9.8039219E-3</v>
      </c>
      <c r="L763" s="2">
        <v>0</v>
      </c>
    </row>
    <row r="764" spans="1:13" hidden="1" x14ac:dyDescent="0.2">
      <c r="A764" s="1"/>
      <c r="B764" s="2" t="s">
        <v>1126</v>
      </c>
      <c r="C764" s="2">
        <v>1</v>
      </c>
      <c r="D764" s="2" t="s">
        <v>723</v>
      </c>
      <c r="E764" s="2" t="s">
        <v>1127</v>
      </c>
      <c r="F764" s="2">
        <v>33005</v>
      </c>
      <c r="G764" s="2">
        <v>6</v>
      </c>
      <c r="H764" s="2" t="s">
        <v>18</v>
      </c>
      <c r="I764" s="2">
        <v>1.0073874999999999E-2</v>
      </c>
      <c r="J764" s="2">
        <v>3.0221626000000001E-2</v>
      </c>
      <c r="K764" s="2">
        <v>2.8206848999999999E-2</v>
      </c>
      <c r="L764" s="2">
        <v>2.5520483E-2</v>
      </c>
    </row>
    <row r="765" spans="1:13" hidden="1" x14ac:dyDescent="0.2">
      <c r="A765" s="1"/>
      <c r="B765" s="2" t="s">
        <v>1128</v>
      </c>
      <c r="C765" s="2">
        <v>2</v>
      </c>
      <c r="D765" s="2" t="s">
        <v>220</v>
      </c>
      <c r="E765" s="2" t="s">
        <v>407</v>
      </c>
      <c r="F765" s="2">
        <v>39049</v>
      </c>
      <c r="G765" s="2">
        <v>8</v>
      </c>
      <c r="H765" s="2" t="s">
        <v>47</v>
      </c>
      <c r="I765" s="2">
        <v>3.1698286999999999E-2</v>
      </c>
      <c r="J765" s="2">
        <v>0.14507173000000001</v>
      </c>
      <c r="K765" s="2">
        <v>9.2549742999999997E-3</v>
      </c>
      <c r="L765" s="2">
        <v>0.10874594999999999</v>
      </c>
    </row>
    <row r="766" spans="1:13" hidden="1" x14ac:dyDescent="0.2">
      <c r="A766" s="1"/>
      <c r="B766" s="2" t="s">
        <v>1129</v>
      </c>
      <c r="C766" s="2">
        <v>3</v>
      </c>
      <c r="D766" s="2" t="s">
        <v>90</v>
      </c>
      <c r="E766" s="2" t="s">
        <v>123</v>
      </c>
      <c r="F766" s="2">
        <v>24021</v>
      </c>
      <c r="G766" s="2">
        <v>9</v>
      </c>
      <c r="H766" s="2" t="s">
        <v>34</v>
      </c>
      <c r="I766" s="2">
        <v>2.7170158999999999E-2</v>
      </c>
      <c r="J766" s="2">
        <v>7.7826387999999996E-2</v>
      </c>
      <c r="K766" s="2">
        <v>2.1874280999999999E-2</v>
      </c>
      <c r="L766" s="2">
        <v>0</v>
      </c>
    </row>
    <row r="767" spans="1:13" hidden="1" x14ac:dyDescent="0.2">
      <c r="A767" s="1"/>
      <c r="B767" s="2" t="s">
        <v>1130</v>
      </c>
      <c r="C767" s="2">
        <v>3</v>
      </c>
      <c r="D767" s="2" t="s">
        <v>247</v>
      </c>
      <c r="E767" s="2" t="s">
        <v>37</v>
      </c>
      <c r="F767" s="2">
        <v>47023</v>
      </c>
      <c r="G767" s="2">
        <v>6</v>
      </c>
      <c r="H767" s="2" t="s">
        <v>18</v>
      </c>
      <c r="I767" s="2">
        <v>5.5632824000000003E-3</v>
      </c>
      <c r="J767" s="2">
        <v>5.1460363000000002E-2</v>
      </c>
      <c r="K767" s="2">
        <v>2.7816412000000001E-3</v>
      </c>
      <c r="L767" s="2">
        <v>2.5730181000000001E-2</v>
      </c>
    </row>
    <row r="768" spans="1:13" x14ac:dyDescent="0.2">
      <c r="A768" s="1"/>
      <c r="B768" s="2" t="s">
        <v>1131</v>
      </c>
      <c r="C768" s="2">
        <v>4</v>
      </c>
      <c r="D768" s="2" t="s">
        <v>24</v>
      </c>
      <c r="E768" s="2" t="s">
        <v>512</v>
      </c>
      <c r="F768" s="2">
        <v>6019</v>
      </c>
      <c r="G768" s="2">
        <v>6</v>
      </c>
      <c r="H768" s="2" t="s">
        <v>18</v>
      </c>
      <c r="I768" s="2">
        <v>3.8724373999999999E-2</v>
      </c>
      <c r="J768" s="2">
        <v>2.1640090000000001E-2</v>
      </c>
      <c r="K768" s="2">
        <v>0.18678816000000001</v>
      </c>
      <c r="L768" s="2">
        <v>3.8724373999999999E-2</v>
      </c>
      <c r="M768">
        <f>1-SUM(I768:L768)</f>
        <v>0.71412300200000001</v>
      </c>
    </row>
    <row r="769" spans="1:12" hidden="1" x14ac:dyDescent="0.2">
      <c r="A769" s="1"/>
      <c r="B769" s="2" t="s">
        <v>1132</v>
      </c>
      <c r="C769" s="2">
        <v>2</v>
      </c>
      <c r="D769" s="2" t="s">
        <v>102</v>
      </c>
      <c r="E769" s="2" t="s">
        <v>469</v>
      </c>
      <c r="F769" s="2">
        <v>20173</v>
      </c>
      <c r="G769" s="2">
        <v>6</v>
      </c>
      <c r="H769" s="2" t="s">
        <v>18</v>
      </c>
      <c r="I769" s="2">
        <v>1.8740630000000001E-2</v>
      </c>
      <c r="J769" s="2">
        <v>9.7076461000000003E-2</v>
      </c>
      <c r="K769" s="2">
        <v>3.6731633999999999E-2</v>
      </c>
      <c r="L769" s="2">
        <v>1.1994003E-2</v>
      </c>
    </row>
    <row r="770" spans="1:12" hidden="1" x14ac:dyDescent="0.2">
      <c r="A770" s="1"/>
      <c r="B770" s="2" t="s">
        <v>1133</v>
      </c>
      <c r="C770" s="2">
        <v>3</v>
      </c>
      <c r="D770" s="2" t="s">
        <v>45</v>
      </c>
      <c r="E770" s="2" t="s">
        <v>46</v>
      </c>
      <c r="F770" s="2">
        <v>12095</v>
      </c>
      <c r="G770" s="2">
        <v>10</v>
      </c>
      <c r="H770" s="2" t="s">
        <v>26</v>
      </c>
      <c r="I770" s="2">
        <v>2.4083769000000001E-2</v>
      </c>
      <c r="J770" s="2">
        <v>7.6439789999999994E-2</v>
      </c>
      <c r="K770" s="2">
        <v>9.3193716999999995E-2</v>
      </c>
      <c r="L770" s="2">
        <v>3.8219894999999997E-2</v>
      </c>
    </row>
    <row r="771" spans="1:12" hidden="1" x14ac:dyDescent="0.2">
      <c r="A771" s="1"/>
      <c r="B771" s="2" t="s">
        <v>1134</v>
      </c>
      <c r="C771" s="2">
        <v>3</v>
      </c>
      <c r="D771" s="2" t="s">
        <v>52</v>
      </c>
      <c r="E771" s="2" t="s">
        <v>152</v>
      </c>
      <c r="F771" s="2">
        <v>45045</v>
      </c>
      <c r="G771" s="2">
        <v>4</v>
      </c>
      <c r="H771" s="2" t="s">
        <v>50</v>
      </c>
      <c r="I771" s="2">
        <v>1.6134815E-2</v>
      </c>
      <c r="J771" s="2">
        <v>5.7009681999999999E-2</v>
      </c>
      <c r="K771" s="2">
        <v>1.1832198E-2</v>
      </c>
      <c r="L771" s="2">
        <v>1.1473646000000001E-2</v>
      </c>
    </row>
    <row r="772" spans="1:12" hidden="1" x14ac:dyDescent="0.2">
      <c r="A772" s="1"/>
      <c r="B772" s="2" t="s">
        <v>1135</v>
      </c>
      <c r="C772" s="2">
        <v>3</v>
      </c>
      <c r="D772" s="2" t="s">
        <v>57</v>
      </c>
      <c r="E772" s="2" t="s">
        <v>1136</v>
      </c>
      <c r="F772" s="2">
        <v>1055</v>
      </c>
      <c r="G772" s="2">
        <v>9</v>
      </c>
      <c r="H772" s="2" t="s">
        <v>34</v>
      </c>
      <c r="I772" s="2">
        <v>3.7601839000000001E-3</v>
      </c>
      <c r="J772" s="2">
        <v>0.17463964000000001</v>
      </c>
      <c r="K772" s="2">
        <v>7.9381660999999996E-3</v>
      </c>
      <c r="L772" s="2">
        <v>4.9091291000000002E-2</v>
      </c>
    </row>
    <row r="773" spans="1:12" hidden="1" x14ac:dyDescent="0.2">
      <c r="A773" s="1"/>
      <c r="B773" s="2" t="s">
        <v>1137</v>
      </c>
      <c r="C773" s="2">
        <v>3</v>
      </c>
      <c r="D773" s="2" t="s">
        <v>16</v>
      </c>
      <c r="E773" s="2" t="s">
        <v>69</v>
      </c>
      <c r="F773" s="2">
        <v>48029</v>
      </c>
      <c r="G773" s="2">
        <v>11</v>
      </c>
      <c r="H773" s="2" t="s">
        <v>14</v>
      </c>
      <c r="I773" s="2">
        <v>0</v>
      </c>
      <c r="J773" s="2">
        <v>0.30259167999999997</v>
      </c>
      <c r="K773" s="2">
        <v>0.21768707000000001</v>
      </c>
      <c r="L773" s="2">
        <v>0</v>
      </c>
    </row>
    <row r="774" spans="1:12" hidden="1" x14ac:dyDescent="0.2">
      <c r="A774" s="1"/>
      <c r="B774" s="2" t="s">
        <v>1138</v>
      </c>
      <c r="C774" s="2">
        <v>3</v>
      </c>
      <c r="D774" s="2" t="s">
        <v>142</v>
      </c>
      <c r="E774" s="2" t="s">
        <v>123</v>
      </c>
      <c r="F774" s="2">
        <v>11001</v>
      </c>
      <c r="G774" s="2">
        <v>8</v>
      </c>
      <c r="H774" s="2" t="s">
        <v>47</v>
      </c>
      <c r="I774" s="2">
        <v>4.6899839999999998E-2</v>
      </c>
      <c r="J774" s="2">
        <v>0.10095389</v>
      </c>
      <c r="K774" s="2">
        <v>6.2003179999999998E-2</v>
      </c>
      <c r="L774" s="2">
        <v>0.12877584</v>
      </c>
    </row>
    <row r="775" spans="1:12" hidden="1" x14ac:dyDescent="0.2">
      <c r="A775" s="1"/>
      <c r="B775" s="2" t="s">
        <v>1139</v>
      </c>
      <c r="C775" s="2">
        <v>3</v>
      </c>
      <c r="D775" s="2" t="s">
        <v>16</v>
      </c>
      <c r="E775" s="2" t="s">
        <v>194</v>
      </c>
      <c r="F775" s="2">
        <v>48167</v>
      </c>
      <c r="G775" s="2">
        <v>9</v>
      </c>
      <c r="H775" s="2" t="s">
        <v>34</v>
      </c>
      <c r="I775" s="2">
        <v>2.8824834000000001E-2</v>
      </c>
      <c r="J775" s="2">
        <v>0.20044345999999999</v>
      </c>
      <c r="K775" s="2">
        <v>0.21995565</v>
      </c>
      <c r="L775" s="2">
        <v>2.0399112E-2</v>
      </c>
    </row>
    <row r="776" spans="1:12" hidden="1" x14ac:dyDescent="0.2">
      <c r="A776" s="1"/>
      <c r="B776" s="2" t="s">
        <v>1140</v>
      </c>
      <c r="C776" s="2">
        <v>1</v>
      </c>
      <c r="D776" s="2" t="s">
        <v>79</v>
      </c>
      <c r="E776" s="2" t="s">
        <v>100</v>
      </c>
      <c r="F776" s="2">
        <v>42049</v>
      </c>
      <c r="G776" s="2">
        <v>6</v>
      </c>
      <c r="H776" s="2" t="s">
        <v>18</v>
      </c>
      <c r="I776" s="2">
        <v>1.0121457E-2</v>
      </c>
      <c r="J776" s="2">
        <v>3.2388664999999997E-2</v>
      </c>
      <c r="K776" s="2">
        <v>8.0971662000000003E-3</v>
      </c>
      <c r="L776" s="2">
        <v>2.6720648999999999E-2</v>
      </c>
    </row>
    <row r="777" spans="1:12" hidden="1" x14ac:dyDescent="0.2">
      <c r="A777" s="1"/>
      <c r="B777" s="2" t="s">
        <v>1141</v>
      </c>
      <c r="C777" s="2">
        <v>2</v>
      </c>
      <c r="D777" s="2" t="s">
        <v>102</v>
      </c>
      <c r="E777" s="2" t="s">
        <v>1142</v>
      </c>
      <c r="F777" s="2">
        <v>20055</v>
      </c>
      <c r="G777" s="2">
        <v>9</v>
      </c>
      <c r="H777" s="2" t="s">
        <v>34</v>
      </c>
      <c r="I777" s="2">
        <v>2.5154248000000001E-2</v>
      </c>
      <c r="J777" s="2">
        <v>4.6511627999999999E-2</v>
      </c>
      <c r="K777" s="2">
        <v>0.16801140000000001</v>
      </c>
      <c r="L777" s="2">
        <v>2.3730422999999998E-3</v>
      </c>
    </row>
    <row r="778" spans="1:12" hidden="1" x14ac:dyDescent="0.2">
      <c r="A778" s="1"/>
      <c r="B778" s="2" t="s">
        <v>1143</v>
      </c>
      <c r="C778" s="2">
        <v>3</v>
      </c>
      <c r="D778" s="2" t="s">
        <v>66</v>
      </c>
      <c r="E778" s="2" t="s">
        <v>316</v>
      </c>
      <c r="F778" s="2">
        <v>37045</v>
      </c>
      <c r="G778" s="2">
        <v>6</v>
      </c>
      <c r="H778" s="2" t="s">
        <v>18</v>
      </c>
      <c r="I778" s="2">
        <v>1.3338722000000001E-2</v>
      </c>
      <c r="J778" s="2">
        <v>0.12732418000000001</v>
      </c>
      <c r="K778" s="2">
        <v>1.1721908E-2</v>
      </c>
      <c r="L778" s="2">
        <v>2.4252224E-3</v>
      </c>
    </row>
    <row r="779" spans="1:12" hidden="1" x14ac:dyDescent="0.2">
      <c r="A779" s="1"/>
      <c r="B779" s="2" t="s">
        <v>1144</v>
      </c>
      <c r="C779" s="2">
        <v>3</v>
      </c>
      <c r="D779" s="2" t="s">
        <v>90</v>
      </c>
      <c r="E779" s="2" t="s">
        <v>98</v>
      </c>
      <c r="F779" s="2">
        <v>24023</v>
      </c>
      <c r="G779" s="2">
        <v>9</v>
      </c>
      <c r="H779" s="2" t="s">
        <v>34</v>
      </c>
      <c r="I779" s="2">
        <v>1.459854E-3</v>
      </c>
      <c r="J779" s="2">
        <v>3.3576640999999997E-2</v>
      </c>
      <c r="K779" s="2">
        <v>5.8394158E-3</v>
      </c>
      <c r="L779" s="2">
        <v>1.1678832E-2</v>
      </c>
    </row>
    <row r="780" spans="1:12" hidden="1" x14ac:dyDescent="0.2">
      <c r="A780" s="1"/>
      <c r="B780" s="2" t="s">
        <v>1145</v>
      </c>
      <c r="C780" s="2">
        <v>3</v>
      </c>
      <c r="D780" s="2" t="s">
        <v>66</v>
      </c>
      <c r="E780" s="2" t="s">
        <v>316</v>
      </c>
      <c r="F780" s="2">
        <v>37071</v>
      </c>
      <c r="G780" s="2">
        <v>9</v>
      </c>
      <c r="H780" s="2" t="s">
        <v>34</v>
      </c>
      <c r="I780" s="2">
        <v>1.0369246E-2</v>
      </c>
      <c r="J780" s="2">
        <v>0.14921598</v>
      </c>
      <c r="K780" s="2">
        <v>1.7197774999999998E-2</v>
      </c>
      <c r="L780" s="2">
        <v>0</v>
      </c>
    </row>
    <row r="781" spans="1:12" hidden="1" x14ac:dyDescent="0.2">
      <c r="A781" s="1"/>
      <c r="B781" s="2" t="s">
        <v>1146</v>
      </c>
      <c r="C781" s="2">
        <v>1</v>
      </c>
      <c r="D781" s="2" t="s">
        <v>74</v>
      </c>
      <c r="E781" s="2" t="s">
        <v>75</v>
      </c>
      <c r="F781" s="2">
        <v>9009</v>
      </c>
      <c r="G781" s="2">
        <v>9</v>
      </c>
      <c r="H781" s="2" t="s">
        <v>34</v>
      </c>
      <c r="I781" s="2">
        <v>3.2234784000000002E-2</v>
      </c>
      <c r="J781" s="2">
        <v>0.19725764000000001</v>
      </c>
      <c r="K781" s="2">
        <v>0.11234063</v>
      </c>
      <c r="L781" s="2">
        <v>9.8628820999999995E-3</v>
      </c>
    </row>
    <row r="782" spans="1:12" hidden="1" x14ac:dyDescent="0.2">
      <c r="A782" s="1"/>
      <c r="B782" s="2" t="s">
        <v>1147</v>
      </c>
      <c r="C782" s="2">
        <v>2</v>
      </c>
      <c r="D782" s="2" t="s">
        <v>39</v>
      </c>
      <c r="E782" s="2" t="s">
        <v>322</v>
      </c>
      <c r="F782" s="2">
        <v>55059</v>
      </c>
      <c r="G782" s="2">
        <v>9</v>
      </c>
      <c r="H782" s="2" t="s">
        <v>34</v>
      </c>
      <c r="I782" s="2">
        <v>7.4899844E-3</v>
      </c>
      <c r="J782" s="2">
        <v>7.5596585999999993E-2</v>
      </c>
      <c r="K782" s="2">
        <v>6.0790802999999997E-2</v>
      </c>
      <c r="L782" s="2">
        <v>0</v>
      </c>
    </row>
    <row r="783" spans="1:12" hidden="1" x14ac:dyDescent="0.2">
      <c r="A783" s="1"/>
      <c r="B783" s="2" t="s">
        <v>1148</v>
      </c>
      <c r="C783" s="2">
        <v>4</v>
      </c>
      <c r="D783" s="2" t="s">
        <v>24</v>
      </c>
      <c r="E783" s="2" t="s">
        <v>487</v>
      </c>
      <c r="F783" s="2">
        <v>6085</v>
      </c>
      <c r="G783" s="2">
        <v>9</v>
      </c>
      <c r="H783" s="2" t="s">
        <v>34</v>
      </c>
      <c r="I783" s="2">
        <v>5.4215806999999998E-2</v>
      </c>
      <c r="J783" s="2">
        <v>2.7635980000000001E-2</v>
      </c>
      <c r="K783" s="2">
        <v>0.33356804000000001</v>
      </c>
      <c r="L783" s="2">
        <v>3.5205069999999999E-4</v>
      </c>
    </row>
    <row r="784" spans="1:12" hidden="1" x14ac:dyDescent="0.2">
      <c r="A784" s="1"/>
      <c r="B784" s="2" t="s">
        <v>1149</v>
      </c>
      <c r="C784" s="2">
        <v>4</v>
      </c>
      <c r="D784" s="2" t="s">
        <v>206</v>
      </c>
      <c r="E784" s="2" t="s">
        <v>207</v>
      </c>
      <c r="F784" s="2">
        <v>53061</v>
      </c>
      <c r="G784" s="2">
        <v>12</v>
      </c>
      <c r="H784" s="2" t="s">
        <v>92</v>
      </c>
      <c r="I784" s="2">
        <v>9.2150174000000001E-2</v>
      </c>
      <c r="J784" s="2">
        <v>5.4607510999999997E-2</v>
      </c>
      <c r="K784" s="2">
        <v>7.1672358000000005E-2</v>
      </c>
      <c r="L784" s="2">
        <v>0</v>
      </c>
    </row>
    <row r="785" spans="1:12" hidden="1" x14ac:dyDescent="0.2">
      <c r="A785" s="1"/>
      <c r="B785" s="2" t="s">
        <v>1150</v>
      </c>
      <c r="C785" s="2">
        <v>1</v>
      </c>
      <c r="D785" s="2" t="s">
        <v>12</v>
      </c>
      <c r="E785" s="2" t="s">
        <v>535</v>
      </c>
      <c r="F785" s="2">
        <v>36037</v>
      </c>
      <c r="G785" s="2">
        <v>9</v>
      </c>
      <c r="H785" s="2" t="s">
        <v>34</v>
      </c>
      <c r="I785" s="2">
        <v>2.6542800000000002E-3</v>
      </c>
      <c r="J785" s="2">
        <v>2.2561380999999998E-2</v>
      </c>
      <c r="K785" s="2">
        <v>6.8568899000000004E-3</v>
      </c>
      <c r="L785" s="2">
        <v>8.1840296999999996E-3</v>
      </c>
    </row>
    <row r="786" spans="1:12" hidden="1" x14ac:dyDescent="0.2">
      <c r="A786" s="1"/>
      <c r="B786" s="2" t="s">
        <v>1151</v>
      </c>
      <c r="C786" s="2">
        <v>1</v>
      </c>
      <c r="D786" s="2" t="s">
        <v>79</v>
      </c>
      <c r="E786" s="2" t="s">
        <v>201</v>
      </c>
      <c r="F786" s="2">
        <v>42007</v>
      </c>
      <c r="G786" s="2">
        <v>6</v>
      </c>
      <c r="H786" s="2" t="s">
        <v>18</v>
      </c>
      <c r="I786" s="2">
        <v>7.5339027999999997E-3</v>
      </c>
      <c r="J786" s="2">
        <v>0.15519839999999999</v>
      </c>
      <c r="K786" s="2">
        <v>1.4565544999999999E-2</v>
      </c>
      <c r="L786" s="2">
        <v>2.0592666999999999E-2</v>
      </c>
    </row>
    <row r="787" spans="1:12" hidden="1" x14ac:dyDescent="0.2">
      <c r="A787" s="1"/>
      <c r="B787" s="2" t="s">
        <v>1152</v>
      </c>
      <c r="C787" s="2">
        <v>3</v>
      </c>
      <c r="D787" s="2" t="s">
        <v>57</v>
      </c>
      <c r="E787" s="2" t="s">
        <v>1027</v>
      </c>
      <c r="F787" s="2">
        <v>1045</v>
      </c>
      <c r="G787" s="2">
        <v>9</v>
      </c>
      <c r="H787" s="2" t="s">
        <v>34</v>
      </c>
      <c r="I787" s="2">
        <v>1.0243632000000001E-2</v>
      </c>
      <c r="J787" s="2">
        <v>0.25387597000000001</v>
      </c>
      <c r="K787" s="2">
        <v>1.0797342E-2</v>
      </c>
      <c r="L787" s="2">
        <v>3.8759689999999999E-3</v>
      </c>
    </row>
    <row r="788" spans="1:12" hidden="1" x14ac:dyDescent="0.2">
      <c r="A788" s="1"/>
      <c r="B788" s="2" t="s">
        <v>1153</v>
      </c>
      <c r="C788" s="2">
        <v>3</v>
      </c>
      <c r="D788" s="2" t="s">
        <v>57</v>
      </c>
      <c r="E788" s="2" t="s">
        <v>365</v>
      </c>
      <c r="F788" s="2">
        <v>1043</v>
      </c>
      <c r="G788" s="2">
        <v>9</v>
      </c>
      <c r="H788" s="2" t="s">
        <v>34</v>
      </c>
      <c r="I788" s="2">
        <v>2.9812607000000001E-3</v>
      </c>
      <c r="J788" s="2">
        <v>3.4497444000000002E-2</v>
      </c>
      <c r="K788" s="2">
        <v>3.6201023000000001E-3</v>
      </c>
      <c r="L788" s="2">
        <v>5.3236797000000002E-3</v>
      </c>
    </row>
    <row r="789" spans="1:12" hidden="1" x14ac:dyDescent="0.2">
      <c r="A789" s="1"/>
      <c r="B789" s="2" t="s">
        <v>1154</v>
      </c>
      <c r="C789" s="2">
        <v>3</v>
      </c>
      <c r="D789" s="2" t="s">
        <v>57</v>
      </c>
      <c r="E789" s="2" t="s">
        <v>1155</v>
      </c>
      <c r="F789" s="2">
        <v>1047</v>
      </c>
      <c r="G789" s="2">
        <v>9</v>
      </c>
      <c r="H789" s="2" t="s">
        <v>34</v>
      </c>
      <c r="I789" s="2">
        <v>4.1522490999999998E-3</v>
      </c>
      <c r="J789" s="2">
        <v>0.49273357000000001</v>
      </c>
      <c r="K789" s="2">
        <v>2.7681660999999999E-3</v>
      </c>
      <c r="L789" s="2">
        <v>0</v>
      </c>
    </row>
    <row r="790" spans="1:12" hidden="1" x14ac:dyDescent="0.2">
      <c r="A790" s="1"/>
      <c r="B790" s="2" t="s">
        <v>1156</v>
      </c>
      <c r="C790" s="2">
        <v>4</v>
      </c>
      <c r="D790" s="2" t="s">
        <v>203</v>
      </c>
      <c r="E790" s="2" t="s">
        <v>650</v>
      </c>
      <c r="F790" s="2">
        <v>41071</v>
      </c>
      <c r="G790" s="2">
        <v>6</v>
      </c>
      <c r="H790" s="2" t="s">
        <v>18</v>
      </c>
      <c r="I790" s="2">
        <v>2.7501462000000001E-2</v>
      </c>
      <c r="J790" s="2">
        <v>8.1919255000000007E-3</v>
      </c>
      <c r="K790" s="2">
        <v>2.8671737999999999E-2</v>
      </c>
      <c r="L790" s="2">
        <v>2.6916325000000001E-2</v>
      </c>
    </row>
    <row r="791" spans="1:12" hidden="1" x14ac:dyDescent="0.2">
      <c r="A791" s="1"/>
      <c r="B791" s="2" t="s">
        <v>1157</v>
      </c>
      <c r="C791" s="2">
        <v>3</v>
      </c>
      <c r="D791" s="2" t="s">
        <v>42</v>
      </c>
      <c r="E791" s="2" t="s">
        <v>123</v>
      </c>
      <c r="F791" s="2">
        <v>51059</v>
      </c>
      <c r="G791" s="2">
        <v>5</v>
      </c>
      <c r="H791" s="2" t="s">
        <v>30</v>
      </c>
      <c r="I791" s="2">
        <v>0.15877511</v>
      </c>
      <c r="J791" s="2">
        <v>9.2591375000000004E-2</v>
      </c>
      <c r="K791" s="2">
        <v>7.3427722000000001E-2</v>
      </c>
      <c r="L791" s="2">
        <v>3.7207771000000001E-2</v>
      </c>
    </row>
    <row r="792" spans="1:12" hidden="1" x14ac:dyDescent="0.2">
      <c r="A792" s="1"/>
      <c r="B792" s="2" t="s">
        <v>1158</v>
      </c>
      <c r="C792" s="2">
        <v>3</v>
      </c>
      <c r="D792" s="2" t="s">
        <v>142</v>
      </c>
      <c r="E792" s="2" t="s">
        <v>123</v>
      </c>
      <c r="F792" s="2">
        <v>11001</v>
      </c>
      <c r="G792" s="2">
        <v>2</v>
      </c>
      <c r="H792" s="2" t="s">
        <v>144</v>
      </c>
      <c r="I792" s="2">
        <v>9.7091772000000007E-2</v>
      </c>
      <c r="J792" s="2">
        <v>6.5067328999999993E-2</v>
      </c>
      <c r="K792" s="2">
        <v>4.6848479999999998E-2</v>
      </c>
      <c r="L792" s="2">
        <v>6.4841010000000004E-2</v>
      </c>
    </row>
    <row r="793" spans="1:12" hidden="1" x14ac:dyDescent="0.2">
      <c r="A793" s="1"/>
      <c r="B793" s="2" t="s">
        <v>1159</v>
      </c>
      <c r="C793" s="2">
        <v>3</v>
      </c>
      <c r="D793" s="2" t="s">
        <v>198</v>
      </c>
      <c r="E793" s="2" t="s">
        <v>214</v>
      </c>
      <c r="F793" s="2">
        <v>21209</v>
      </c>
      <c r="G793" s="2">
        <v>6</v>
      </c>
      <c r="H793" s="2" t="s">
        <v>18</v>
      </c>
      <c r="I793" s="2">
        <v>1.4652014999999999E-3</v>
      </c>
      <c r="J793" s="2">
        <v>1.9047620000000001E-2</v>
      </c>
      <c r="K793" s="2">
        <v>5.1282052999999999E-3</v>
      </c>
      <c r="L793" s="2">
        <v>7.3260074E-3</v>
      </c>
    </row>
    <row r="794" spans="1:12" hidden="1" x14ac:dyDescent="0.2">
      <c r="A794" s="1"/>
      <c r="B794" s="2" t="s">
        <v>1160</v>
      </c>
      <c r="C794" s="2">
        <v>3</v>
      </c>
      <c r="D794" s="2" t="s">
        <v>142</v>
      </c>
      <c r="E794" s="2" t="s">
        <v>123</v>
      </c>
      <c r="F794" s="2">
        <v>11001</v>
      </c>
      <c r="G794" s="2">
        <v>2</v>
      </c>
      <c r="H794" s="2" t="s">
        <v>144</v>
      </c>
      <c r="I794" s="2">
        <v>8.8345281999999997E-2</v>
      </c>
      <c r="J794" s="2">
        <v>5.8896851E-2</v>
      </c>
      <c r="K794" s="2">
        <v>5.1262077000000003E-2</v>
      </c>
      <c r="L794" s="2">
        <v>9.1928950999999995E-2</v>
      </c>
    </row>
    <row r="795" spans="1:12" hidden="1" x14ac:dyDescent="0.2">
      <c r="A795" s="1"/>
      <c r="B795" s="2" t="s">
        <v>1161</v>
      </c>
      <c r="C795" s="2">
        <v>3</v>
      </c>
      <c r="D795" s="2" t="s">
        <v>20</v>
      </c>
      <c r="E795" s="2" t="s">
        <v>49</v>
      </c>
      <c r="F795" s="2">
        <v>13247</v>
      </c>
      <c r="G795" s="2">
        <v>12</v>
      </c>
      <c r="H795" s="2" t="s">
        <v>92</v>
      </c>
      <c r="I795" s="2">
        <v>0</v>
      </c>
      <c r="J795" s="2">
        <v>0.54444444000000003</v>
      </c>
      <c r="K795" s="2">
        <v>0</v>
      </c>
      <c r="L795" s="2">
        <v>0</v>
      </c>
    </row>
    <row r="796" spans="1:12" hidden="1" x14ac:dyDescent="0.2">
      <c r="A796" s="1"/>
      <c r="B796" s="2" t="s">
        <v>1162</v>
      </c>
      <c r="C796" s="2">
        <v>3</v>
      </c>
      <c r="D796" s="2" t="s">
        <v>20</v>
      </c>
      <c r="E796" s="2" t="s">
        <v>1163</v>
      </c>
      <c r="F796" s="2">
        <v>13009</v>
      </c>
      <c r="G796" s="2">
        <v>5</v>
      </c>
      <c r="H796" s="2" t="s">
        <v>30</v>
      </c>
      <c r="I796" s="2">
        <v>8.5513080000000005E-3</v>
      </c>
      <c r="J796" s="2">
        <v>0.13506035999999999</v>
      </c>
      <c r="K796" s="2">
        <v>7.5452714000000002E-3</v>
      </c>
      <c r="L796" s="2">
        <v>3.0181085999999999E-2</v>
      </c>
    </row>
    <row r="797" spans="1:12" hidden="1" x14ac:dyDescent="0.2">
      <c r="A797" s="1"/>
      <c r="B797" s="2" t="s">
        <v>1164</v>
      </c>
      <c r="C797" s="2">
        <v>3</v>
      </c>
      <c r="D797" s="2" t="s">
        <v>20</v>
      </c>
      <c r="E797" s="2" t="s">
        <v>49</v>
      </c>
      <c r="F797" s="2">
        <v>13135</v>
      </c>
      <c r="G797" s="2">
        <v>7</v>
      </c>
      <c r="H797" s="2" t="s">
        <v>22</v>
      </c>
      <c r="I797" s="3"/>
      <c r="J797" s="3"/>
      <c r="K797" s="3"/>
      <c r="L797" s="3"/>
    </row>
    <row r="798" spans="1:12" hidden="1" x14ac:dyDescent="0.2">
      <c r="A798" s="1"/>
      <c r="B798" s="2" t="s">
        <v>1165</v>
      </c>
      <c r="C798" s="2">
        <v>3</v>
      </c>
      <c r="D798" s="2" t="s">
        <v>20</v>
      </c>
      <c r="E798" s="2" t="s">
        <v>341</v>
      </c>
      <c r="F798" s="2">
        <v>13115</v>
      </c>
      <c r="G798" s="2">
        <v>9</v>
      </c>
      <c r="H798" s="2" t="s">
        <v>34</v>
      </c>
      <c r="I798" s="2">
        <v>1.291866E-2</v>
      </c>
      <c r="J798" s="2">
        <v>8.0861241E-2</v>
      </c>
      <c r="K798" s="2">
        <v>9.5693775999999998E-3</v>
      </c>
      <c r="L798" s="2">
        <v>6.6985645999999999E-3</v>
      </c>
    </row>
    <row r="799" spans="1:12" hidden="1" x14ac:dyDescent="0.2">
      <c r="A799" s="1"/>
      <c r="B799" s="2" t="s">
        <v>1166</v>
      </c>
      <c r="C799" s="2">
        <v>3</v>
      </c>
      <c r="D799" s="2" t="s">
        <v>20</v>
      </c>
      <c r="E799" s="2" t="s">
        <v>49</v>
      </c>
      <c r="F799" s="2">
        <v>13121</v>
      </c>
      <c r="G799" s="2">
        <v>3</v>
      </c>
      <c r="H799" s="2" t="s">
        <v>362</v>
      </c>
      <c r="I799" s="2">
        <v>0.13113074999999999</v>
      </c>
      <c r="J799" s="2">
        <v>8.4969751999999996E-2</v>
      </c>
      <c r="K799" s="2">
        <v>2.8106095000000001E-2</v>
      </c>
      <c r="L799" s="2">
        <v>4.5602604999999997E-2</v>
      </c>
    </row>
    <row r="800" spans="1:12" hidden="1" x14ac:dyDescent="0.2">
      <c r="A800" s="1"/>
      <c r="B800" s="2" t="s">
        <v>1167</v>
      </c>
      <c r="C800" s="2">
        <v>3</v>
      </c>
      <c r="D800" s="2" t="s">
        <v>20</v>
      </c>
      <c r="E800" s="2" t="s">
        <v>1163</v>
      </c>
      <c r="F800" s="2">
        <v>13009</v>
      </c>
      <c r="G800" s="2">
        <v>9</v>
      </c>
      <c r="H800" s="2" t="s">
        <v>34</v>
      </c>
      <c r="I800" s="2">
        <v>8.3073732000000008E-3</v>
      </c>
      <c r="J800" s="2">
        <v>0.39044651000000002</v>
      </c>
      <c r="K800" s="2">
        <v>1.7653167000000001E-2</v>
      </c>
      <c r="L800" s="2">
        <v>1.0384216000000001E-3</v>
      </c>
    </row>
    <row r="801" spans="1:12" hidden="1" x14ac:dyDescent="0.2">
      <c r="A801" s="1"/>
      <c r="B801" s="2" t="s">
        <v>1168</v>
      </c>
      <c r="C801" s="2">
        <v>3</v>
      </c>
      <c r="D801" s="2" t="s">
        <v>20</v>
      </c>
      <c r="E801" s="2" t="s">
        <v>341</v>
      </c>
      <c r="F801" s="2">
        <v>13115</v>
      </c>
      <c r="G801" s="2">
        <v>9</v>
      </c>
      <c r="H801" s="2" t="s">
        <v>34</v>
      </c>
      <c r="I801" s="2">
        <v>8.6467787999999993E-3</v>
      </c>
      <c r="J801" s="2">
        <v>0.14267184999999999</v>
      </c>
      <c r="K801" s="2">
        <v>1.2105490999999999E-2</v>
      </c>
      <c r="L801" s="2">
        <v>0</v>
      </c>
    </row>
    <row r="802" spans="1:12" hidden="1" x14ac:dyDescent="0.2">
      <c r="A802" s="1"/>
      <c r="B802" s="2" t="s">
        <v>1169</v>
      </c>
      <c r="C802" s="2">
        <v>3</v>
      </c>
      <c r="D802" s="2" t="s">
        <v>20</v>
      </c>
      <c r="E802" s="2" t="s">
        <v>49</v>
      </c>
      <c r="F802" s="2">
        <v>13089</v>
      </c>
      <c r="G802" s="2">
        <v>9</v>
      </c>
      <c r="H802" s="2" t="s">
        <v>34</v>
      </c>
      <c r="I802" s="2">
        <v>7.8129560000000001E-2</v>
      </c>
      <c r="J802" s="2">
        <v>0.30172163000000002</v>
      </c>
      <c r="K802" s="2">
        <v>3.1003794000000001E-2</v>
      </c>
      <c r="L802" s="2">
        <v>4.4207762999999997E-2</v>
      </c>
    </row>
    <row r="803" spans="1:12" hidden="1" x14ac:dyDescent="0.2">
      <c r="A803" s="1"/>
      <c r="B803" s="2" t="s">
        <v>1170</v>
      </c>
      <c r="C803" s="2">
        <v>3</v>
      </c>
      <c r="D803" s="2" t="s">
        <v>20</v>
      </c>
      <c r="E803" s="2" t="s">
        <v>49</v>
      </c>
      <c r="F803" s="2">
        <v>13089</v>
      </c>
      <c r="G803" s="2">
        <v>9</v>
      </c>
      <c r="H803" s="2" t="s">
        <v>34</v>
      </c>
      <c r="I803" s="2">
        <v>5.8220211000000001E-2</v>
      </c>
      <c r="J803" s="2">
        <v>0.64705884000000002</v>
      </c>
      <c r="K803" s="2">
        <v>1.5987935000000002E-2</v>
      </c>
      <c r="L803" s="2">
        <v>9.0497737999999995E-4</v>
      </c>
    </row>
    <row r="804" spans="1:12" hidden="1" x14ac:dyDescent="0.2">
      <c r="A804" s="1"/>
      <c r="B804" s="2" t="s">
        <v>1171</v>
      </c>
      <c r="C804" s="2">
        <v>3</v>
      </c>
      <c r="D804" s="2" t="s">
        <v>20</v>
      </c>
      <c r="E804" s="2" t="s">
        <v>957</v>
      </c>
      <c r="F804" s="2">
        <v>13031</v>
      </c>
      <c r="G804" s="2">
        <v>5</v>
      </c>
      <c r="H804" s="2" t="s">
        <v>30</v>
      </c>
      <c r="I804" s="2">
        <v>1.1148007999999999E-2</v>
      </c>
      <c r="J804" s="2">
        <v>0.28225805999999998</v>
      </c>
      <c r="K804" s="2">
        <v>1.0199241E-2</v>
      </c>
      <c r="L804" s="2">
        <v>1.2808349E-2</v>
      </c>
    </row>
    <row r="805" spans="1:12" hidden="1" x14ac:dyDescent="0.2">
      <c r="A805" s="1"/>
      <c r="B805" s="2" t="s">
        <v>1172</v>
      </c>
      <c r="C805" s="2">
        <v>3</v>
      </c>
      <c r="D805" s="2" t="s">
        <v>20</v>
      </c>
      <c r="E805" s="2" t="s">
        <v>1173</v>
      </c>
      <c r="F805" s="2">
        <v>13261</v>
      </c>
      <c r="G805" s="2">
        <v>5</v>
      </c>
      <c r="H805" s="2" t="s">
        <v>30</v>
      </c>
      <c r="I805" s="2">
        <v>8.5815247000000008E-3</v>
      </c>
      <c r="J805" s="2">
        <v>0.28117111</v>
      </c>
      <c r="K805" s="2">
        <v>6.0575465000000002E-3</v>
      </c>
      <c r="L805" s="2">
        <v>2.4230186000000001E-2</v>
      </c>
    </row>
    <row r="806" spans="1:12" hidden="1" x14ac:dyDescent="0.2">
      <c r="A806" s="1"/>
      <c r="B806" s="2" t="s">
        <v>1174</v>
      </c>
      <c r="C806" s="2">
        <v>3</v>
      </c>
      <c r="D806" s="2" t="s">
        <v>20</v>
      </c>
      <c r="E806" s="2" t="s">
        <v>49</v>
      </c>
      <c r="F806" s="2">
        <v>13121</v>
      </c>
      <c r="G806" s="2">
        <v>5</v>
      </c>
      <c r="H806" s="2" t="s">
        <v>30</v>
      </c>
      <c r="I806" s="2">
        <v>9.8941863000000005E-2</v>
      </c>
      <c r="J806" s="2">
        <v>0.33221844</v>
      </c>
      <c r="K806" s="2">
        <v>3.2595473999999999E-2</v>
      </c>
      <c r="L806" s="2">
        <v>2.651423E-2</v>
      </c>
    </row>
    <row r="807" spans="1:12" hidden="1" x14ac:dyDescent="0.2">
      <c r="A807" s="1"/>
      <c r="B807" s="2" t="s">
        <v>1175</v>
      </c>
      <c r="C807" s="2">
        <v>1</v>
      </c>
      <c r="D807" s="2" t="s">
        <v>163</v>
      </c>
      <c r="E807" s="2" t="s">
        <v>343</v>
      </c>
      <c r="F807" s="2">
        <v>34029</v>
      </c>
      <c r="G807" s="2">
        <v>6</v>
      </c>
      <c r="H807" s="2" t="s">
        <v>18</v>
      </c>
      <c r="I807" s="2">
        <v>1.2978987000000001E-2</v>
      </c>
      <c r="J807" s="2">
        <v>5.6860319999999999E-2</v>
      </c>
      <c r="K807" s="2">
        <v>5.0679850999999998E-2</v>
      </c>
      <c r="L807" s="2">
        <v>6.7985164999999998E-3</v>
      </c>
    </row>
    <row r="808" spans="1:12" hidden="1" x14ac:dyDescent="0.2">
      <c r="A808" s="1"/>
      <c r="B808" s="2" t="s">
        <v>1176</v>
      </c>
      <c r="C808" s="2">
        <v>3</v>
      </c>
      <c r="D808" s="2" t="s">
        <v>42</v>
      </c>
      <c r="E808" s="2" t="s">
        <v>1177</v>
      </c>
      <c r="F808" s="2">
        <v>51137</v>
      </c>
      <c r="G808" s="2">
        <v>9</v>
      </c>
      <c r="H808" s="2" t="s">
        <v>34</v>
      </c>
      <c r="I808" s="2">
        <v>1.6856847000000001E-2</v>
      </c>
      <c r="J808" s="2">
        <v>0.11851659</v>
      </c>
      <c r="K808" s="2">
        <v>2.8267634999999999E-2</v>
      </c>
      <c r="L808" s="2">
        <v>2.5933610999999998E-4</v>
      </c>
    </row>
    <row r="809" spans="1:12" hidden="1" x14ac:dyDescent="0.2">
      <c r="A809" s="1"/>
      <c r="B809" s="2" t="s">
        <v>1178</v>
      </c>
      <c r="C809" s="2">
        <v>1</v>
      </c>
      <c r="D809" s="2" t="s">
        <v>79</v>
      </c>
      <c r="E809" s="2" t="s">
        <v>209</v>
      </c>
      <c r="F809" s="2">
        <v>42001</v>
      </c>
      <c r="G809" s="2">
        <v>4</v>
      </c>
      <c r="H809" s="2" t="s">
        <v>50</v>
      </c>
      <c r="I809" s="2">
        <v>1.1638317E-2</v>
      </c>
      <c r="J809" s="2">
        <v>1.9695614E-2</v>
      </c>
      <c r="K809" s="2">
        <v>1.0743061999999999E-2</v>
      </c>
      <c r="L809" s="2">
        <v>2.3276635E-2</v>
      </c>
    </row>
    <row r="810" spans="1:12" hidden="1" x14ac:dyDescent="0.2">
      <c r="A810" s="1"/>
      <c r="B810" s="2" t="s">
        <v>1179</v>
      </c>
      <c r="C810" s="2">
        <v>2</v>
      </c>
      <c r="D810" s="2" t="s">
        <v>36</v>
      </c>
      <c r="E810" s="2" t="s">
        <v>1180</v>
      </c>
      <c r="F810" s="2">
        <v>26149</v>
      </c>
      <c r="G810" s="2">
        <v>9</v>
      </c>
      <c r="H810" s="2" t="s">
        <v>34</v>
      </c>
      <c r="I810" s="2">
        <v>2.4984386000000002E-3</v>
      </c>
      <c r="J810" s="2">
        <v>2.3735165999999999E-2</v>
      </c>
      <c r="K810" s="2">
        <v>1.4366021E-2</v>
      </c>
      <c r="L810" s="2">
        <v>6.2460965000000004E-4</v>
      </c>
    </row>
    <row r="811" spans="1:12" hidden="1" x14ac:dyDescent="0.2">
      <c r="A811" s="1"/>
      <c r="B811" s="2" t="s">
        <v>1181</v>
      </c>
      <c r="C811" s="2">
        <v>4</v>
      </c>
      <c r="D811" s="2" t="s">
        <v>24</v>
      </c>
      <c r="E811" s="2" t="s">
        <v>108</v>
      </c>
      <c r="F811" s="2">
        <v>6037</v>
      </c>
      <c r="G811" s="2">
        <v>12</v>
      </c>
      <c r="H811" s="2" t="s">
        <v>92</v>
      </c>
      <c r="I811" s="2">
        <v>0.16156203</v>
      </c>
      <c r="J811" s="2">
        <v>0.10719755</v>
      </c>
      <c r="K811" s="2">
        <v>0.38973965999999999</v>
      </c>
      <c r="L811" s="2">
        <v>0</v>
      </c>
    </row>
    <row r="812" spans="1:12" hidden="1" x14ac:dyDescent="0.2">
      <c r="A812" s="1"/>
      <c r="B812" s="2" t="s">
        <v>1182</v>
      </c>
      <c r="C812" s="2">
        <v>4</v>
      </c>
      <c r="D812" s="2" t="s">
        <v>24</v>
      </c>
      <c r="E812" s="2" t="s">
        <v>108</v>
      </c>
      <c r="F812" s="2">
        <v>6037</v>
      </c>
      <c r="G812" s="2">
        <v>9</v>
      </c>
      <c r="H812" s="2" t="s">
        <v>34</v>
      </c>
      <c r="I812" s="2">
        <v>0.14458835</v>
      </c>
      <c r="J812" s="2">
        <v>2.5070531E-2</v>
      </c>
      <c r="K812" s="2">
        <v>0.25307772000000001</v>
      </c>
      <c r="L812" s="2">
        <v>3.6611952000000003E-2</v>
      </c>
    </row>
    <row r="813" spans="1:12" hidden="1" x14ac:dyDescent="0.2">
      <c r="A813" s="1"/>
      <c r="B813" s="2" t="s">
        <v>1183</v>
      </c>
      <c r="C813" s="2">
        <v>3</v>
      </c>
      <c r="D813" s="2" t="s">
        <v>85</v>
      </c>
      <c r="E813" s="2" t="s">
        <v>1184</v>
      </c>
      <c r="F813" s="2">
        <v>54021</v>
      </c>
      <c r="G813" s="2">
        <v>5</v>
      </c>
      <c r="H813" s="2" t="s">
        <v>30</v>
      </c>
      <c r="I813" s="2">
        <v>2.1636876999999999E-2</v>
      </c>
      <c r="J813" s="2">
        <v>2.5870178000000001E-2</v>
      </c>
      <c r="K813" s="2">
        <v>3.2925683000000002E-3</v>
      </c>
      <c r="L813" s="2">
        <v>0</v>
      </c>
    </row>
    <row r="814" spans="1:12" hidden="1" x14ac:dyDescent="0.2">
      <c r="A814" s="1"/>
      <c r="B814" s="2" t="s">
        <v>1185</v>
      </c>
      <c r="C814" s="2">
        <v>2</v>
      </c>
      <c r="D814" s="2" t="s">
        <v>211</v>
      </c>
      <c r="E814" s="2" t="s">
        <v>212</v>
      </c>
      <c r="F814" s="2">
        <v>27163</v>
      </c>
      <c r="G814" s="2">
        <v>10</v>
      </c>
      <c r="H814" s="2" t="s">
        <v>26</v>
      </c>
      <c r="I814" s="2">
        <v>6.6978194000000005E-2</v>
      </c>
      <c r="J814" s="2">
        <v>7.1651093999999999E-2</v>
      </c>
      <c r="K814" s="2">
        <v>1.8691587999999999E-2</v>
      </c>
      <c r="L814" s="2">
        <v>0</v>
      </c>
    </row>
    <row r="815" spans="1:12" hidden="1" x14ac:dyDescent="0.2">
      <c r="A815" s="1"/>
      <c r="B815" s="2" t="s">
        <v>1186</v>
      </c>
      <c r="C815" s="2">
        <v>2</v>
      </c>
      <c r="D815" s="2" t="s">
        <v>36</v>
      </c>
      <c r="E815" s="2" t="s">
        <v>1187</v>
      </c>
      <c r="F815" s="2">
        <v>26053</v>
      </c>
      <c r="G815" s="2">
        <v>9</v>
      </c>
      <c r="H815" s="2" t="s">
        <v>34</v>
      </c>
      <c r="I815" s="2">
        <v>7.2332732000000002E-3</v>
      </c>
      <c r="J815" s="2">
        <v>9.0415915000000003E-4</v>
      </c>
      <c r="K815" s="2">
        <v>4.5207957999999996E-3</v>
      </c>
      <c r="L815" s="2">
        <v>3.6166366000000001E-3</v>
      </c>
    </row>
    <row r="816" spans="1:12" hidden="1" x14ac:dyDescent="0.2">
      <c r="A816" s="1"/>
      <c r="B816" s="2" t="s">
        <v>1188</v>
      </c>
      <c r="C816" s="2">
        <v>3</v>
      </c>
      <c r="D816" s="2" t="s">
        <v>901</v>
      </c>
      <c r="E816" s="2" t="s">
        <v>377</v>
      </c>
      <c r="F816" s="2">
        <v>10003</v>
      </c>
      <c r="G816" s="2">
        <v>6</v>
      </c>
      <c r="H816" s="2" t="s">
        <v>18</v>
      </c>
      <c r="I816" s="2">
        <v>8.2616179999999997E-2</v>
      </c>
      <c r="J816" s="2">
        <v>0.10068845999999999</v>
      </c>
      <c r="K816" s="2">
        <v>4.2168672999999997E-2</v>
      </c>
      <c r="L816" s="2">
        <v>1.2048191999999999E-2</v>
      </c>
    </row>
    <row r="817" spans="1:12" hidden="1" x14ac:dyDescent="0.2">
      <c r="A817" s="1"/>
      <c r="B817" s="2" t="s">
        <v>1189</v>
      </c>
      <c r="C817" s="2">
        <v>4</v>
      </c>
      <c r="D817" s="2" t="s">
        <v>206</v>
      </c>
      <c r="E817" s="2" t="s">
        <v>558</v>
      </c>
      <c r="F817" s="2">
        <v>53063</v>
      </c>
      <c r="G817" s="2">
        <v>4</v>
      </c>
      <c r="H817" s="2" t="s">
        <v>50</v>
      </c>
      <c r="I817" s="2">
        <v>5.0347797999999999E-2</v>
      </c>
      <c r="J817" s="2">
        <v>1.0930772E-2</v>
      </c>
      <c r="K817" s="2">
        <v>2.7823783000000001E-2</v>
      </c>
      <c r="L817" s="2">
        <v>2.3186485999999999E-2</v>
      </c>
    </row>
    <row r="818" spans="1:12" hidden="1" x14ac:dyDescent="0.2">
      <c r="A818" s="1"/>
      <c r="B818" s="2" t="s">
        <v>1190</v>
      </c>
      <c r="C818" s="2">
        <v>1</v>
      </c>
      <c r="D818" s="2" t="s">
        <v>74</v>
      </c>
      <c r="E818" s="2" t="s">
        <v>75</v>
      </c>
      <c r="F818" s="2">
        <v>9003</v>
      </c>
      <c r="G818" s="2">
        <v>8</v>
      </c>
      <c r="H818" s="2" t="s">
        <v>47</v>
      </c>
      <c r="I818" s="2">
        <v>2.1531101E-2</v>
      </c>
      <c r="J818" s="2">
        <v>0.23444976000000001</v>
      </c>
      <c r="K818" s="2">
        <v>0.26794257999999999</v>
      </c>
      <c r="L818" s="2">
        <v>0</v>
      </c>
    </row>
    <row r="819" spans="1:12" hidden="1" x14ac:dyDescent="0.2">
      <c r="A819" s="1"/>
      <c r="B819" s="2" t="s">
        <v>1191</v>
      </c>
      <c r="C819" s="2">
        <v>1</v>
      </c>
      <c r="D819" s="2" t="s">
        <v>134</v>
      </c>
      <c r="E819" s="2" t="s">
        <v>158</v>
      </c>
      <c r="F819" s="2">
        <v>25009</v>
      </c>
      <c r="G819" s="2">
        <v>6</v>
      </c>
      <c r="H819" s="2" t="s">
        <v>18</v>
      </c>
      <c r="I819" s="2">
        <v>1.6361257000000001E-2</v>
      </c>
      <c r="J819" s="2">
        <v>9.1623039999999996E-3</v>
      </c>
      <c r="K819" s="2">
        <v>1.3089005000000001E-2</v>
      </c>
      <c r="L819" s="2">
        <v>1.5706806E-2</v>
      </c>
    </row>
    <row r="820" spans="1:12" hidden="1" x14ac:dyDescent="0.2">
      <c r="A820" s="1"/>
      <c r="B820" s="2" t="s">
        <v>1192</v>
      </c>
      <c r="C820" s="2">
        <v>3</v>
      </c>
      <c r="D820" s="2" t="s">
        <v>20</v>
      </c>
      <c r="E820" s="2" t="s">
        <v>1193</v>
      </c>
      <c r="F820" s="2">
        <v>13171</v>
      </c>
      <c r="G820" s="2">
        <v>7</v>
      </c>
      <c r="H820" s="2" t="s">
        <v>22</v>
      </c>
      <c r="I820" s="2">
        <v>1.3148788999999999E-2</v>
      </c>
      <c r="J820" s="2">
        <v>0.21764706</v>
      </c>
      <c r="K820" s="2">
        <v>1.5224913E-2</v>
      </c>
      <c r="L820" s="2">
        <v>6.9204154000000002E-3</v>
      </c>
    </row>
    <row r="821" spans="1:12" hidden="1" x14ac:dyDescent="0.2">
      <c r="A821" s="1"/>
      <c r="B821" s="2" t="s">
        <v>1194</v>
      </c>
      <c r="C821" s="2">
        <v>2</v>
      </c>
      <c r="D821" s="2" t="s">
        <v>146</v>
      </c>
      <c r="E821" s="2" t="s">
        <v>1180</v>
      </c>
      <c r="F821" s="2">
        <v>18039</v>
      </c>
      <c r="G821" s="2">
        <v>6</v>
      </c>
      <c r="H821" s="2" t="s">
        <v>18</v>
      </c>
      <c r="I821" s="2">
        <v>1.1527377E-2</v>
      </c>
      <c r="J821" s="2">
        <v>1.8251682000000002E-2</v>
      </c>
      <c r="K821" s="2">
        <v>2.9779058000000001E-2</v>
      </c>
      <c r="L821" s="2">
        <v>0.10182517000000001</v>
      </c>
    </row>
    <row r="822" spans="1:12" hidden="1" x14ac:dyDescent="0.2">
      <c r="A822" s="1"/>
      <c r="B822" s="2" t="s">
        <v>1195</v>
      </c>
      <c r="C822" s="2">
        <v>3</v>
      </c>
      <c r="D822" s="2" t="s">
        <v>90</v>
      </c>
      <c r="E822" s="2" t="s">
        <v>91</v>
      </c>
      <c r="F822" s="2">
        <v>24005</v>
      </c>
      <c r="G822" s="2">
        <v>6</v>
      </c>
      <c r="H822" s="2" t="s">
        <v>18</v>
      </c>
      <c r="I822" s="2">
        <v>2.5984910999999999E-2</v>
      </c>
      <c r="J822" s="2">
        <v>7.7954738999999995E-2</v>
      </c>
      <c r="K822" s="2">
        <v>3.1014251E-2</v>
      </c>
      <c r="L822" s="2">
        <v>1.5088013000000001E-2</v>
      </c>
    </row>
    <row r="823" spans="1:12" hidden="1" x14ac:dyDescent="0.2">
      <c r="A823" s="1"/>
      <c r="B823" s="2" t="s">
        <v>1196</v>
      </c>
      <c r="C823" s="2">
        <v>2</v>
      </c>
      <c r="D823" s="2" t="s">
        <v>146</v>
      </c>
      <c r="E823" s="2" t="s">
        <v>115</v>
      </c>
      <c r="F823" s="2">
        <v>18085</v>
      </c>
      <c r="G823" s="2">
        <v>6</v>
      </c>
      <c r="H823" s="2" t="s">
        <v>18</v>
      </c>
      <c r="I823" s="2">
        <v>3.4042552999999998E-3</v>
      </c>
      <c r="J823" s="2">
        <v>4.5106381000000001E-2</v>
      </c>
      <c r="K823" s="2">
        <v>8.5106379999999992E-3</v>
      </c>
      <c r="L823" s="2">
        <v>1.2765957E-2</v>
      </c>
    </row>
    <row r="824" spans="1:12" hidden="1" x14ac:dyDescent="0.2">
      <c r="A824" s="1"/>
      <c r="B824" s="2" t="s">
        <v>1198</v>
      </c>
      <c r="C824" s="2">
        <v>2</v>
      </c>
      <c r="D824" s="2" t="s">
        <v>127</v>
      </c>
      <c r="E824" s="2" t="s">
        <v>1199</v>
      </c>
      <c r="F824" s="2">
        <v>19053</v>
      </c>
      <c r="G824" s="2">
        <v>6</v>
      </c>
      <c r="H824" s="2" t="s">
        <v>18</v>
      </c>
      <c r="I824" s="2">
        <v>2.6797828999999999E-2</v>
      </c>
      <c r="J824" s="2">
        <v>4.9525101000000002E-2</v>
      </c>
      <c r="K824" s="2">
        <v>2.2388060000000001E-2</v>
      </c>
      <c r="L824" s="2">
        <v>3.5278155999999998E-2</v>
      </c>
    </row>
    <row r="825" spans="1:12" hidden="1" x14ac:dyDescent="0.2">
      <c r="A825" s="1"/>
      <c r="B825" s="2" t="s">
        <v>1200</v>
      </c>
      <c r="C825" s="2">
        <v>3</v>
      </c>
      <c r="D825" s="2" t="s">
        <v>256</v>
      </c>
      <c r="E825" s="2" t="s">
        <v>1201</v>
      </c>
      <c r="F825" s="2">
        <v>22061</v>
      </c>
      <c r="G825" s="2">
        <v>5</v>
      </c>
      <c r="H825" s="2" t="s">
        <v>30</v>
      </c>
      <c r="I825" s="2">
        <v>2.0983912999999999E-3</v>
      </c>
      <c r="J825" s="2">
        <v>0.94870597000000001</v>
      </c>
      <c r="K825" s="2">
        <v>5.5957100999999999E-3</v>
      </c>
      <c r="L825" s="2">
        <v>4.1967825999999998E-3</v>
      </c>
    </row>
    <row r="826" spans="1:12" hidden="1" x14ac:dyDescent="0.2">
      <c r="A826" s="1"/>
      <c r="B826" s="2" t="s">
        <v>1202</v>
      </c>
      <c r="C826" s="2">
        <v>4</v>
      </c>
      <c r="D826" s="2" t="s">
        <v>105</v>
      </c>
      <c r="E826" s="2" t="s">
        <v>106</v>
      </c>
      <c r="F826" s="2">
        <v>4013</v>
      </c>
      <c r="G826" s="2">
        <v>10</v>
      </c>
      <c r="H826" s="2" t="s">
        <v>26</v>
      </c>
      <c r="I826" s="2">
        <v>2.1753038999999998E-2</v>
      </c>
      <c r="J826" s="2">
        <v>4.9264237000000002E-2</v>
      </c>
      <c r="K826" s="2">
        <v>8.6372360999999995E-2</v>
      </c>
      <c r="L826" s="2">
        <v>2.4312220999999998E-2</v>
      </c>
    </row>
    <row r="827" spans="1:12" hidden="1" x14ac:dyDescent="0.2">
      <c r="A827" s="1"/>
      <c r="B827" s="2" t="s">
        <v>1203</v>
      </c>
      <c r="C827" s="2">
        <v>2</v>
      </c>
      <c r="D827" s="2" t="s">
        <v>36</v>
      </c>
      <c r="E827" s="2" t="s">
        <v>170</v>
      </c>
      <c r="F827" s="2">
        <v>26081</v>
      </c>
      <c r="G827" s="2">
        <v>9</v>
      </c>
      <c r="H827" s="2" t="s">
        <v>34</v>
      </c>
      <c r="I827" s="2">
        <v>2.619403E-2</v>
      </c>
      <c r="J827" s="2">
        <v>7.2910450000000002E-2</v>
      </c>
      <c r="K827" s="2">
        <v>3.8208954000000003E-2</v>
      </c>
      <c r="L827" s="2">
        <v>8.8805966000000004E-3</v>
      </c>
    </row>
    <row r="828" spans="1:12" hidden="1" x14ac:dyDescent="0.2">
      <c r="A828" s="1"/>
      <c r="B828" s="2" t="s">
        <v>1204</v>
      </c>
      <c r="C828" s="2">
        <v>2</v>
      </c>
      <c r="D828" s="2" t="s">
        <v>36</v>
      </c>
      <c r="E828" s="2" t="s">
        <v>170</v>
      </c>
      <c r="F828" s="2">
        <v>26139</v>
      </c>
      <c r="G828" s="2">
        <v>5</v>
      </c>
      <c r="H828" s="2" t="s">
        <v>30</v>
      </c>
      <c r="I828" s="2">
        <v>1.5383604E-2</v>
      </c>
      <c r="J828" s="2">
        <v>4.5624878000000001E-2</v>
      </c>
      <c r="K828" s="2">
        <v>2.0117019999999999E-2</v>
      </c>
      <c r="L828" s="2">
        <v>5.4565775000000004E-3</v>
      </c>
    </row>
    <row r="829" spans="1:12" hidden="1" x14ac:dyDescent="0.2">
      <c r="A829" s="1"/>
      <c r="B829" s="2" t="s">
        <v>1205</v>
      </c>
      <c r="C829" s="2">
        <v>2</v>
      </c>
      <c r="D829" s="2" t="s">
        <v>127</v>
      </c>
      <c r="E829" s="2" t="s">
        <v>128</v>
      </c>
      <c r="F829" s="2">
        <v>19153</v>
      </c>
      <c r="G829" s="2">
        <v>6</v>
      </c>
      <c r="H829" s="2" t="s">
        <v>18</v>
      </c>
      <c r="I829" s="2">
        <v>2.3222060999999999E-2</v>
      </c>
      <c r="J829" s="2">
        <v>3.4833092000000003E-2</v>
      </c>
      <c r="K829" s="2">
        <v>1.3788098E-2</v>
      </c>
      <c r="L829" s="2">
        <v>1.161103E-2</v>
      </c>
    </row>
    <row r="830" spans="1:12" hidden="1" x14ac:dyDescent="0.2">
      <c r="A830" s="1"/>
      <c r="B830" s="2" t="s">
        <v>1206</v>
      </c>
      <c r="C830" s="2">
        <v>2</v>
      </c>
      <c r="D830" s="2" t="s">
        <v>261</v>
      </c>
      <c r="E830" s="2" t="s">
        <v>262</v>
      </c>
      <c r="F830" s="2">
        <v>29165</v>
      </c>
      <c r="G830" s="2">
        <v>10</v>
      </c>
      <c r="H830" s="2" t="s">
        <v>26</v>
      </c>
      <c r="I830" s="3"/>
      <c r="J830" s="3"/>
      <c r="K830" s="3"/>
      <c r="L830" s="3"/>
    </row>
    <row r="831" spans="1:12" hidden="1" x14ac:dyDescent="0.2">
      <c r="A831" s="1"/>
      <c r="B831" s="2" t="s">
        <v>1207</v>
      </c>
      <c r="C831" s="2">
        <v>4</v>
      </c>
      <c r="D831" s="2" t="s">
        <v>206</v>
      </c>
      <c r="E831" s="2" t="s">
        <v>689</v>
      </c>
      <c r="F831" s="2">
        <v>53027</v>
      </c>
      <c r="G831" s="2">
        <v>9</v>
      </c>
      <c r="H831" s="2" t="s">
        <v>34</v>
      </c>
      <c r="I831" s="2">
        <v>1.948718E-2</v>
      </c>
      <c r="J831" s="2">
        <v>1.1282051E-2</v>
      </c>
      <c r="K831" s="2">
        <v>2.3589743E-2</v>
      </c>
      <c r="L831" s="2">
        <v>2.0512820000000002E-3</v>
      </c>
    </row>
    <row r="832" spans="1:12" hidden="1" x14ac:dyDescent="0.2">
      <c r="A832" s="1"/>
      <c r="B832" s="2" t="s">
        <v>1208</v>
      </c>
      <c r="C832" s="2">
        <v>3</v>
      </c>
      <c r="D832" s="2" t="s">
        <v>16</v>
      </c>
      <c r="E832" s="2" t="s">
        <v>243</v>
      </c>
      <c r="F832" s="2">
        <v>48181</v>
      </c>
      <c r="G832" s="2">
        <v>9</v>
      </c>
      <c r="H832" s="2" t="s">
        <v>34</v>
      </c>
      <c r="I832" s="2">
        <v>4.5207957999999996E-3</v>
      </c>
      <c r="J832" s="2">
        <v>5.8167569000000002E-2</v>
      </c>
      <c r="K832" s="2">
        <v>3.1946956999999998E-2</v>
      </c>
      <c r="L832" s="2">
        <v>9.0415914999999996E-3</v>
      </c>
    </row>
    <row r="833" spans="1:12" hidden="1" x14ac:dyDescent="0.2">
      <c r="A833" s="1"/>
      <c r="B833" s="2" t="s">
        <v>1209</v>
      </c>
      <c r="C833" s="2">
        <v>4</v>
      </c>
      <c r="D833" s="2" t="s">
        <v>751</v>
      </c>
      <c r="E833" s="2" t="s">
        <v>1210</v>
      </c>
      <c r="F833" s="2">
        <v>32007</v>
      </c>
      <c r="G833" s="2">
        <v>7</v>
      </c>
      <c r="H833" s="2" t="s">
        <v>22</v>
      </c>
      <c r="I833" s="2">
        <v>6.0443249999999997E-3</v>
      </c>
      <c r="J833" s="2">
        <v>3.0221624999999998E-3</v>
      </c>
      <c r="K833" s="2">
        <v>6.8838149000000001E-2</v>
      </c>
      <c r="L833" s="2">
        <v>1.7461384E-2</v>
      </c>
    </row>
    <row r="834" spans="1:12" hidden="1" x14ac:dyDescent="0.2">
      <c r="A834" s="1"/>
      <c r="B834" s="2" t="s">
        <v>1211</v>
      </c>
      <c r="C834" s="2">
        <v>1</v>
      </c>
      <c r="D834" s="2" t="s">
        <v>723</v>
      </c>
      <c r="E834" s="2" t="s">
        <v>724</v>
      </c>
      <c r="F834" s="2">
        <v>33015</v>
      </c>
      <c r="G834" s="2">
        <v>9</v>
      </c>
      <c r="H834" s="2" t="s">
        <v>34</v>
      </c>
      <c r="I834" s="3"/>
      <c r="J834" s="3"/>
      <c r="K834" s="3"/>
      <c r="L834" s="3"/>
    </row>
    <row r="835" spans="1:12" hidden="1" x14ac:dyDescent="0.2">
      <c r="A835" s="1"/>
      <c r="B835" s="2" t="s">
        <v>1212</v>
      </c>
      <c r="C835" s="2">
        <v>4</v>
      </c>
      <c r="D835" s="2" t="s">
        <v>560</v>
      </c>
      <c r="E835" s="2" t="s">
        <v>1213</v>
      </c>
      <c r="F835" s="2">
        <v>30013</v>
      </c>
      <c r="G835" s="2">
        <v>9</v>
      </c>
      <c r="H835" s="2" t="s">
        <v>34</v>
      </c>
      <c r="I835" s="2">
        <v>2.0270269E-2</v>
      </c>
      <c r="J835" s="2">
        <v>2.0270269E-2</v>
      </c>
      <c r="K835" s="2">
        <v>0.14864864999999999</v>
      </c>
      <c r="L835" s="2">
        <v>0</v>
      </c>
    </row>
    <row r="836" spans="1:12" hidden="1" x14ac:dyDescent="0.2">
      <c r="A836" s="1"/>
      <c r="B836" s="2" t="s">
        <v>1214</v>
      </c>
      <c r="C836" s="2">
        <v>1</v>
      </c>
      <c r="D836" s="2" t="s">
        <v>79</v>
      </c>
      <c r="E836" s="2" t="s">
        <v>100</v>
      </c>
      <c r="F836" s="2">
        <v>42049</v>
      </c>
      <c r="G836" s="2">
        <v>11</v>
      </c>
      <c r="H836" s="2" t="s">
        <v>14</v>
      </c>
      <c r="I836" s="2">
        <v>3.6101083E-3</v>
      </c>
      <c r="J836" s="2">
        <v>0.11191336</v>
      </c>
      <c r="K836" s="2">
        <v>7.2202166E-3</v>
      </c>
      <c r="L836" s="2">
        <v>0</v>
      </c>
    </row>
    <row r="837" spans="1:12" hidden="1" x14ac:dyDescent="0.2">
      <c r="A837" s="1"/>
      <c r="B837" s="2" t="s">
        <v>1215</v>
      </c>
      <c r="C837" s="2">
        <v>1</v>
      </c>
      <c r="D837" s="2" t="s">
        <v>331</v>
      </c>
      <c r="E837" s="2" t="s">
        <v>466</v>
      </c>
      <c r="F837" s="2">
        <v>50021</v>
      </c>
      <c r="G837" s="2">
        <v>6</v>
      </c>
      <c r="H837" s="2" t="s">
        <v>18</v>
      </c>
      <c r="I837" s="2">
        <v>4.7543580000000002E-3</v>
      </c>
      <c r="J837" s="2">
        <v>1.9017432000000001E-2</v>
      </c>
      <c r="K837" s="2">
        <v>1.7432646999999999E-2</v>
      </c>
      <c r="L837" s="2">
        <v>8.3993657999999999E-2</v>
      </c>
    </row>
    <row r="838" spans="1:12" hidden="1" x14ac:dyDescent="0.2">
      <c r="A838" s="1"/>
      <c r="B838" s="2" t="s">
        <v>1216</v>
      </c>
      <c r="C838" s="2">
        <v>4</v>
      </c>
      <c r="D838" s="2" t="s">
        <v>206</v>
      </c>
      <c r="E838" s="2" t="s">
        <v>207</v>
      </c>
      <c r="F838" s="2">
        <v>53033</v>
      </c>
      <c r="G838" s="2">
        <v>9</v>
      </c>
      <c r="H838" s="2" t="s">
        <v>34</v>
      </c>
      <c r="I838" s="2">
        <v>5.1020410000000002E-2</v>
      </c>
      <c r="J838" s="2">
        <v>2.5434054000000001E-2</v>
      </c>
      <c r="K838" s="2">
        <v>3.8074932999999998E-2</v>
      </c>
      <c r="L838" s="2">
        <v>4.8431315000000003E-2</v>
      </c>
    </row>
    <row r="839" spans="1:12" hidden="1" x14ac:dyDescent="0.2">
      <c r="A839" s="1"/>
      <c r="B839" s="2" t="s">
        <v>1217</v>
      </c>
      <c r="C839" s="2">
        <v>1</v>
      </c>
      <c r="D839" s="2" t="s">
        <v>134</v>
      </c>
      <c r="E839" s="2" t="s">
        <v>135</v>
      </c>
      <c r="F839" s="2">
        <v>25011</v>
      </c>
      <c r="G839" s="2">
        <v>9</v>
      </c>
      <c r="H839" s="2" t="s">
        <v>34</v>
      </c>
      <c r="I839" s="2">
        <v>1.3614405E-2</v>
      </c>
      <c r="J839" s="2">
        <v>2.1080369000000002E-2</v>
      </c>
      <c r="K839" s="2">
        <v>2.2837066999999999E-2</v>
      </c>
      <c r="L839" s="2">
        <v>4.3917432999999997E-3</v>
      </c>
    </row>
    <row r="840" spans="1:12" hidden="1" x14ac:dyDescent="0.2">
      <c r="A840" s="1"/>
      <c r="B840" s="2" t="s">
        <v>1218</v>
      </c>
      <c r="C840" s="2">
        <v>3</v>
      </c>
      <c r="D840" s="2" t="s">
        <v>66</v>
      </c>
      <c r="E840" s="2" t="s">
        <v>67</v>
      </c>
      <c r="F840" s="2">
        <v>37081</v>
      </c>
      <c r="G840" s="2">
        <v>6</v>
      </c>
      <c r="H840" s="2" t="s">
        <v>18</v>
      </c>
      <c r="I840" s="2">
        <v>8.2219942000000008E-3</v>
      </c>
      <c r="J840" s="2">
        <v>0.15005139000000001</v>
      </c>
      <c r="K840" s="2">
        <v>1.5416238000000001E-2</v>
      </c>
      <c r="L840" s="2">
        <v>8.2219942000000008E-3</v>
      </c>
    </row>
    <row r="841" spans="1:12" hidden="1" x14ac:dyDescent="0.2">
      <c r="A841" s="1"/>
      <c r="B841" s="2" t="s">
        <v>1219</v>
      </c>
      <c r="C841" s="2">
        <v>2</v>
      </c>
      <c r="D841" s="2" t="s">
        <v>131</v>
      </c>
      <c r="E841" s="2" t="s">
        <v>374</v>
      </c>
      <c r="F841" s="2">
        <v>17005</v>
      </c>
      <c r="G841" s="2">
        <v>6</v>
      </c>
      <c r="H841" s="2" t="s">
        <v>18</v>
      </c>
      <c r="I841" s="2">
        <v>1.2345679E-2</v>
      </c>
      <c r="J841" s="2">
        <v>6.7901231000000006E-2</v>
      </c>
      <c r="K841" s="2">
        <v>1.6754851000000001E-2</v>
      </c>
      <c r="L841" s="2">
        <v>1.4109347E-2</v>
      </c>
    </row>
    <row r="842" spans="1:12" hidden="1" x14ac:dyDescent="0.2">
      <c r="A842" s="1"/>
      <c r="B842" s="2" t="s">
        <v>1220</v>
      </c>
      <c r="C842" s="2">
        <v>3</v>
      </c>
      <c r="D842" s="2" t="s">
        <v>52</v>
      </c>
      <c r="E842" s="2" t="s">
        <v>152</v>
      </c>
      <c r="F842" s="2">
        <v>45045</v>
      </c>
      <c r="G842" s="2">
        <v>9</v>
      </c>
      <c r="H842" s="2" t="s">
        <v>34</v>
      </c>
      <c r="I842" s="2">
        <v>1.3072501E-2</v>
      </c>
      <c r="J842" s="2">
        <v>0.18737251999999999</v>
      </c>
      <c r="K842" s="2">
        <v>1.6039310000000001E-2</v>
      </c>
      <c r="L842" s="2">
        <v>1.2979789E-2</v>
      </c>
    </row>
    <row r="843" spans="1:12" hidden="1" x14ac:dyDescent="0.2">
      <c r="A843" s="1"/>
      <c r="B843" s="2" t="s">
        <v>1221</v>
      </c>
      <c r="C843" s="2">
        <v>2</v>
      </c>
      <c r="D843" s="2" t="s">
        <v>127</v>
      </c>
      <c r="E843" s="2" t="s">
        <v>1222</v>
      </c>
      <c r="F843" s="2">
        <v>19157</v>
      </c>
      <c r="G843" s="2">
        <v>4</v>
      </c>
      <c r="H843" s="2" t="s">
        <v>50</v>
      </c>
      <c r="I843" s="2">
        <v>4.3898810000000003E-2</v>
      </c>
      <c r="J843" s="2">
        <v>3.2738097000000001E-2</v>
      </c>
      <c r="K843" s="2">
        <v>4.3154761E-2</v>
      </c>
      <c r="L843" s="2">
        <v>7.8869044999999999E-2</v>
      </c>
    </row>
    <row r="844" spans="1:12" hidden="1" x14ac:dyDescent="0.2">
      <c r="A844" s="1"/>
      <c r="B844" s="2" t="s">
        <v>1223</v>
      </c>
      <c r="C844" s="2">
        <v>4</v>
      </c>
      <c r="D844" s="2" t="s">
        <v>24</v>
      </c>
      <c r="E844" s="2" t="s">
        <v>520</v>
      </c>
      <c r="F844" s="2">
        <v>6073</v>
      </c>
      <c r="G844" s="2">
        <v>9</v>
      </c>
      <c r="H844" s="2" t="s">
        <v>34</v>
      </c>
      <c r="I844" s="2">
        <v>7.8341015E-2</v>
      </c>
      <c r="J844" s="2">
        <v>5.6791749000000002E-2</v>
      </c>
      <c r="K844" s="2">
        <v>0.15181041000000001</v>
      </c>
      <c r="L844" s="2">
        <v>3.5725258000000003E-2</v>
      </c>
    </row>
    <row r="845" spans="1:12" hidden="1" x14ac:dyDescent="0.2">
      <c r="A845" s="1"/>
      <c r="B845" s="2" t="s">
        <v>1224</v>
      </c>
      <c r="C845" s="2">
        <v>3</v>
      </c>
      <c r="D845" s="2" t="s">
        <v>66</v>
      </c>
      <c r="E845" s="2" t="s">
        <v>67</v>
      </c>
      <c r="F845" s="2">
        <v>37081</v>
      </c>
      <c r="G845" s="2">
        <v>6</v>
      </c>
      <c r="H845" s="2" t="s">
        <v>18</v>
      </c>
      <c r="I845" s="2">
        <v>9.6308188999999992E-3</v>
      </c>
      <c r="J845" s="2">
        <v>9.4703047999999998E-2</v>
      </c>
      <c r="K845" s="2">
        <v>2.7287319000000001E-2</v>
      </c>
      <c r="L845" s="2">
        <v>2.5682183000000001E-2</v>
      </c>
    </row>
    <row r="846" spans="1:12" hidden="1" x14ac:dyDescent="0.2">
      <c r="A846" s="1"/>
      <c r="B846" s="2" t="s">
        <v>1225</v>
      </c>
      <c r="C846" s="2">
        <v>3</v>
      </c>
      <c r="D846" s="2" t="s">
        <v>66</v>
      </c>
      <c r="E846" s="2" t="s">
        <v>67</v>
      </c>
      <c r="F846" s="2">
        <v>37081</v>
      </c>
      <c r="G846" s="2">
        <v>9</v>
      </c>
      <c r="H846" s="2" t="s">
        <v>34</v>
      </c>
      <c r="I846" s="2">
        <v>2.6098901000000001E-2</v>
      </c>
      <c r="J846" s="2">
        <v>0.28721279</v>
      </c>
      <c r="K846" s="2">
        <v>1.7857143999999998E-2</v>
      </c>
      <c r="L846" s="2">
        <v>7.7422578000000001E-3</v>
      </c>
    </row>
    <row r="847" spans="1:12" hidden="1" x14ac:dyDescent="0.2">
      <c r="A847" s="1"/>
      <c r="B847" s="2" t="s">
        <v>1226</v>
      </c>
      <c r="C847" s="2">
        <v>3</v>
      </c>
      <c r="D847" s="2" t="s">
        <v>45</v>
      </c>
      <c r="E847" s="2" t="s">
        <v>1227</v>
      </c>
      <c r="F847" s="2">
        <v>12005</v>
      </c>
      <c r="G847" s="2">
        <v>7</v>
      </c>
      <c r="H847" s="2" t="s">
        <v>22</v>
      </c>
      <c r="I847" s="2">
        <v>2.209324E-2</v>
      </c>
      <c r="J847" s="2">
        <v>0.10578543999999999</v>
      </c>
      <c r="K847" s="2">
        <v>2.3403857E-2</v>
      </c>
      <c r="L847" s="2">
        <v>9.9232355000000005E-3</v>
      </c>
    </row>
    <row r="848" spans="1:12" hidden="1" x14ac:dyDescent="0.2">
      <c r="A848" s="1"/>
      <c r="B848" s="2" t="s">
        <v>1228</v>
      </c>
      <c r="C848" s="2">
        <v>2</v>
      </c>
      <c r="D848" s="2" t="s">
        <v>211</v>
      </c>
      <c r="E848" s="2" t="s">
        <v>349</v>
      </c>
      <c r="F848" s="2">
        <v>27103</v>
      </c>
      <c r="G848" s="2">
        <v>4</v>
      </c>
      <c r="H848" s="2" t="s">
        <v>50</v>
      </c>
      <c r="I848" s="2">
        <v>3.1407035999999999E-2</v>
      </c>
      <c r="J848" s="2">
        <v>1.0887772E-2</v>
      </c>
      <c r="K848" s="2">
        <v>8.7939695999999998E-3</v>
      </c>
      <c r="L848" s="2">
        <v>1.6331657999999999E-2</v>
      </c>
    </row>
    <row r="849" spans="1:12" hidden="1" x14ac:dyDescent="0.2">
      <c r="A849" s="1"/>
      <c r="B849" s="2" t="s">
        <v>1229</v>
      </c>
      <c r="C849" s="2">
        <v>3</v>
      </c>
      <c r="D849" s="2" t="s">
        <v>20</v>
      </c>
      <c r="E849" s="2" t="s">
        <v>49</v>
      </c>
      <c r="F849" s="2">
        <v>13135</v>
      </c>
      <c r="G849" s="2">
        <v>9</v>
      </c>
      <c r="H849" s="2" t="s">
        <v>34</v>
      </c>
      <c r="I849" s="2">
        <v>7.8936434999999999E-2</v>
      </c>
      <c r="J849" s="2">
        <v>0.16078106</v>
      </c>
      <c r="K849" s="2">
        <v>5.7748236000000001E-2</v>
      </c>
      <c r="L849" s="2">
        <v>0</v>
      </c>
    </row>
    <row r="850" spans="1:12" hidden="1" x14ac:dyDescent="0.2">
      <c r="A850" s="1"/>
      <c r="B850" s="2" t="s">
        <v>1230</v>
      </c>
      <c r="C850" s="2">
        <v>1</v>
      </c>
      <c r="D850" s="2" t="s">
        <v>79</v>
      </c>
      <c r="E850" s="2" t="s">
        <v>94</v>
      </c>
      <c r="F850" s="2">
        <v>42091</v>
      </c>
      <c r="G850" s="2">
        <v>6</v>
      </c>
      <c r="H850" s="2" t="s">
        <v>18</v>
      </c>
      <c r="I850" s="2">
        <v>2.8031687999999999E-2</v>
      </c>
      <c r="J850" s="2">
        <v>9.6282757999999996E-2</v>
      </c>
      <c r="K850" s="2">
        <v>2.3156611000000001E-2</v>
      </c>
      <c r="L850" s="2">
        <v>2.8641073E-2</v>
      </c>
    </row>
    <row r="851" spans="1:12" hidden="1" x14ac:dyDescent="0.2">
      <c r="A851" s="1"/>
      <c r="B851" s="2" t="s">
        <v>1231</v>
      </c>
      <c r="C851" s="2">
        <v>3</v>
      </c>
      <c r="D851" s="2" t="s">
        <v>57</v>
      </c>
      <c r="E851" s="2" t="s">
        <v>64</v>
      </c>
      <c r="F851" s="2">
        <v>1101</v>
      </c>
      <c r="G851" s="2">
        <v>9</v>
      </c>
      <c r="H851" s="2" t="s">
        <v>34</v>
      </c>
      <c r="I851" s="2">
        <v>7.5414781000000004E-3</v>
      </c>
      <c r="J851" s="2">
        <v>0.78280543999999996</v>
      </c>
      <c r="K851" s="2">
        <v>0</v>
      </c>
      <c r="L851" s="2">
        <v>0</v>
      </c>
    </row>
    <row r="852" spans="1:12" hidden="1" x14ac:dyDescent="0.2">
      <c r="A852" s="1"/>
      <c r="B852" s="2" t="s">
        <v>1232</v>
      </c>
      <c r="C852" s="2">
        <v>3</v>
      </c>
      <c r="D852" s="2" t="s">
        <v>90</v>
      </c>
      <c r="E852" s="2" t="s">
        <v>140</v>
      </c>
      <c r="F852" s="2">
        <v>24043</v>
      </c>
      <c r="G852" s="2">
        <v>9</v>
      </c>
      <c r="H852" s="2" t="s">
        <v>34</v>
      </c>
      <c r="I852" s="2">
        <v>1.7090620000000001E-2</v>
      </c>
      <c r="J852" s="2">
        <v>6.5182826999999999E-2</v>
      </c>
      <c r="K852" s="2">
        <v>9.1414944999999997E-3</v>
      </c>
      <c r="L852" s="2">
        <v>0</v>
      </c>
    </row>
    <row r="853" spans="1:12" hidden="1" x14ac:dyDescent="0.2">
      <c r="A853" s="1"/>
      <c r="B853" s="2" t="s">
        <v>1233</v>
      </c>
      <c r="C853" s="2">
        <v>3</v>
      </c>
      <c r="D853" s="2" t="s">
        <v>90</v>
      </c>
      <c r="E853" s="2" t="s">
        <v>123</v>
      </c>
      <c r="F853" s="2">
        <v>24033</v>
      </c>
      <c r="G853" s="2">
        <v>12</v>
      </c>
      <c r="H853" s="2" t="s">
        <v>92</v>
      </c>
      <c r="I853" s="2">
        <v>0</v>
      </c>
      <c r="J853" s="2">
        <v>0.99300699999999997</v>
      </c>
      <c r="K853" s="2">
        <v>6.9930069000000003E-3</v>
      </c>
      <c r="L853" s="2">
        <v>0</v>
      </c>
    </row>
    <row r="854" spans="1:12" hidden="1" x14ac:dyDescent="0.2">
      <c r="A854" s="1"/>
      <c r="B854" s="2" t="s">
        <v>1234</v>
      </c>
      <c r="C854" s="2">
        <v>3</v>
      </c>
      <c r="D854" s="2" t="s">
        <v>66</v>
      </c>
      <c r="E854" s="2" t="s">
        <v>661</v>
      </c>
      <c r="F854" s="2">
        <v>37083</v>
      </c>
      <c r="G854" s="2">
        <v>9</v>
      </c>
      <c r="H854" s="2" t="s">
        <v>34</v>
      </c>
      <c r="I854" s="2">
        <v>3.0581040999999999E-3</v>
      </c>
      <c r="J854" s="2">
        <v>0.53669727</v>
      </c>
      <c r="K854" s="2">
        <v>2.2935779000000001E-3</v>
      </c>
      <c r="L854" s="2">
        <v>1.2232415999999999E-2</v>
      </c>
    </row>
    <row r="855" spans="1:12" hidden="1" x14ac:dyDescent="0.2">
      <c r="A855" s="1"/>
      <c r="B855" s="2" t="s">
        <v>1235</v>
      </c>
      <c r="C855" s="2">
        <v>3</v>
      </c>
      <c r="D855" s="2" t="s">
        <v>16</v>
      </c>
      <c r="E855" s="2" t="s">
        <v>69</v>
      </c>
      <c r="F855" s="2">
        <v>48029</v>
      </c>
      <c r="G855" s="2">
        <v>8</v>
      </c>
      <c r="H855" s="2" t="s">
        <v>47</v>
      </c>
      <c r="I855" s="2">
        <v>3.2941177000000002E-2</v>
      </c>
      <c r="J855" s="2">
        <v>9.4117648999999998E-2</v>
      </c>
      <c r="K855" s="2">
        <v>0.50588237999999996</v>
      </c>
      <c r="L855" s="2">
        <v>4.7058821999999998E-3</v>
      </c>
    </row>
    <row r="856" spans="1:12" hidden="1" x14ac:dyDescent="0.2">
      <c r="A856" s="1"/>
      <c r="B856" s="2" t="s">
        <v>1236</v>
      </c>
      <c r="C856" s="2">
        <v>1</v>
      </c>
      <c r="D856" s="2" t="s">
        <v>12</v>
      </c>
      <c r="E856" s="2" t="s">
        <v>579</v>
      </c>
      <c r="F856" s="2">
        <v>36065</v>
      </c>
      <c r="G856" s="2">
        <v>2</v>
      </c>
      <c r="H856" s="2" t="s">
        <v>144</v>
      </c>
      <c r="I856" s="2">
        <v>3.9093482999999998E-2</v>
      </c>
      <c r="J856" s="2">
        <v>3.9660055E-2</v>
      </c>
      <c r="K856" s="2">
        <v>3.6827195E-2</v>
      </c>
      <c r="L856" s="2">
        <v>3.2294615999999998E-2</v>
      </c>
    </row>
    <row r="857" spans="1:12" hidden="1" x14ac:dyDescent="0.2">
      <c r="A857" s="1"/>
      <c r="B857" s="2" t="s">
        <v>1237</v>
      </c>
      <c r="C857" s="2">
        <v>2</v>
      </c>
      <c r="D857" s="2" t="s">
        <v>211</v>
      </c>
      <c r="E857" s="2" t="s">
        <v>212</v>
      </c>
      <c r="F857" s="2">
        <v>27123</v>
      </c>
      <c r="G857" s="2">
        <v>6</v>
      </c>
      <c r="H857" s="2" t="s">
        <v>18</v>
      </c>
      <c r="I857" s="2">
        <v>3.5116155000000003E-2</v>
      </c>
      <c r="J857" s="2">
        <v>3.3495407999999997E-2</v>
      </c>
      <c r="K857" s="2">
        <v>1.2965964E-2</v>
      </c>
      <c r="L857" s="2">
        <v>2.7552673999999999E-2</v>
      </c>
    </row>
    <row r="858" spans="1:12" hidden="1" x14ac:dyDescent="0.2">
      <c r="A858" s="1"/>
      <c r="B858" s="2" t="s">
        <v>1238</v>
      </c>
      <c r="C858" s="2">
        <v>3</v>
      </c>
      <c r="D858" s="2" t="s">
        <v>42</v>
      </c>
      <c r="E858" s="2" t="s">
        <v>1239</v>
      </c>
      <c r="F858" s="2">
        <v>51147</v>
      </c>
      <c r="G858" s="2">
        <v>6</v>
      </c>
      <c r="H858" s="2" t="s">
        <v>18</v>
      </c>
      <c r="I858" s="2">
        <v>4.0983603999999998E-3</v>
      </c>
      <c r="J858" s="2">
        <v>2.9713114999999998E-2</v>
      </c>
      <c r="K858" s="2">
        <v>9.2213117000000001E-3</v>
      </c>
      <c r="L858" s="2">
        <v>3.0737706000000002E-3</v>
      </c>
    </row>
    <row r="859" spans="1:12" hidden="1" x14ac:dyDescent="0.2">
      <c r="A859" s="1"/>
      <c r="B859" s="2" t="s">
        <v>1240</v>
      </c>
      <c r="C859" s="2">
        <v>1</v>
      </c>
      <c r="D859" s="2" t="s">
        <v>134</v>
      </c>
      <c r="E859" s="2" t="s">
        <v>135</v>
      </c>
      <c r="F859" s="2">
        <v>25015</v>
      </c>
      <c r="G859" s="2">
        <v>4</v>
      </c>
      <c r="H859" s="2" t="s">
        <v>50</v>
      </c>
      <c r="I859" s="2">
        <v>3.2340425999999999E-2</v>
      </c>
      <c r="J859" s="2">
        <v>3.3191490999999997E-2</v>
      </c>
      <c r="K859" s="2">
        <v>3.9148938000000001E-2</v>
      </c>
      <c r="L859" s="2">
        <v>4.3404255000000003E-2</v>
      </c>
    </row>
    <row r="860" spans="1:12" hidden="1" x14ac:dyDescent="0.2">
      <c r="A860" s="1"/>
      <c r="B860" s="2" t="s">
        <v>1241</v>
      </c>
      <c r="C860" s="2">
        <v>3</v>
      </c>
      <c r="D860" s="2" t="s">
        <v>42</v>
      </c>
      <c r="E860" s="2" t="s">
        <v>665</v>
      </c>
      <c r="F860" s="2">
        <v>51650</v>
      </c>
      <c r="G860" s="2">
        <v>6</v>
      </c>
      <c r="H860" s="2" t="s">
        <v>18</v>
      </c>
      <c r="I860" s="2">
        <v>4.2936006000000001E-3</v>
      </c>
      <c r="J860" s="2">
        <v>0.94418316999999996</v>
      </c>
      <c r="K860" s="2">
        <v>8.3827442000000002E-3</v>
      </c>
      <c r="L860" s="2">
        <v>9.6094869000000003E-3</v>
      </c>
    </row>
    <row r="861" spans="1:12" hidden="1" x14ac:dyDescent="0.2">
      <c r="A861" s="1"/>
      <c r="B861" s="2" t="s">
        <v>1242</v>
      </c>
      <c r="C861" s="2">
        <v>2</v>
      </c>
      <c r="D861" s="2" t="s">
        <v>261</v>
      </c>
      <c r="E861" s="2" t="s">
        <v>857</v>
      </c>
      <c r="F861" s="2">
        <v>29127</v>
      </c>
      <c r="G861" s="2">
        <v>6</v>
      </c>
      <c r="H861" s="2" t="s">
        <v>18</v>
      </c>
      <c r="I861" s="2">
        <v>3.4782608999999998E-3</v>
      </c>
      <c r="J861" s="2">
        <v>1.6521739000000001E-2</v>
      </c>
      <c r="K861" s="2">
        <v>8.6956518000000007E-3</v>
      </c>
      <c r="L861" s="2">
        <v>0</v>
      </c>
    </row>
    <row r="862" spans="1:12" hidden="1" x14ac:dyDescent="0.2">
      <c r="A862" s="1"/>
      <c r="B862" s="2" t="s">
        <v>1243</v>
      </c>
      <c r="C862" s="2">
        <v>2</v>
      </c>
      <c r="D862" s="2" t="s">
        <v>146</v>
      </c>
      <c r="E862" s="2" t="s">
        <v>59</v>
      </c>
      <c r="F862" s="2">
        <v>18077</v>
      </c>
      <c r="G862" s="2">
        <v>6</v>
      </c>
      <c r="H862" s="2" t="s">
        <v>18</v>
      </c>
      <c r="I862" s="2">
        <v>2.0140106000000001E-2</v>
      </c>
      <c r="J862" s="2">
        <v>7.0052537999999998E-3</v>
      </c>
      <c r="K862" s="2">
        <v>1.1383537000000001E-2</v>
      </c>
      <c r="L862" s="2">
        <v>3.3274956000000001E-2</v>
      </c>
    </row>
    <row r="863" spans="1:12" hidden="1" x14ac:dyDescent="0.2">
      <c r="A863" s="1"/>
      <c r="B863" s="2" t="s">
        <v>1244</v>
      </c>
      <c r="C863" s="2">
        <v>1</v>
      </c>
      <c r="D863" s="2" t="s">
        <v>79</v>
      </c>
      <c r="E863" s="2" t="s">
        <v>94</v>
      </c>
      <c r="F863" s="2">
        <v>42091</v>
      </c>
      <c r="G863" s="2">
        <v>9</v>
      </c>
      <c r="H863" s="2" t="s">
        <v>34</v>
      </c>
      <c r="I863" s="2">
        <v>3.3027521999999997E-2</v>
      </c>
      <c r="J863" s="2">
        <v>0.18532111000000001</v>
      </c>
      <c r="K863" s="2">
        <v>1.8348623000000001E-2</v>
      </c>
      <c r="L863" s="2">
        <v>4.2201836E-2</v>
      </c>
    </row>
    <row r="864" spans="1:12" hidden="1" x14ac:dyDescent="0.2">
      <c r="A864" s="1"/>
      <c r="B864" s="2" t="s">
        <v>1245</v>
      </c>
      <c r="C864" s="2">
        <v>3</v>
      </c>
      <c r="D864" s="2" t="s">
        <v>16</v>
      </c>
      <c r="E864" s="2" t="s">
        <v>17</v>
      </c>
      <c r="F864" s="2">
        <v>48441</v>
      </c>
      <c r="G864" s="2">
        <v>6</v>
      </c>
      <c r="H864" s="2" t="s">
        <v>18</v>
      </c>
      <c r="I864" s="2">
        <v>6.8062827999999997E-3</v>
      </c>
      <c r="J864" s="2">
        <v>3.9267015000000002E-2</v>
      </c>
      <c r="K864" s="2">
        <v>6.9109946000000005E-2</v>
      </c>
      <c r="L864" s="2">
        <v>1.5706806000000001E-3</v>
      </c>
    </row>
    <row r="865" spans="1:13" hidden="1" x14ac:dyDescent="0.2">
      <c r="A865" s="1"/>
      <c r="B865" s="2" t="s">
        <v>1246</v>
      </c>
      <c r="C865" s="2">
        <v>3</v>
      </c>
      <c r="D865" s="2" t="s">
        <v>179</v>
      </c>
      <c r="E865" s="2" t="s">
        <v>184</v>
      </c>
      <c r="F865" s="2">
        <v>5145</v>
      </c>
      <c r="G865" s="2">
        <v>6</v>
      </c>
      <c r="H865" s="2" t="s">
        <v>18</v>
      </c>
      <c r="I865" s="2">
        <v>4.2692116000000004E-3</v>
      </c>
      <c r="J865" s="2">
        <v>3.5911601000000001E-2</v>
      </c>
      <c r="K865" s="2">
        <v>1.3561024E-2</v>
      </c>
      <c r="L865" s="2">
        <v>4.4450025999999997E-2</v>
      </c>
    </row>
    <row r="866" spans="1:13" hidden="1" x14ac:dyDescent="0.2">
      <c r="A866" s="1"/>
      <c r="B866" s="2" t="s">
        <v>1247</v>
      </c>
      <c r="C866" s="2">
        <v>3</v>
      </c>
      <c r="D866" s="2" t="s">
        <v>90</v>
      </c>
      <c r="E866" s="2" t="s">
        <v>91</v>
      </c>
      <c r="F866" s="2">
        <v>24025</v>
      </c>
      <c r="G866" s="2">
        <v>9</v>
      </c>
      <c r="H866" s="2" t="s">
        <v>34</v>
      </c>
      <c r="I866" s="2">
        <v>2.0535158000000001E-2</v>
      </c>
      <c r="J866" s="2">
        <v>9.4171329999999998E-2</v>
      </c>
      <c r="K866" s="2">
        <v>2.2816842E-2</v>
      </c>
      <c r="L866" s="2">
        <v>1.0371292E-3</v>
      </c>
    </row>
    <row r="867" spans="1:13" hidden="1" x14ac:dyDescent="0.2">
      <c r="A867" s="1"/>
      <c r="B867" s="2" t="s">
        <v>1248</v>
      </c>
      <c r="C867" s="2">
        <v>2</v>
      </c>
      <c r="D867" s="2" t="s">
        <v>131</v>
      </c>
      <c r="E867" s="2" t="s">
        <v>132</v>
      </c>
      <c r="F867" s="2">
        <v>17031</v>
      </c>
      <c r="G867" s="2">
        <v>9</v>
      </c>
      <c r="H867" s="2" t="s">
        <v>34</v>
      </c>
      <c r="I867" s="2">
        <v>0.13614272999999999</v>
      </c>
      <c r="J867" s="2">
        <v>3.0756940999999999E-2</v>
      </c>
      <c r="K867" s="2">
        <v>0.15045602999999999</v>
      </c>
      <c r="L867" s="2">
        <v>5.1927301E-3</v>
      </c>
    </row>
    <row r="868" spans="1:13" hidden="1" x14ac:dyDescent="0.2">
      <c r="A868" s="1"/>
      <c r="B868" s="2" t="s">
        <v>1249</v>
      </c>
      <c r="C868" s="2">
        <v>2</v>
      </c>
      <c r="D868" s="2" t="s">
        <v>131</v>
      </c>
      <c r="E868" s="2" t="s">
        <v>132</v>
      </c>
      <c r="F868" s="2">
        <v>17031</v>
      </c>
      <c r="G868" s="2">
        <v>10</v>
      </c>
      <c r="H868" s="2" t="s">
        <v>26</v>
      </c>
      <c r="I868" s="2">
        <v>6.1919503000000001E-2</v>
      </c>
      <c r="J868" s="2">
        <v>9.5975235000000006E-2</v>
      </c>
      <c r="K868" s="2">
        <v>7.5851396000000001E-2</v>
      </c>
      <c r="L868" s="2">
        <v>3.0959751E-3</v>
      </c>
    </row>
    <row r="869" spans="1:13" hidden="1" x14ac:dyDescent="0.2">
      <c r="A869" s="1"/>
      <c r="B869" s="2" t="s">
        <v>1250</v>
      </c>
      <c r="C869" s="2">
        <v>2</v>
      </c>
      <c r="D869" s="2" t="s">
        <v>261</v>
      </c>
      <c r="E869" s="2" t="s">
        <v>952</v>
      </c>
      <c r="F869" s="2">
        <v>29510</v>
      </c>
      <c r="G869" s="2">
        <v>7</v>
      </c>
      <c r="H869" s="2" t="s">
        <v>22</v>
      </c>
      <c r="I869" s="2">
        <v>2.7247956000000001E-3</v>
      </c>
      <c r="J869" s="2">
        <v>0.76784741999999995</v>
      </c>
      <c r="K869" s="2">
        <v>5.4495912000000002E-3</v>
      </c>
      <c r="L869" s="2">
        <v>2.8882833E-2</v>
      </c>
    </row>
    <row r="870" spans="1:13" hidden="1" x14ac:dyDescent="0.2">
      <c r="A870" s="1"/>
      <c r="B870" s="2" t="s">
        <v>1251</v>
      </c>
      <c r="C870" s="2">
        <v>1</v>
      </c>
      <c r="D870" s="2" t="s">
        <v>79</v>
      </c>
      <c r="E870" s="2" t="s">
        <v>209</v>
      </c>
      <c r="F870" s="2">
        <v>42043</v>
      </c>
      <c r="G870" s="2">
        <v>9</v>
      </c>
      <c r="H870" s="2" t="s">
        <v>34</v>
      </c>
      <c r="I870" s="2">
        <v>3.3676703000000002E-2</v>
      </c>
      <c r="J870" s="2">
        <v>8.8748015E-2</v>
      </c>
      <c r="K870" s="2">
        <v>2.1658743000000001E-2</v>
      </c>
      <c r="L870" s="2">
        <v>1.2282092E-2</v>
      </c>
    </row>
    <row r="871" spans="1:13" hidden="1" x14ac:dyDescent="0.2">
      <c r="A871" s="1"/>
      <c r="B871" s="2" t="s">
        <v>1252</v>
      </c>
      <c r="C871" s="2">
        <v>2</v>
      </c>
      <c r="D871" s="2" t="s">
        <v>146</v>
      </c>
      <c r="E871" s="2" t="s">
        <v>471</v>
      </c>
      <c r="F871" s="2">
        <v>18097</v>
      </c>
      <c r="G871" s="2">
        <v>10</v>
      </c>
      <c r="H871" s="2" t="s">
        <v>26</v>
      </c>
      <c r="I871" s="2">
        <v>2.5236594000000001E-2</v>
      </c>
      <c r="J871" s="2">
        <v>0.38170346999999999</v>
      </c>
      <c r="K871" s="2">
        <v>1.4195584000000001E-2</v>
      </c>
      <c r="L871" s="2">
        <v>0</v>
      </c>
    </row>
    <row r="872" spans="1:13" hidden="1" x14ac:dyDescent="0.2">
      <c r="A872" s="1"/>
      <c r="B872" s="2" t="s">
        <v>1253</v>
      </c>
      <c r="C872" s="2">
        <v>4</v>
      </c>
      <c r="D872" s="2" t="s">
        <v>24</v>
      </c>
      <c r="E872" s="2" t="s">
        <v>487</v>
      </c>
      <c r="F872" s="2">
        <v>6053</v>
      </c>
      <c r="G872" s="2">
        <v>9</v>
      </c>
      <c r="H872" s="2" t="s">
        <v>34</v>
      </c>
      <c r="I872" s="2">
        <v>8.9854322E-2</v>
      </c>
      <c r="J872" s="2">
        <v>3.1326543999999998E-2</v>
      </c>
      <c r="K872" s="2">
        <v>0.52868378000000005</v>
      </c>
      <c r="L872" s="2">
        <v>6.9614541999999998E-3</v>
      </c>
    </row>
    <row r="873" spans="1:13" hidden="1" x14ac:dyDescent="0.2">
      <c r="A873" s="1"/>
      <c r="B873" s="2" t="s">
        <v>1254</v>
      </c>
      <c r="C873" s="2">
        <v>1</v>
      </c>
      <c r="D873" s="2" t="s">
        <v>12</v>
      </c>
      <c r="E873" s="2" t="s">
        <v>1255</v>
      </c>
      <c r="F873" s="2">
        <v>36077</v>
      </c>
      <c r="G873" s="2">
        <v>6</v>
      </c>
      <c r="H873" s="2" t="s">
        <v>18</v>
      </c>
      <c r="I873" s="2">
        <v>6.9881203000000001E-3</v>
      </c>
      <c r="J873" s="2">
        <v>3.3542976000000002E-2</v>
      </c>
      <c r="K873" s="2">
        <v>2.6554856000000002E-2</v>
      </c>
      <c r="L873" s="2">
        <v>4.2627532000000003E-2</v>
      </c>
    </row>
    <row r="874" spans="1:13" hidden="1" x14ac:dyDescent="0.2">
      <c r="A874" s="1"/>
      <c r="B874" s="2" t="s">
        <v>1256</v>
      </c>
      <c r="C874" s="2">
        <v>1</v>
      </c>
      <c r="D874" s="2" t="s">
        <v>134</v>
      </c>
      <c r="E874" s="2" t="s">
        <v>158</v>
      </c>
      <c r="F874" s="2">
        <v>25017</v>
      </c>
      <c r="G874" s="2">
        <v>1</v>
      </c>
      <c r="H874" s="2" t="s">
        <v>452</v>
      </c>
      <c r="I874" s="2">
        <v>0.14214893000000001</v>
      </c>
      <c r="J874" s="2">
        <v>7.0720359999999996E-2</v>
      </c>
      <c r="K874" s="2">
        <v>6.5459325999999998E-2</v>
      </c>
      <c r="L874" s="2">
        <v>4.7248076999999999E-2</v>
      </c>
    </row>
    <row r="875" spans="1:13" x14ac:dyDescent="0.2">
      <c r="A875" s="1"/>
      <c r="B875" s="2" t="s">
        <v>1257</v>
      </c>
      <c r="C875" s="2">
        <v>4</v>
      </c>
      <c r="D875" s="2" t="s">
        <v>24</v>
      </c>
      <c r="E875" s="2" t="s">
        <v>108</v>
      </c>
      <c r="F875" s="2">
        <v>6037</v>
      </c>
      <c r="G875" s="2">
        <v>2</v>
      </c>
      <c r="H875" s="2" t="s">
        <v>144</v>
      </c>
      <c r="I875" s="2">
        <v>0.21059971999999999</v>
      </c>
      <c r="J875" s="2">
        <v>4.1841003000000002E-3</v>
      </c>
      <c r="K875" s="2">
        <v>4.0446304000000002E-2</v>
      </c>
      <c r="L875" s="2">
        <v>3.4867503000000001E-2</v>
      </c>
      <c r="M875">
        <f>1-SUM(I875:L875)</f>
        <v>0.70990237270000001</v>
      </c>
    </row>
    <row r="876" spans="1:13" hidden="1" x14ac:dyDescent="0.2">
      <c r="A876" s="1"/>
      <c r="B876" s="2" t="s">
        <v>1258</v>
      </c>
      <c r="C876" s="2">
        <v>2</v>
      </c>
      <c r="D876" s="2" t="s">
        <v>311</v>
      </c>
      <c r="E876" s="2" t="s">
        <v>1259</v>
      </c>
      <c r="F876" s="2">
        <v>31001</v>
      </c>
      <c r="G876" s="2">
        <v>6</v>
      </c>
      <c r="H876" s="2" t="s">
        <v>18</v>
      </c>
      <c r="I876" s="2">
        <v>5.5045872000000001E-3</v>
      </c>
      <c r="J876" s="2">
        <v>1.1009174E-2</v>
      </c>
      <c r="K876" s="2">
        <v>1.7431192000000002E-2</v>
      </c>
      <c r="L876" s="2">
        <v>1.1009174E-2</v>
      </c>
    </row>
    <row r="877" spans="1:13" hidden="1" x14ac:dyDescent="0.2">
      <c r="A877" s="1"/>
      <c r="B877" s="2" t="s">
        <v>1260</v>
      </c>
      <c r="C877" s="2">
        <v>1</v>
      </c>
      <c r="D877" s="2" t="s">
        <v>79</v>
      </c>
      <c r="E877" s="2" t="s">
        <v>94</v>
      </c>
      <c r="F877" s="2">
        <v>42091</v>
      </c>
      <c r="G877" s="2">
        <v>2</v>
      </c>
      <c r="H877" s="2" t="s">
        <v>144</v>
      </c>
      <c r="I877" s="2">
        <v>0.10220265000000001</v>
      </c>
      <c r="J877" s="2">
        <v>5.6387667000000002E-2</v>
      </c>
      <c r="K877" s="2">
        <v>5.8149780999999998E-2</v>
      </c>
      <c r="L877" s="2">
        <v>2.8193833000000001E-2</v>
      </c>
    </row>
    <row r="878" spans="1:13" hidden="1" x14ac:dyDescent="0.2">
      <c r="A878" s="1"/>
      <c r="B878" s="2" t="s">
        <v>1261</v>
      </c>
      <c r="C878" s="2">
        <v>4</v>
      </c>
      <c r="D878" s="2" t="s">
        <v>435</v>
      </c>
      <c r="E878" s="2" t="s">
        <v>436</v>
      </c>
      <c r="F878" s="2">
        <v>15003</v>
      </c>
      <c r="G878" s="2">
        <v>6</v>
      </c>
      <c r="H878" s="2" t="s">
        <v>18</v>
      </c>
      <c r="I878" s="2">
        <v>0.27894818999999998</v>
      </c>
      <c r="J878" s="2">
        <v>7.4291147000000002E-2</v>
      </c>
      <c r="K878" s="2">
        <v>5.4332330999999998E-2</v>
      </c>
      <c r="L878" s="2">
        <v>0.24314906</v>
      </c>
    </row>
    <row r="879" spans="1:13" hidden="1" x14ac:dyDescent="0.2">
      <c r="A879" s="1"/>
      <c r="B879" s="2" t="s">
        <v>1262</v>
      </c>
      <c r="C879" s="2">
        <v>2</v>
      </c>
      <c r="D879" s="2" t="s">
        <v>127</v>
      </c>
      <c r="E879" s="2" t="s">
        <v>1263</v>
      </c>
      <c r="F879" s="2">
        <v>19013</v>
      </c>
      <c r="G879" s="2">
        <v>9</v>
      </c>
      <c r="H879" s="2" t="s">
        <v>34</v>
      </c>
      <c r="I879" s="2">
        <v>7.9756044000000009E-3</v>
      </c>
      <c r="J879" s="2">
        <v>6.5916024000000004E-2</v>
      </c>
      <c r="K879" s="2">
        <v>9.3830638000000008E-3</v>
      </c>
      <c r="L879" s="2">
        <v>1.1728830000000001E-2</v>
      </c>
    </row>
    <row r="880" spans="1:13" hidden="1" x14ac:dyDescent="0.2">
      <c r="A880" s="1"/>
      <c r="B880" s="2" t="s">
        <v>1264</v>
      </c>
      <c r="C880" s="2">
        <v>3</v>
      </c>
      <c r="D880" s="2" t="s">
        <v>66</v>
      </c>
      <c r="E880" s="2" t="s">
        <v>216</v>
      </c>
      <c r="F880" s="2">
        <v>37087</v>
      </c>
      <c r="G880" s="2">
        <v>9</v>
      </c>
      <c r="H880" s="2" t="s">
        <v>34</v>
      </c>
      <c r="I880" s="2">
        <v>4.8396853000000004E-3</v>
      </c>
      <c r="J880" s="2">
        <v>1.4519056000000001E-2</v>
      </c>
      <c r="K880" s="2">
        <v>9.0744103999999999E-3</v>
      </c>
      <c r="L880" s="2">
        <v>1.2099213E-3</v>
      </c>
    </row>
    <row r="881" spans="1:12" hidden="1" x14ac:dyDescent="0.2">
      <c r="A881" s="1"/>
      <c r="B881" s="2" t="s">
        <v>1265</v>
      </c>
      <c r="C881" s="2">
        <v>4</v>
      </c>
      <c r="D881" s="2" t="s">
        <v>24</v>
      </c>
      <c r="E881" s="2" t="s">
        <v>512</v>
      </c>
      <c r="F881" s="2">
        <v>6019</v>
      </c>
      <c r="G881" s="2">
        <v>11</v>
      </c>
      <c r="H881" s="2" t="s">
        <v>14</v>
      </c>
      <c r="I881" s="2">
        <v>0.32599536000000001</v>
      </c>
      <c r="J881" s="2">
        <v>7.4362755000000003E-2</v>
      </c>
      <c r="K881" s="2">
        <v>0.22487886000000001</v>
      </c>
      <c r="L881" s="2">
        <v>7.8997258000000001E-3</v>
      </c>
    </row>
    <row r="882" spans="1:12" hidden="1" x14ac:dyDescent="0.2">
      <c r="A882" s="1"/>
      <c r="B882" s="2" t="s">
        <v>1266</v>
      </c>
      <c r="C882" s="2">
        <v>2</v>
      </c>
      <c r="D882" s="2" t="s">
        <v>131</v>
      </c>
      <c r="E882" s="2" t="s">
        <v>1267</v>
      </c>
      <c r="F882" s="2">
        <v>17113</v>
      </c>
      <c r="G882" s="2">
        <v>9</v>
      </c>
      <c r="H882" s="2" t="s">
        <v>34</v>
      </c>
      <c r="I882" s="2">
        <v>1.9738406E-2</v>
      </c>
      <c r="J882" s="2">
        <v>8.6801425000000001E-2</v>
      </c>
      <c r="K882" s="2">
        <v>1.9262782999999999E-2</v>
      </c>
      <c r="L882" s="2">
        <v>2.6159333000000001E-3</v>
      </c>
    </row>
    <row r="883" spans="1:12" hidden="1" x14ac:dyDescent="0.2">
      <c r="A883" s="1"/>
      <c r="B883" s="2" t="s">
        <v>1268</v>
      </c>
      <c r="C883" s="2">
        <v>2</v>
      </c>
      <c r="D883" s="2" t="s">
        <v>220</v>
      </c>
      <c r="E883" s="2" t="s">
        <v>1269</v>
      </c>
      <c r="F883" s="2">
        <v>39147</v>
      </c>
      <c r="G883" s="2">
        <v>6</v>
      </c>
      <c r="H883" s="2" t="s">
        <v>18</v>
      </c>
      <c r="I883" s="2">
        <v>3.1821798000000001E-3</v>
      </c>
      <c r="J883" s="2">
        <v>2.0684167999999999E-2</v>
      </c>
      <c r="K883" s="2">
        <v>1.8297534000000001E-2</v>
      </c>
      <c r="L883" s="2">
        <v>1.1933174E-2</v>
      </c>
    </row>
    <row r="884" spans="1:12" hidden="1" x14ac:dyDescent="0.2">
      <c r="A884" s="1"/>
      <c r="B884" s="2" t="s">
        <v>1270</v>
      </c>
      <c r="C884" s="2">
        <v>4</v>
      </c>
      <c r="D884" s="2" t="s">
        <v>560</v>
      </c>
      <c r="E884" s="2" t="s">
        <v>561</v>
      </c>
      <c r="F884" s="2">
        <v>30049</v>
      </c>
      <c r="G884" s="2">
        <v>9</v>
      </c>
      <c r="H884" s="2" t="s">
        <v>34</v>
      </c>
      <c r="I884" s="2">
        <v>6.5530798999999997E-3</v>
      </c>
      <c r="J884" s="2">
        <v>0</v>
      </c>
      <c r="K884" s="2">
        <v>3.27654E-2</v>
      </c>
      <c r="L884" s="2">
        <v>0</v>
      </c>
    </row>
    <row r="885" spans="1:12" hidden="1" x14ac:dyDescent="0.2">
      <c r="A885" s="1"/>
      <c r="B885" s="2" t="s">
        <v>1271</v>
      </c>
      <c r="C885" s="2">
        <v>3</v>
      </c>
      <c r="D885" s="2" t="s">
        <v>179</v>
      </c>
      <c r="E885" s="2" t="s">
        <v>760</v>
      </c>
      <c r="F885" s="2">
        <v>5019</v>
      </c>
      <c r="G885" s="2">
        <v>5</v>
      </c>
      <c r="H885" s="2" t="s">
        <v>30</v>
      </c>
      <c r="I885" s="2">
        <v>5.6568197999999998E-3</v>
      </c>
      <c r="J885" s="2">
        <v>0.14519170000000001</v>
      </c>
      <c r="K885" s="2">
        <v>9.7423000000000006E-3</v>
      </c>
      <c r="L885" s="2">
        <v>2.0741671E-2</v>
      </c>
    </row>
    <row r="886" spans="1:12" hidden="1" x14ac:dyDescent="0.2">
      <c r="A886" s="1"/>
      <c r="B886" s="2" t="s">
        <v>1272</v>
      </c>
      <c r="C886" s="2">
        <v>3</v>
      </c>
      <c r="D886" s="2" t="s">
        <v>179</v>
      </c>
      <c r="E886" s="2" t="s">
        <v>968</v>
      </c>
      <c r="F886" s="2">
        <v>5045</v>
      </c>
      <c r="G886" s="2">
        <v>4</v>
      </c>
      <c r="H886" s="2" t="s">
        <v>50</v>
      </c>
      <c r="I886" s="2">
        <v>2.4800709000000001E-2</v>
      </c>
      <c r="J886" s="2">
        <v>4.6058456999999997E-2</v>
      </c>
      <c r="K886" s="2">
        <v>1.6829053E-2</v>
      </c>
      <c r="L886" s="2">
        <v>1.1514613999999999E-2</v>
      </c>
    </row>
    <row r="887" spans="1:12" hidden="1" x14ac:dyDescent="0.2">
      <c r="A887" s="1"/>
      <c r="B887" s="2" t="s">
        <v>1273</v>
      </c>
      <c r="C887" s="2">
        <v>2</v>
      </c>
      <c r="D887" s="2" t="s">
        <v>36</v>
      </c>
      <c r="E887" s="2" t="s">
        <v>272</v>
      </c>
      <c r="F887" s="2">
        <v>26163</v>
      </c>
      <c r="G887" s="2">
        <v>9</v>
      </c>
      <c r="H887" s="2" t="s">
        <v>34</v>
      </c>
      <c r="I887" s="2">
        <v>2.1346726999999999E-2</v>
      </c>
      <c r="J887" s="2">
        <v>0.15350807999999999</v>
      </c>
      <c r="K887" s="2">
        <v>3.2647938000000001E-2</v>
      </c>
      <c r="L887" s="2">
        <v>2.7468216000000002E-3</v>
      </c>
    </row>
    <row r="888" spans="1:12" hidden="1" x14ac:dyDescent="0.2">
      <c r="A888" s="1"/>
      <c r="B888" s="2" t="s">
        <v>1274</v>
      </c>
      <c r="C888" s="2">
        <v>2</v>
      </c>
      <c r="D888" s="2" t="s">
        <v>261</v>
      </c>
      <c r="E888" s="2" t="s">
        <v>262</v>
      </c>
      <c r="F888" s="2">
        <v>29095</v>
      </c>
      <c r="G888" s="2">
        <v>11</v>
      </c>
      <c r="H888" s="2" t="s">
        <v>14</v>
      </c>
      <c r="I888" s="2">
        <v>7.3800738999999999E-3</v>
      </c>
      <c r="J888" s="2">
        <v>8.4870845E-2</v>
      </c>
      <c r="K888" s="2">
        <v>0.20664205999999999</v>
      </c>
      <c r="L888" s="2">
        <v>0</v>
      </c>
    </row>
    <row r="889" spans="1:12" hidden="1" x14ac:dyDescent="0.2">
      <c r="A889" s="1"/>
      <c r="B889" s="2" t="s">
        <v>1275</v>
      </c>
      <c r="C889" s="2">
        <v>1</v>
      </c>
      <c r="D889" s="2" t="s">
        <v>12</v>
      </c>
      <c r="E889" s="2" t="s">
        <v>579</v>
      </c>
      <c r="F889" s="2">
        <v>36043</v>
      </c>
      <c r="G889" s="2">
        <v>9</v>
      </c>
      <c r="H889" s="2" t="s">
        <v>34</v>
      </c>
      <c r="I889" s="2">
        <v>3.8595137E-3</v>
      </c>
      <c r="J889" s="2">
        <v>3.0876108999999999E-2</v>
      </c>
      <c r="K889" s="2">
        <v>1.8911616999999999E-2</v>
      </c>
      <c r="L889" s="2">
        <v>2.6244692999999999E-2</v>
      </c>
    </row>
    <row r="890" spans="1:12" hidden="1" x14ac:dyDescent="0.2">
      <c r="A890" s="1"/>
      <c r="B890" s="2" t="s">
        <v>1276</v>
      </c>
      <c r="C890" s="2">
        <v>2</v>
      </c>
      <c r="D890" s="2" t="s">
        <v>39</v>
      </c>
      <c r="E890" s="2" t="s">
        <v>59</v>
      </c>
      <c r="F890" s="2">
        <v>55025</v>
      </c>
      <c r="G890" s="2">
        <v>10</v>
      </c>
      <c r="H890" s="2" t="s">
        <v>26</v>
      </c>
      <c r="I890" s="2">
        <v>2.5603151000000001E-2</v>
      </c>
      <c r="J890" s="2">
        <v>0.31019202000000001</v>
      </c>
      <c r="K890" s="2">
        <v>1.8217627E-2</v>
      </c>
      <c r="L890" s="2">
        <v>4.4313147999999998E-3</v>
      </c>
    </row>
    <row r="891" spans="1:12" hidden="1" x14ac:dyDescent="0.2">
      <c r="A891" s="1"/>
      <c r="B891" s="2" t="s">
        <v>1277</v>
      </c>
      <c r="C891" s="2">
        <v>2</v>
      </c>
      <c r="D891" s="2" t="s">
        <v>102</v>
      </c>
      <c r="E891" s="2" t="s">
        <v>347</v>
      </c>
      <c r="F891" s="2">
        <v>20079</v>
      </c>
      <c r="G891" s="2">
        <v>9</v>
      </c>
      <c r="H891" s="2" t="s">
        <v>34</v>
      </c>
      <c r="I891" s="2">
        <v>4.5871558000000002E-3</v>
      </c>
      <c r="J891" s="2">
        <v>3.2110091E-2</v>
      </c>
      <c r="K891" s="2">
        <v>4.5871558000000002E-3</v>
      </c>
      <c r="L891" s="2">
        <v>0.12614679000000001</v>
      </c>
    </row>
    <row r="892" spans="1:12" hidden="1" x14ac:dyDescent="0.2">
      <c r="A892" s="1"/>
      <c r="B892" s="2" t="s">
        <v>1278</v>
      </c>
      <c r="C892" s="2">
        <v>2</v>
      </c>
      <c r="D892" s="2" t="s">
        <v>261</v>
      </c>
      <c r="E892" s="2" t="s">
        <v>952</v>
      </c>
      <c r="F892" s="2">
        <v>29189</v>
      </c>
      <c r="G892" s="2">
        <v>10</v>
      </c>
      <c r="H892" s="2" t="s">
        <v>26</v>
      </c>
      <c r="I892" s="2">
        <v>2.6315790999999998E-3</v>
      </c>
      <c r="J892" s="2">
        <v>0.16315789999999999</v>
      </c>
      <c r="K892" s="2">
        <v>2.6315790999999998E-3</v>
      </c>
      <c r="L892" s="2">
        <v>0</v>
      </c>
    </row>
    <row r="893" spans="1:12" hidden="1" x14ac:dyDescent="0.2">
      <c r="A893" s="1"/>
      <c r="B893" s="2" t="s">
        <v>1279</v>
      </c>
      <c r="C893" s="2">
        <v>3</v>
      </c>
      <c r="D893" s="2" t="s">
        <v>66</v>
      </c>
      <c r="E893" s="2" t="s">
        <v>67</v>
      </c>
      <c r="F893" s="2">
        <v>37081</v>
      </c>
      <c r="G893" s="2">
        <v>6</v>
      </c>
      <c r="H893" s="2" t="s">
        <v>18</v>
      </c>
      <c r="I893" s="2">
        <v>8.7685855000000004E-3</v>
      </c>
      <c r="J893" s="2">
        <v>0.17194052000000001</v>
      </c>
      <c r="K893" s="2">
        <v>1.3724742E-2</v>
      </c>
      <c r="L893" s="2">
        <v>1.1056042E-2</v>
      </c>
    </row>
    <row r="894" spans="1:12" hidden="1" x14ac:dyDescent="0.2">
      <c r="A894" s="1"/>
      <c r="B894" s="2" t="s">
        <v>1280</v>
      </c>
      <c r="C894" s="2">
        <v>2</v>
      </c>
      <c r="D894" s="2" t="s">
        <v>131</v>
      </c>
      <c r="E894" s="2" t="s">
        <v>1281</v>
      </c>
      <c r="F894" s="2">
        <v>17177</v>
      </c>
      <c r="G894" s="2">
        <v>9</v>
      </c>
      <c r="H894" s="2" t="s">
        <v>34</v>
      </c>
      <c r="I894" s="2">
        <v>4.2389211999999997E-3</v>
      </c>
      <c r="J894" s="2">
        <v>7.1676298999999999E-2</v>
      </c>
      <c r="K894" s="2">
        <v>1.0019268E-2</v>
      </c>
      <c r="L894" s="2">
        <v>1.5414258E-3</v>
      </c>
    </row>
    <row r="895" spans="1:12" hidden="1" x14ac:dyDescent="0.2">
      <c r="A895" s="1"/>
      <c r="B895" s="2" t="s">
        <v>1282</v>
      </c>
      <c r="C895" s="2">
        <v>2</v>
      </c>
      <c r="D895" s="2" t="s">
        <v>102</v>
      </c>
      <c r="E895" s="2" t="s">
        <v>1283</v>
      </c>
      <c r="F895" s="2">
        <v>20043</v>
      </c>
      <c r="G895" s="2">
        <v>9</v>
      </c>
      <c r="H895" s="2" t="s">
        <v>34</v>
      </c>
      <c r="I895" s="2">
        <v>1.1882659E-2</v>
      </c>
      <c r="J895" s="2">
        <v>3.2677311000000001E-2</v>
      </c>
      <c r="K895" s="2">
        <v>2.0051986000000001E-2</v>
      </c>
      <c r="L895" s="2">
        <v>5.9413295000000001E-3</v>
      </c>
    </row>
    <row r="896" spans="1:12" hidden="1" x14ac:dyDescent="0.2">
      <c r="A896" s="1"/>
      <c r="B896" s="2" t="s">
        <v>1284</v>
      </c>
      <c r="C896" s="2">
        <v>4</v>
      </c>
      <c r="D896" s="2" t="s">
        <v>206</v>
      </c>
      <c r="E896" s="2" t="s">
        <v>207</v>
      </c>
      <c r="F896" s="2">
        <v>53033</v>
      </c>
      <c r="G896" s="2">
        <v>9</v>
      </c>
      <c r="H896" s="2" t="s">
        <v>34</v>
      </c>
      <c r="I896" s="2">
        <v>0.13971866999999999</v>
      </c>
      <c r="J896" s="2">
        <v>8.2187450999999995E-2</v>
      </c>
      <c r="K896" s="2">
        <v>3.4297454999999998E-2</v>
      </c>
      <c r="L896" s="2">
        <v>3.7142407000000002E-2</v>
      </c>
    </row>
    <row r="897" spans="1:12" hidden="1" x14ac:dyDescent="0.2">
      <c r="A897" s="1"/>
      <c r="B897" s="2" t="s">
        <v>1285</v>
      </c>
      <c r="C897" s="2">
        <v>1</v>
      </c>
      <c r="D897" s="2" t="s">
        <v>12</v>
      </c>
      <c r="E897" s="2" t="s">
        <v>535</v>
      </c>
      <c r="F897" s="2">
        <v>36029</v>
      </c>
      <c r="G897" s="2">
        <v>6</v>
      </c>
      <c r="H897" s="2" t="s">
        <v>18</v>
      </c>
      <c r="I897" s="2">
        <v>2.2522522999999998E-3</v>
      </c>
      <c r="J897" s="2">
        <v>4.2792793000000003E-2</v>
      </c>
      <c r="K897" s="2">
        <v>1.0135135E-2</v>
      </c>
      <c r="L897" s="2">
        <v>3.3783785000000002E-3</v>
      </c>
    </row>
    <row r="898" spans="1:12" hidden="1" x14ac:dyDescent="0.2">
      <c r="A898" s="1"/>
      <c r="B898" s="2" t="s">
        <v>1286</v>
      </c>
      <c r="C898" s="2">
        <v>3</v>
      </c>
      <c r="D898" s="2" t="s">
        <v>16</v>
      </c>
      <c r="E898" s="2" t="s">
        <v>301</v>
      </c>
      <c r="F898" s="2">
        <v>48217</v>
      </c>
      <c r="G898" s="2">
        <v>9</v>
      </c>
      <c r="H898" s="2" t="s">
        <v>34</v>
      </c>
      <c r="I898" s="2">
        <v>5.9713377E-3</v>
      </c>
      <c r="J898" s="2">
        <v>5.3343948000000002E-2</v>
      </c>
      <c r="K898" s="2">
        <v>8.9570060000000007E-2</v>
      </c>
      <c r="L898" s="2">
        <v>2.6273886E-2</v>
      </c>
    </row>
    <row r="899" spans="1:12" hidden="1" x14ac:dyDescent="0.2">
      <c r="A899" s="1"/>
      <c r="B899" s="2" t="s">
        <v>1287</v>
      </c>
      <c r="C899" s="2">
        <v>3</v>
      </c>
      <c r="D899" s="2" t="s">
        <v>45</v>
      </c>
      <c r="E899" s="2" t="s">
        <v>692</v>
      </c>
      <c r="F899" s="2">
        <v>12057</v>
      </c>
      <c r="G899" s="2">
        <v>9</v>
      </c>
      <c r="H899" s="2" t="s">
        <v>34</v>
      </c>
      <c r="I899" s="2">
        <v>4.2925879E-2</v>
      </c>
      <c r="J899" s="2">
        <v>0.16743256000000001</v>
      </c>
      <c r="K899" s="2">
        <v>0.17191977999999999</v>
      </c>
      <c r="L899" s="2">
        <v>1.0271936E-3</v>
      </c>
    </row>
    <row r="900" spans="1:12" hidden="1" x14ac:dyDescent="0.2">
      <c r="A900" s="1"/>
      <c r="B900" s="2" t="s">
        <v>1288</v>
      </c>
      <c r="C900" s="2">
        <v>3</v>
      </c>
      <c r="D900" s="2" t="s">
        <v>82</v>
      </c>
      <c r="E900" s="2" t="s">
        <v>37</v>
      </c>
      <c r="F900" s="2">
        <v>28049</v>
      </c>
      <c r="G900" s="2">
        <v>9</v>
      </c>
      <c r="H900" s="2" t="s">
        <v>34</v>
      </c>
      <c r="I900" s="2">
        <v>0</v>
      </c>
      <c r="J900" s="2">
        <v>0.4941991</v>
      </c>
      <c r="K900" s="2">
        <v>0</v>
      </c>
      <c r="L900" s="2">
        <v>0</v>
      </c>
    </row>
    <row r="901" spans="1:12" hidden="1" x14ac:dyDescent="0.2">
      <c r="A901" s="1"/>
      <c r="B901" s="2" t="s">
        <v>1289</v>
      </c>
      <c r="C901" s="2">
        <v>2</v>
      </c>
      <c r="D901" s="2" t="s">
        <v>220</v>
      </c>
      <c r="E901" s="2" t="s">
        <v>276</v>
      </c>
      <c r="F901" s="2">
        <v>39133</v>
      </c>
      <c r="G901" s="2">
        <v>6</v>
      </c>
      <c r="H901" s="2" t="s">
        <v>18</v>
      </c>
      <c r="I901" s="2">
        <v>1.1676397E-2</v>
      </c>
      <c r="J901" s="2">
        <v>9.1743118999999998E-2</v>
      </c>
      <c r="K901" s="2">
        <v>1.2510425E-2</v>
      </c>
      <c r="L901" s="2">
        <v>2.585488E-2</v>
      </c>
    </row>
    <row r="902" spans="1:12" hidden="1" x14ac:dyDescent="0.2">
      <c r="A902" s="1"/>
      <c r="B902" s="2" t="s">
        <v>1290</v>
      </c>
      <c r="C902" s="2">
        <v>1</v>
      </c>
      <c r="D902" s="2" t="s">
        <v>12</v>
      </c>
      <c r="E902" s="2" t="s">
        <v>535</v>
      </c>
      <c r="F902" s="2">
        <v>36069</v>
      </c>
      <c r="G902" s="2">
        <v>6</v>
      </c>
      <c r="H902" s="2" t="s">
        <v>18</v>
      </c>
      <c r="I902" s="2">
        <v>2.3318872000000001E-2</v>
      </c>
      <c r="J902" s="2">
        <v>5.4772235000000002E-2</v>
      </c>
      <c r="K902" s="2">
        <v>3.5249456999999998E-2</v>
      </c>
      <c r="L902" s="2">
        <v>1.3015185E-2</v>
      </c>
    </row>
    <row r="903" spans="1:12" hidden="1" x14ac:dyDescent="0.2">
      <c r="A903" s="1"/>
      <c r="B903" s="2" t="s">
        <v>1291</v>
      </c>
      <c r="C903" s="2">
        <v>2</v>
      </c>
      <c r="D903" s="2" t="s">
        <v>220</v>
      </c>
      <c r="E903" s="2" t="s">
        <v>585</v>
      </c>
      <c r="F903" s="2">
        <v>39109</v>
      </c>
      <c r="G903" s="2">
        <v>12</v>
      </c>
      <c r="H903" s="2" t="s">
        <v>92</v>
      </c>
      <c r="I903" s="2">
        <v>0</v>
      </c>
      <c r="J903" s="2">
        <v>0</v>
      </c>
      <c r="K903" s="2">
        <v>1.5873017E-2</v>
      </c>
      <c r="L903" s="2">
        <v>0</v>
      </c>
    </row>
    <row r="904" spans="1:12" hidden="1" x14ac:dyDescent="0.2">
      <c r="A904" s="1"/>
      <c r="B904" s="2" t="s">
        <v>1292</v>
      </c>
      <c r="C904" s="2">
        <v>2</v>
      </c>
      <c r="D904" s="2" t="s">
        <v>220</v>
      </c>
      <c r="E904" s="2" t="s">
        <v>1293</v>
      </c>
      <c r="F904" s="2">
        <v>39009</v>
      </c>
      <c r="G904" s="2">
        <v>9</v>
      </c>
      <c r="H904" s="2" t="s">
        <v>34</v>
      </c>
      <c r="I904" s="2">
        <v>4.1575924999999996E-3</v>
      </c>
      <c r="J904" s="2">
        <v>8.5131659999999998E-2</v>
      </c>
      <c r="K904" s="2">
        <v>6.1373985000000002E-3</v>
      </c>
      <c r="L904" s="2">
        <v>6.9293206999999999E-3</v>
      </c>
    </row>
    <row r="905" spans="1:12" hidden="1" x14ac:dyDescent="0.2">
      <c r="A905" s="1"/>
      <c r="B905" s="2" t="s">
        <v>1294</v>
      </c>
      <c r="C905" s="2">
        <v>3</v>
      </c>
      <c r="D905" s="2" t="s">
        <v>45</v>
      </c>
      <c r="E905" s="2" t="s">
        <v>252</v>
      </c>
      <c r="F905" s="2">
        <v>12021</v>
      </c>
      <c r="G905" s="2">
        <v>8</v>
      </c>
      <c r="H905" s="2" t="s">
        <v>47</v>
      </c>
      <c r="I905" s="2">
        <v>1.9002376000000001E-2</v>
      </c>
      <c r="J905" s="2">
        <v>6.6508315999999998E-2</v>
      </c>
      <c r="K905" s="2">
        <v>0.14251781999999999</v>
      </c>
      <c r="L905" s="2">
        <v>9.5011881000000003E-3</v>
      </c>
    </row>
    <row r="906" spans="1:12" hidden="1" x14ac:dyDescent="0.2">
      <c r="A906" s="1"/>
      <c r="B906" s="2" t="s">
        <v>1295</v>
      </c>
      <c r="C906" s="2">
        <v>1</v>
      </c>
      <c r="D906" s="2" t="s">
        <v>12</v>
      </c>
      <c r="E906" s="2" t="s">
        <v>13</v>
      </c>
      <c r="F906" s="2">
        <v>36059</v>
      </c>
      <c r="G906" s="2">
        <v>6</v>
      </c>
      <c r="H906" s="2" t="s">
        <v>18</v>
      </c>
      <c r="I906" s="2">
        <v>4.8148941000000001E-2</v>
      </c>
      <c r="J906" s="2">
        <v>8.6882091999999994E-2</v>
      </c>
      <c r="K906" s="2">
        <v>6.3770599999999997E-2</v>
      </c>
      <c r="L906" s="2">
        <v>1.0699764E-4</v>
      </c>
    </row>
    <row r="907" spans="1:12" hidden="1" x14ac:dyDescent="0.2">
      <c r="A907" s="1"/>
      <c r="B907" s="2" t="s">
        <v>1296</v>
      </c>
      <c r="C907" s="2">
        <v>1</v>
      </c>
      <c r="D907" s="2" t="s">
        <v>163</v>
      </c>
      <c r="E907" s="2" t="s">
        <v>164</v>
      </c>
      <c r="F907" s="2">
        <v>34013</v>
      </c>
      <c r="G907" s="2">
        <v>12</v>
      </c>
      <c r="H907" s="2" t="s">
        <v>92</v>
      </c>
      <c r="I907" s="2">
        <v>2.8248588000000002E-2</v>
      </c>
      <c r="J907" s="2">
        <v>0.21751413</v>
      </c>
      <c r="K907" s="2">
        <v>0.32768363</v>
      </c>
      <c r="L907" s="2">
        <v>8.4745762999999998E-3</v>
      </c>
    </row>
    <row r="908" spans="1:12" hidden="1" x14ac:dyDescent="0.2">
      <c r="A908" s="1"/>
      <c r="B908" s="2" t="s">
        <v>1297</v>
      </c>
      <c r="C908" s="2">
        <v>3</v>
      </c>
      <c r="D908" s="2" t="s">
        <v>42</v>
      </c>
      <c r="E908" s="2" t="s">
        <v>138</v>
      </c>
      <c r="F908" s="2">
        <v>51161</v>
      </c>
      <c r="G908" s="2">
        <v>6</v>
      </c>
      <c r="H908" s="2" t="s">
        <v>18</v>
      </c>
      <c r="I908" s="2">
        <v>1.4888337999999999E-2</v>
      </c>
      <c r="J908" s="2">
        <v>5.2109181999999997E-2</v>
      </c>
      <c r="K908" s="2">
        <v>2.3573200999999998E-2</v>
      </c>
      <c r="L908" s="2">
        <v>1.6129032000000001E-2</v>
      </c>
    </row>
    <row r="909" spans="1:12" hidden="1" x14ac:dyDescent="0.2">
      <c r="A909" s="1"/>
      <c r="B909" s="2" t="s">
        <v>1298</v>
      </c>
      <c r="C909" s="2">
        <v>3</v>
      </c>
      <c r="D909" s="2" t="s">
        <v>82</v>
      </c>
      <c r="E909" s="2" t="s">
        <v>1197</v>
      </c>
      <c r="F909" s="2">
        <v>28051</v>
      </c>
      <c r="G909" s="2">
        <v>9</v>
      </c>
      <c r="H909" s="2" t="s">
        <v>34</v>
      </c>
      <c r="I909" s="2">
        <v>5.9563200999999998E-3</v>
      </c>
      <c r="J909" s="2">
        <v>0.34844472999999998</v>
      </c>
      <c r="K909" s="2">
        <v>3.3090669000000001E-3</v>
      </c>
      <c r="L909" s="2">
        <v>0</v>
      </c>
    </row>
    <row r="910" spans="1:12" hidden="1" x14ac:dyDescent="0.2">
      <c r="A910" s="1"/>
      <c r="B910" s="2" t="s">
        <v>1299</v>
      </c>
      <c r="C910" s="2">
        <v>1</v>
      </c>
      <c r="D910" s="2" t="s">
        <v>79</v>
      </c>
      <c r="E910" s="2" t="s">
        <v>94</v>
      </c>
      <c r="F910" s="2">
        <v>42101</v>
      </c>
      <c r="G910" s="2">
        <v>6</v>
      </c>
      <c r="H910" s="2" t="s">
        <v>18</v>
      </c>
      <c r="I910" s="2">
        <v>3.0100333999999999E-2</v>
      </c>
      <c r="J910" s="2">
        <v>3.1215161000000002E-2</v>
      </c>
      <c r="K910" s="2">
        <v>2.3968784E-2</v>
      </c>
      <c r="L910" s="2">
        <v>0</v>
      </c>
    </row>
    <row r="911" spans="1:12" hidden="1" x14ac:dyDescent="0.2">
      <c r="A911" s="1"/>
      <c r="B911" s="2" t="s">
        <v>1300</v>
      </c>
      <c r="C911" s="2">
        <v>1</v>
      </c>
      <c r="D911" s="2" t="s">
        <v>134</v>
      </c>
      <c r="E911" s="2" t="s">
        <v>135</v>
      </c>
      <c r="F911" s="2">
        <v>25013</v>
      </c>
      <c r="G911" s="2">
        <v>9</v>
      </c>
      <c r="H911" s="2" t="s">
        <v>34</v>
      </c>
      <c r="I911" s="2">
        <v>1.2339242E-2</v>
      </c>
      <c r="J911" s="2">
        <v>4.049357E-2</v>
      </c>
      <c r="K911" s="2">
        <v>9.3152589999999993E-2</v>
      </c>
      <c r="L911" s="2">
        <v>7.2992700000000001E-3</v>
      </c>
    </row>
    <row r="912" spans="1:12" hidden="1" x14ac:dyDescent="0.2">
      <c r="A912" s="1"/>
      <c r="B912" s="2" t="s">
        <v>1301</v>
      </c>
      <c r="C912" s="2">
        <v>3</v>
      </c>
      <c r="D912" s="2" t="s">
        <v>90</v>
      </c>
      <c r="E912" s="2" t="s">
        <v>123</v>
      </c>
      <c r="F912" s="2">
        <v>24021</v>
      </c>
      <c r="G912" s="2">
        <v>6</v>
      </c>
      <c r="H912" s="2" t="s">
        <v>18</v>
      </c>
      <c r="I912" s="2">
        <v>2.4561402999999999E-2</v>
      </c>
      <c r="J912" s="2">
        <v>0.12748538000000001</v>
      </c>
      <c r="K912" s="2">
        <v>3.2748539E-2</v>
      </c>
      <c r="L912" s="2">
        <v>5.6140351999999998E-2</v>
      </c>
    </row>
    <row r="913" spans="1:13" hidden="1" x14ac:dyDescent="0.2">
      <c r="A913" s="1"/>
      <c r="B913" s="2" t="s">
        <v>1302</v>
      </c>
      <c r="C913" s="2">
        <v>2</v>
      </c>
      <c r="D913" s="2" t="s">
        <v>36</v>
      </c>
      <c r="E913" s="2" t="s">
        <v>170</v>
      </c>
      <c r="F913" s="2">
        <v>26139</v>
      </c>
      <c r="G913" s="2">
        <v>6</v>
      </c>
      <c r="H913" s="2" t="s">
        <v>18</v>
      </c>
      <c r="I913" s="2">
        <v>2.1558871E-2</v>
      </c>
      <c r="J913" s="2">
        <v>9.2868991000000008E-3</v>
      </c>
      <c r="K913" s="2">
        <v>1.6252072999999999E-2</v>
      </c>
      <c r="L913" s="2">
        <v>1.8905472E-2</v>
      </c>
    </row>
    <row r="914" spans="1:13" hidden="1" x14ac:dyDescent="0.2">
      <c r="A914" s="1"/>
      <c r="B914" s="2" t="s">
        <v>1303</v>
      </c>
      <c r="C914" s="2">
        <v>3</v>
      </c>
      <c r="D914" s="2" t="s">
        <v>52</v>
      </c>
      <c r="E914" s="2" t="s">
        <v>710</v>
      </c>
      <c r="F914" s="2">
        <v>45051</v>
      </c>
      <c r="G914" s="2">
        <v>9</v>
      </c>
      <c r="H914" s="2" t="s">
        <v>34</v>
      </c>
      <c r="I914" s="2">
        <v>5.6864339999999998E-3</v>
      </c>
      <c r="J914" s="2">
        <v>0.20010832000000001</v>
      </c>
      <c r="K914" s="2">
        <v>7.0403465E-3</v>
      </c>
      <c r="L914" s="2">
        <v>1.2455997999999999E-2</v>
      </c>
    </row>
    <row r="915" spans="1:13" hidden="1" x14ac:dyDescent="0.2">
      <c r="A915" s="1"/>
      <c r="B915" s="2" t="s">
        <v>1304</v>
      </c>
      <c r="C915" s="2">
        <v>1</v>
      </c>
      <c r="D915" s="2" t="s">
        <v>12</v>
      </c>
      <c r="E915" s="2" t="s">
        <v>88</v>
      </c>
      <c r="F915" s="2">
        <v>36003</v>
      </c>
      <c r="G915" s="2">
        <v>6</v>
      </c>
      <c r="H915" s="2" t="s">
        <v>18</v>
      </c>
      <c r="I915" s="2">
        <v>1.1355571E-2</v>
      </c>
      <c r="J915" s="2">
        <v>2.6259759000000001E-2</v>
      </c>
      <c r="K915" s="2">
        <v>1.4194464E-2</v>
      </c>
      <c r="L915" s="2">
        <v>4.0454223999999997E-2</v>
      </c>
    </row>
    <row r="916" spans="1:13" hidden="1" x14ac:dyDescent="0.2">
      <c r="A916" s="1"/>
      <c r="B916" s="2" t="s">
        <v>1305</v>
      </c>
      <c r="C916" s="2">
        <v>1</v>
      </c>
      <c r="D916" s="2" t="s">
        <v>74</v>
      </c>
      <c r="E916" s="2" t="s">
        <v>75</v>
      </c>
      <c r="F916" s="2">
        <v>9001</v>
      </c>
      <c r="G916" s="2">
        <v>9</v>
      </c>
      <c r="H916" s="2" t="s">
        <v>34</v>
      </c>
      <c r="I916" s="2">
        <v>3.5110202E-2</v>
      </c>
      <c r="J916" s="2">
        <v>0.24397743999999999</v>
      </c>
      <c r="K916" s="2">
        <v>0.20809841000000001</v>
      </c>
      <c r="L916" s="2">
        <v>8.9697586000000006E-3</v>
      </c>
    </row>
    <row r="917" spans="1:13" hidden="1" x14ac:dyDescent="0.2">
      <c r="A917" s="1"/>
      <c r="B917" s="2" t="s">
        <v>1306</v>
      </c>
      <c r="C917" s="2">
        <v>3</v>
      </c>
      <c r="D917" s="2" t="s">
        <v>16</v>
      </c>
      <c r="E917" s="2" t="s">
        <v>194</v>
      </c>
      <c r="F917" s="2">
        <v>48201</v>
      </c>
      <c r="G917" s="2">
        <v>6</v>
      </c>
      <c r="H917" s="2" t="s">
        <v>18</v>
      </c>
      <c r="I917" s="2">
        <v>0.14336552999999999</v>
      </c>
      <c r="J917" s="2">
        <v>0.18149467</v>
      </c>
      <c r="K917" s="2">
        <v>0.13624810000000001</v>
      </c>
      <c r="L917" s="2">
        <v>3.7620741999999999E-2</v>
      </c>
    </row>
    <row r="918" spans="1:13" hidden="1" x14ac:dyDescent="0.2">
      <c r="A918" s="1"/>
      <c r="B918" s="2" t="s">
        <v>1307</v>
      </c>
      <c r="C918" s="2">
        <v>3</v>
      </c>
      <c r="D918" s="2" t="s">
        <v>16</v>
      </c>
      <c r="E918" s="2" t="s">
        <v>194</v>
      </c>
      <c r="F918" s="2">
        <v>48201</v>
      </c>
      <c r="G918" s="2">
        <v>9</v>
      </c>
      <c r="H918" s="2" t="s">
        <v>34</v>
      </c>
      <c r="I918" s="2">
        <v>0.14192869999999999</v>
      </c>
      <c r="J918" s="2">
        <v>0.23763102</v>
      </c>
      <c r="K918" s="2">
        <v>0.26895355999999998</v>
      </c>
      <c r="L918" s="2">
        <v>1.3779961E-2</v>
      </c>
    </row>
    <row r="919" spans="1:13" hidden="1" x14ac:dyDescent="0.2">
      <c r="A919" s="1"/>
      <c r="B919" s="2" t="s">
        <v>1308</v>
      </c>
      <c r="C919" s="2">
        <v>3</v>
      </c>
      <c r="D919" s="2" t="s">
        <v>90</v>
      </c>
      <c r="E919" s="2" t="s">
        <v>91</v>
      </c>
      <c r="F919" s="2">
        <v>24027</v>
      </c>
      <c r="G919" s="2">
        <v>9</v>
      </c>
      <c r="H919" s="2" t="s">
        <v>34</v>
      </c>
      <c r="I919" s="2">
        <v>8.5289798999999999E-2</v>
      </c>
      <c r="J919" s="2">
        <v>0.17094645</v>
      </c>
      <c r="K919" s="2">
        <v>2.8063095999999999E-2</v>
      </c>
      <c r="L919" s="2">
        <v>2.9713867000000001E-2</v>
      </c>
    </row>
    <row r="920" spans="1:13" hidden="1" x14ac:dyDescent="0.2">
      <c r="A920" s="1"/>
      <c r="B920" s="2" t="s">
        <v>1309</v>
      </c>
      <c r="C920" s="2">
        <v>3</v>
      </c>
      <c r="D920" s="2" t="s">
        <v>16</v>
      </c>
      <c r="E920" s="2" t="s">
        <v>1310</v>
      </c>
      <c r="F920" s="2">
        <v>48227</v>
      </c>
      <c r="G920" s="2">
        <v>9</v>
      </c>
      <c r="H920" s="2" t="s">
        <v>34</v>
      </c>
      <c r="I920" s="2">
        <v>7.0892409E-3</v>
      </c>
      <c r="J920" s="2">
        <v>5.4211844000000002E-2</v>
      </c>
      <c r="K920" s="2">
        <v>0.27064219</v>
      </c>
      <c r="L920" s="2">
        <v>3.7531274999999999E-3</v>
      </c>
    </row>
    <row r="921" spans="1:13" hidden="1" x14ac:dyDescent="0.2">
      <c r="A921" s="1"/>
      <c r="B921" s="2" t="s">
        <v>1311</v>
      </c>
      <c r="C921" s="2">
        <v>3</v>
      </c>
      <c r="D921" s="2" t="s">
        <v>16</v>
      </c>
      <c r="E921" s="2" t="s">
        <v>1312</v>
      </c>
      <c r="F921" s="2">
        <v>48049</v>
      </c>
      <c r="G921" s="2">
        <v>6</v>
      </c>
      <c r="H921" s="2" t="s">
        <v>18</v>
      </c>
      <c r="I921" s="2">
        <v>2.2972973000000001E-2</v>
      </c>
      <c r="J921" s="2">
        <v>7.2297296999999996E-2</v>
      </c>
      <c r="K921" s="2">
        <v>9.5270269000000005E-2</v>
      </c>
      <c r="L921" s="2">
        <v>1.3513513999999999E-3</v>
      </c>
    </row>
    <row r="922" spans="1:13" hidden="1" x14ac:dyDescent="0.2">
      <c r="A922" s="1"/>
      <c r="B922" s="2" t="s">
        <v>1313</v>
      </c>
      <c r="C922" s="2">
        <v>3</v>
      </c>
      <c r="D922" s="2" t="s">
        <v>142</v>
      </c>
      <c r="E922" s="2" t="s">
        <v>123</v>
      </c>
      <c r="F922" s="2">
        <v>11001</v>
      </c>
      <c r="G922" s="2">
        <v>6</v>
      </c>
      <c r="H922" s="2" t="s">
        <v>18</v>
      </c>
      <c r="I922" s="2">
        <v>9.2860404000000007E-3</v>
      </c>
      <c r="J922" s="2">
        <v>0.86268836000000004</v>
      </c>
      <c r="K922" s="2">
        <v>7.9159690000000001E-3</v>
      </c>
      <c r="L922" s="2">
        <v>0.11234587</v>
      </c>
    </row>
    <row r="923" spans="1:13" hidden="1" x14ac:dyDescent="0.2">
      <c r="A923" s="1"/>
      <c r="B923" s="2" t="s">
        <v>1314</v>
      </c>
      <c r="C923" s="2">
        <v>1</v>
      </c>
      <c r="D923" s="2" t="s">
        <v>163</v>
      </c>
      <c r="E923" s="2" t="s">
        <v>164</v>
      </c>
      <c r="F923" s="2">
        <v>34017</v>
      </c>
      <c r="G923" s="2">
        <v>9</v>
      </c>
      <c r="H923" s="2" t="s">
        <v>34</v>
      </c>
      <c r="I923" s="2">
        <v>0.11372064</v>
      </c>
      <c r="J923" s="2">
        <v>0.17408323000000001</v>
      </c>
      <c r="K923" s="2">
        <v>0.44066748</v>
      </c>
      <c r="L923" s="2">
        <v>1.7099300000000001E-2</v>
      </c>
    </row>
    <row r="924" spans="1:13" hidden="1" x14ac:dyDescent="0.2">
      <c r="A924" s="1"/>
      <c r="B924" s="2" t="s">
        <v>1315</v>
      </c>
      <c r="C924" s="2">
        <v>1</v>
      </c>
      <c r="D924" s="2" t="s">
        <v>12</v>
      </c>
      <c r="E924" s="2" t="s">
        <v>33</v>
      </c>
      <c r="F924" s="2">
        <v>36083</v>
      </c>
      <c r="G924" s="2">
        <v>9</v>
      </c>
      <c r="H924" s="2" t="s">
        <v>34</v>
      </c>
      <c r="I924" s="2">
        <v>1.8164230999999999E-2</v>
      </c>
      <c r="J924" s="2">
        <v>7.3086842999999999E-2</v>
      </c>
      <c r="K924" s="2">
        <v>1.7411864999999999E-2</v>
      </c>
      <c r="L924" s="2">
        <v>8.1685296999999997E-3</v>
      </c>
    </row>
    <row r="925" spans="1:13" x14ac:dyDescent="0.2">
      <c r="A925" s="1"/>
      <c r="B925" s="2" t="s">
        <v>1316</v>
      </c>
      <c r="C925" s="2">
        <v>4</v>
      </c>
      <c r="D925" s="2" t="s">
        <v>24</v>
      </c>
      <c r="E925" s="2" t="s">
        <v>764</v>
      </c>
      <c r="F925" s="2">
        <v>6023</v>
      </c>
      <c r="G925" s="2">
        <v>5</v>
      </c>
      <c r="H925" s="2" t="s">
        <v>30</v>
      </c>
      <c r="I925" s="2">
        <v>3.1071261999999999E-2</v>
      </c>
      <c r="J925" s="2">
        <v>2.4115009E-2</v>
      </c>
      <c r="K925" s="2">
        <v>8.2392953000000005E-2</v>
      </c>
      <c r="L925" s="2">
        <v>4.4829183999999999E-3</v>
      </c>
      <c r="M925">
        <f>1-SUM(I925:L925)</f>
        <v>0.85793785759999996</v>
      </c>
    </row>
    <row r="926" spans="1:13" hidden="1" x14ac:dyDescent="0.2">
      <c r="A926" s="1"/>
      <c r="B926" s="2" t="s">
        <v>1317</v>
      </c>
      <c r="C926" s="2">
        <v>3</v>
      </c>
      <c r="D926" s="2" t="s">
        <v>57</v>
      </c>
      <c r="E926" s="2" t="s">
        <v>64</v>
      </c>
      <c r="F926" s="2">
        <v>1101</v>
      </c>
      <c r="G926" s="2">
        <v>6</v>
      </c>
      <c r="H926" s="2" t="s">
        <v>18</v>
      </c>
      <c r="I926" s="2">
        <v>1.369863E-2</v>
      </c>
      <c r="J926" s="2">
        <v>6.3926943E-2</v>
      </c>
      <c r="K926" s="2">
        <v>1.5220699999999999E-3</v>
      </c>
      <c r="L926" s="2">
        <v>3.5007611000000001E-2</v>
      </c>
    </row>
    <row r="927" spans="1:13" hidden="1" x14ac:dyDescent="0.2">
      <c r="A927" s="1"/>
      <c r="B927" s="2" t="s">
        <v>1318</v>
      </c>
      <c r="C927" s="2">
        <v>2</v>
      </c>
      <c r="D927" s="2" t="s">
        <v>146</v>
      </c>
      <c r="E927" s="2" t="s">
        <v>1319</v>
      </c>
      <c r="F927" s="2">
        <v>18069</v>
      </c>
      <c r="G927" s="2">
        <v>6</v>
      </c>
      <c r="H927" s="2" t="s">
        <v>18</v>
      </c>
      <c r="I927" s="2">
        <v>5.5741360000000004E-3</v>
      </c>
      <c r="J927" s="2">
        <v>5.5741360000000004E-3</v>
      </c>
      <c r="K927" s="2">
        <v>6.6889632000000001E-3</v>
      </c>
      <c r="L927" s="2">
        <v>8.9186179000000001E-3</v>
      </c>
    </row>
    <row r="928" spans="1:13" hidden="1" x14ac:dyDescent="0.2">
      <c r="A928" s="1"/>
      <c r="B928" s="2" t="s">
        <v>1321</v>
      </c>
      <c r="C928" s="2">
        <v>1</v>
      </c>
      <c r="D928" s="2" t="s">
        <v>292</v>
      </c>
      <c r="E928" s="2" t="s">
        <v>978</v>
      </c>
      <c r="F928" s="2">
        <v>23019</v>
      </c>
      <c r="G928" s="2">
        <v>6</v>
      </c>
      <c r="H928" s="2" t="s">
        <v>18</v>
      </c>
      <c r="I928" s="2">
        <v>4.3478261999999997E-2</v>
      </c>
      <c r="J928" s="2">
        <v>1.7272185999999998E-2</v>
      </c>
      <c r="K928" s="2">
        <v>1.1316259E-2</v>
      </c>
      <c r="L928" s="2">
        <v>5.3603336999999999E-3</v>
      </c>
    </row>
    <row r="929" spans="1:12" hidden="1" x14ac:dyDescent="0.2">
      <c r="A929" s="1"/>
      <c r="B929" s="2" t="s">
        <v>1322</v>
      </c>
      <c r="C929" s="2">
        <v>3</v>
      </c>
      <c r="D929" s="2" t="s">
        <v>16</v>
      </c>
      <c r="E929" s="2" t="s">
        <v>245</v>
      </c>
      <c r="F929" s="2">
        <v>48453</v>
      </c>
      <c r="G929" s="2">
        <v>6</v>
      </c>
      <c r="H929" s="2" t="s">
        <v>18</v>
      </c>
      <c r="I929" s="2">
        <v>1.6611295000000002E-2</v>
      </c>
      <c r="J929" s="2">
        <v>0.75415283</v>
      </c>
      <c r="K929" s="2">
        <v>9.4684384999999996E-2</v>
      </c>
      <c r="L929" s="2">
        <v>7.9734220999999994E-2</v>
      </c>
    </row>
    <row r="930" spans="1:12" hidden="1" x14ac:dyDescent="0.2">
      <c r="A930" s="1"/>
      <c r="B930" s="2" t="s">
        <v>1323</v>
      </c>
      <c r="C930" s="2">
        <v>2</v>
      </c>
      <c r="D930" s="2" t="s">
        <v>102</v>
      </c>
      <c r="E930" s="2" t="s">
        <v>1122</v>
      </c>
      <c r="F930" s="2">
        <v>20155</v>
      </c>
      <c r="G930" s="2">
        <v>9</v>
      </c>
      <c r="H930" s="2" t="s">
        <v>34</v>
      </c>
      <c r="I930" s="2">
        <v>6.0588572999999996E-3</v>
      </c>
      <c r="J930" s="2">
        <v>3.6641660999999999E-2</v>
      </c>
      <c r="K930" s="2">
        <v>4.3277554000000003E-2</v>
      </c>
      <c r="L930" s="2">
        <v>6.0588572999999996E-3</v>
      </c>
    </row>
    <row r="931" spans="1:12" hidden="1" x14ac:dyDescent="0.2">
      <c r="A931" s="1"/>
      <c r="B931" s="2" t="s">
        <v>1325</v>
      </c>
      <c r="C931" s="2">
        <v>4</v>
      </c>
      <c r="D931" s="2" t="s">
        <v>28</v>
      </c>
      <c r="E931" s="2" t="s">
        <v>55</v>
      </c>
      <c r="F931" s="2">
        <v>8069</v>
      </c>
      <c r="G931" s="2">
        <v>11</v>
      </c>
      <c r="H931" s="2" t="s">
        <v>14</v>
      </c>
      <c r="I931" s="2">
        <v>4.7101448999999997E-2</v>
      </c>
      <c r="J931" s="2">
        <v>1.8115941E-2</v>
      </c>
      <c r="K931" s="2">
        <v>8.6956522999999994E-2</v>
      </c>
      <c r="L931" s="2">
        <v>0</v>
      </c>
    </row>
    <row r="932" spans="1:12" hidden="1" x14ac:dyDescent="0.2">
      <c r="A932" s="1"/>
      <c r="B932" s="2" t="s">
        <v>1326</v>
      </c>
      <c r="C932" s="2">
        <v>3</v>
      </c>
      <c r="D932" s="2" t="s">
        <v>256</v>
      </c>
      <c r="E932" s="2" t="s">
        <v>295</v>
      </c>
      <c r="F932" s="2">
        <v>22033</v>
      </c>
      <c r="G932" s="2">
        <v>11</v>
      </c>
      <c r="H932" s="2" t="s">
        <v>14</v>
      </c>
      <c r="I932" s="2">
        <v>3.125E-2</v>
      </c>
      <c r="J932" s="2">
        <v>0.19374999000000001</v>
      </c>
      <c r="K932" s="2">
        <v>6.2500000999999999E-3</v>
      </c>
      <c r="L932" s="2">
        <v>0</v>
      </c>
    </row>
    <row r="933" spans="1:12" hidden="1" x14ac:dyDescent="0.2">
      <c r="A933" s="1"/>
      <c r="B933" s="2" t="s">
        <v>1327</v>
      </c>
      <c r="C933" s="2">
        <v>2</v>
      </c>
      <c r="D933" s="2" t="s">
        <v>146</v>
      </c>
      <c r="E933" s="2" t="s">
        <v>471</v>
      </c>
      <c r="F933" s="2">
        <v>18097</v>
      </c>
      <c r="G933" s="2">
        <v>10</v>
      </c>
      <c r="H933" s="2" t="s">
        <v>26</v>
      </c>
      <c r="I933" s="2">
        <v>3.6838803000000003E-2</v>
      </c>
      <c r="J933" s="2">
        <v>0.12064063</v>
      </c>
      <c r="K933" s="2">
        <v>0.14878646000000001</v>
      </c>
      <c r="L933" s="2">
        <v>6.6688441000000001E-2</v>
      </c>
    </row>
    <row r="934" spans="1:12" hidden="1" x14ac:dyDescent="0.2">
      <c r="A934" s="1"/>
      <c r="B934" s="2" t="s">
        <v>1328</v>
      </c>
      <c r="C934" s="2">
        <v>4</v>
      </c>
      <c r="D934" s="2" t="s">
        <v>395</v>
      </c>
      <c r="E934" s="2" t="s">
        <v>438</v>
      </c>
      <c r="F934" s="2">
        <v>16005</v>
      </c>
      <c r="G934" s="2">
        <v>5</v>
      </c>
      <c r="H934" s="2" t="s">
        <v>30</v>
      </c>
      <c r="I934" s="2">
        <v>1.3173875999999999E-2</v>
      </c>
      <c r="J934" s="2">
        <v>7.6614031999999999E-3</v>
      </c>
      <c r="K934" s="2">
        <v>3.3635430000000001E-2</v>
      </c>
      <c r="L934" s="2">
        <v>1.4201625000000001E-2</v>
      </c>
    </row>
    <row r="935" spans="1:12" hidden="1" x14ac:dyDescent="0.2">
      <c r="A935" s="1"/>
      <c r="B935" s="2" t="s">
        <v>1329</v>
      </c>
      <c r="C935" s="2">
        <v>4</v>
      </c>
      <c r="D935" s="2" t="s">
        <v>28</v>
      </c>
      <c r="E935" s="2" t="s">
        <v>172</v>
      </c>
      <c r="F935" s="2">
        <v>8059</v>
      </c>
      <c r="G935" s="2">
        <v>12</v>
      </c>
      <c r="H935" s="2" t="s">
        <v>92</v>
      </c>
      <c r="I935" s="2">
        <v>1.4255698000000001E-2</v>
      </c>
      <c r="J935" s="2">
        <v>0.17370397000000001</v>
      </c>
      <c r="K935" s="2">
        <v>6.1118416000000002E-2</v>
      </c>
      <c r="L935" s="2">
        <v>2.2075055E-3</v>
      </c>
    </row>
    <row r="936" spans="1:12" hidden="1" x14ac:dyDescent="0.2">
      <c r="A936" s="1"/>
      <c r="B936" s="2" t="s">
        <v>1330</v>
      </c>
      <c r="C936" s="2">
        <v>2</v>
      </c>
      <c r="D936" s="2" t="s">
        <v>131</v>
      </c>
      <c r="E936" s="2" t="s">
        <v>410</v>
      </c>
      <c r="F936" s="2">
        <v>17179</v>
      </c>
      <c r="G936" s="2">
        <v>9</v>
      </c>
      <c r="H936" s="2" t="s">
        <v>34</v>
      </c>
      <c r="I936" s="2">
        <v>1.8185109000000001E-2</v>
      </c>
      <c r="J936" s="2">
        <v>8.6673304000000007E-2</v>
      </c>
      <c r="K936" s="2">
        <v>1.5832806000000001E-2</v>
      </c>
      <c r="L936" s="2">
        <v>1.3570976E-3</v>
      </c>
    </row>
    <row r="937" spans="1:12" hidden="1" x14ac:dyDescent="0.2">
      <c r="A937" s="1"/>
      <c r="B937" s="2" t="s">
        <v>1331</v>
      </c>
      <c r="C937" s="2">
        <v>2</v>
      </c>
      <c r="D937" s="2" t="s">
        <v>131</v>
      </c>
      <c r="E937" s="2" t="s">
        <v>567</v>
      </c>
      <c r="F937" s="2">
        <v>17137</v>
      </c>
      <c r="G937" s="2">
        <v>6</v>
      </c>
      <c r="H937" s="2" t="s">
        <v>18</v>
      </c>
      <c r="I937" s="2">
        <v>5.5005499000000003E-3</v>
      </c>
      <c r="J937" s="2">
        <v>2.7502750999999999E-2</v>
      </c>
      <c r="K937" s="2">
        <v>1.3201321E-2</v>
      </c>
      <c r="L937" s="2">
        <v>1.10011E-2</v>
      </c>
    </row>
    <row r="938" spans="1:12" hidden="1" x14ac:dyDescent="0.2">
      <c r="A938" s="1"/>
      <c r="B938" s="2" t="s">
        <v>1332</v>
      </c>
      <c r="C938" s="2">
        <v>2</v>
      </c>
      <c r="D938" s="2" t="s">
        <v>131</v>
      </c>
      <c r="E938" s="2" t="s">
        <v>1333</v>
      </c>
      <c r="F938" s="2">
        <v>17159</v>
      </c>
      <c r="G938" s="2">
        <v>9</v>
      </c>
      <c r="H938" s="2" t="s">
        <v>34</v>
      </c>
      <c r="I938" s="2">
        <v>5.4611651999999997E-3</v>
      </c>
      <c r="J938" s="2">
        <v>7.8883497E-3</v>
      </c>
      <c r="K938" s="2">
        <v>5.4611651999999997E-3</v>
      </c>
      <c r="L938" s="2">
        <v>6.6747572E-3</v>
      </c>
    </row>
    <row r="939" spans="1:12" hidden="1" x14ac:dyDescent="0.2">
      <c r="A939" s="1"/>
      <c r="B939" s="2" t="s">
        <v>1334</v>
      </c>
      <c r="C939" s="2">
        <v>2</v>
      </c>
      <c r="D939" s="2" t="s">
        <v>131</v>
      </c>
      <c r="E939" s="2" t="s">
        <v>132</v>
      </c>
      <c r="F939" s="2">
        <v>17031</v>
      </c>
      <c r="G939" s="2">
        <v>10</v>
      </c>
      <c r="H939" s="2" t="s">
        <v>26</v>
      </c>
      <c r="I939" s="2">
        <v>7.6379693999999998E-2</v>
      </c>
      <c r="J939" s="2">
        <v>9.2715233999999994E-2</v>
      </c>
      <c r="K939" s="2">
        <v>0.12803532000000001</v>
      </c>
      <c r="L939" s="2">
        <v>1.5452539E-2</v>
      </c>
    </row>
    <row r="940" spans="1:12" hidden="1" x14ac:dyDescent="0.2">
      <c r="A940" s="1"/>
      <c r="B940" s="2" t="s">
        <v>1335</v>
      </c>
      <c r="C940" s="2">
        <v>2</v>
      </c>
      <c r="D940" s="2" t="s">
        <v>131</v>
      </c>
      <c r="E940" s="2" t="s">
        <v>132</v>
      </c>
      <c r="F940" s="2">
        <v>17031</v>
      </c>
      <c r="G940" s="2">
        <v>4</v>
      </c>
      <c r="H940" s="2" t="s">
        <v>50</v>
      </c>
      <c r="I940" s="2">
        <v>0.14804147000000001</v>
      </c>
      <c r="J940" s="2">
        <v>7.0276499000000006E-2</v>
      </c>
      <c r="K940" s="2">
        <v>7.3156684999999999E-2</v>
      </c>
      <c r="L940" s="2">
        <v>0.16071427999999999</v>
      </c>
    </row>
    <row r="941" spans="1:12" hidden="1" x14ac:dyDescent="0.2">
      <c r="A941" s="1"/>
      <c r="B941" s="2" t="s">
        <v>1336</v>
      </c>
      <c r="C941" s="2">
        <v>2</v>
      </c>
      <c r="D941" s="2" t="s">
        <v>131</v>
      </c>
      <c r="E941" s="2" t="s">
        <v>132</v>
      </c>
      <c r="F941" s="2">
        <v>17031</v>
      </c>
      <c r="G941" s="2">
        <v>12</v>
      </c>
      <c r="H941" s="2" t="s">
        <v>92</v>
      </c>
      <c r="I941" s="2">
        <v>2.739726E-2</v>
      </c>
      <c r="J941" s="2">
        <v>0.80821918999999998</v>
      </c>
      <c r="K941" s="2">
        <v>6.8493150000000003E-2</v>
      </c>
      <c r="L941" s="2">
        <v>0</v>
      </c>
    </row>
    <row r="942" spans="1:12" hidden="1" x14ac:dyDescent="0.2">
      <c r="A942" s="1"/>
      <c r="B942" s="2" t="s">
        <v>1337</v>
      </c>
      <c r="C942" s="2">
        <v>2</v>
      </c>
      <c r="D942" s="2" t="s">
        <v>131</v>
      </c>
      <c r="E942" s="2" t="s">
        <v>1267</v>
      </c>
      <c r="F942" s="2">
        <v>17113</v>
      </c>
      <c r="G942" s="2">
        <v>5</v>
      </c>
      <c r="H942" s="2" t="s">
        <v>30</v>
      </c>
      <c r="I942" s="2">
        <v>1.5811373E-2</v>
      </c>
      <c r="J942" s="2">
        <v>6.7128986000000002E-2</v>
      </c>
      <c r="K942" s="2">
        <v>2.2191401999999999E-2</v>
      </c>
      <c r="L942" s="2">
        <v>7.5450763000000001E-3</v>
      </c>
    </row>
    <row r="943" spans="1:12" hidden="1" x14ac:dyDescent="0.2">
      <c r="A943" s="1"/>
      <c r="B943" s="2" t="s">
        <v>1338</v>
      </c>
      <c r="C943" s="2">
        <v>2</v>
      </c>
      <c r="D943" s="2" t="s">
        <v>131</v>
      </c>
      <c r="E943" s="2" t="s">
        <v>410</v>
      </c>
      <c r="F943" s="2">
        <v>17099</v>
      </c>
      <c r="G943" s="2">
        <v>9</v>
      </c>
      <c r="H943" s="2" t="s">
        <v>34</v>
      </c>
      <c r="I943" s="2">
        <v>9.2250918999999994E-3</v>
      </c>
      <c r="J943" s="2">
        <v>2.2403795000000001E-2</v>
      </c>
      <c r="K943" s="2">
        <v>4.0326830000000001E-2</v>
      </c>
      <c r="L943" s="2">
        <v>5.2714814000000005E-4</v>
      </c>
    </row>
    <row r="944" spans="1:12" hidden="1" x14ac:dyDescent="0.2">
      <c r="A944" s="1"/>
      <c r="B944" s="2" t="s">
        <v>1339</v>
      </c>
      <c r="C944" s="2">
        <v>2</v>
      </c>
      <c r="D944" s="2" t="s">
        <v>131</v>
      </c>
      <c r="E944" s="2" t="s">
        <v>1267</v>
      </c>
      <c r="F944" s="2">
        <v>17113</v>
      </c>
      <c r="G944" s="2">
        <v>4</v>
      </c>
      <c r="H944" s="2" t="s">
        <v>50</v>
      </c>
      <c r="I944" s="2">
        <v>3.2560433999999999E-2</v>
      </c>
      <c r="J944" s="2">
        <v>2.9600395000000002E-2</v>
      </c>
      <c r="K944" s="2">
        <v>1.8253576000000001E-2</v>
      </c>
      <c r="L944" s="2">
        <v>2.5160334999999999E-2</v>
      </c>
    </row>
    <row r="945" spans="1:12" hidden="1" x14ac:dyDescent="0.2">
      <c r="A945" s="1"/>
      <c r="B945" s="2" t="s">
        <v>1340</v>
      </c>
      <c r="C945" s="2">
        <v>1</v>
      </c>
      <c r="D945" s="2" t="s">
        <v>79</v>
      </c>
      <c r="E945" s="2" t="s">
        <v>94</v>
      </c>
      <c r="F945" s="2">
        <v>42029</v>
      </c>
      <c r="G945" s="2">
        <v>6</v>
      </c>
      <c r="H945" s="2" t="s">
        <v>18</v>
      </c>
      <c r="I945" s="2">
        <v>1.6136263000000001E-2</v>
      </c>
      <c r="J945" s="2">
        <v>9.4576426000000005E-2</v>
      </c>
      <c r="K945" s="2">
        <v>1.7480951000000002E-2</v>
      </c>
      <c r="L945" s="2">
        <v>2.0170326999999998E-2</v>
      </c>
    </row>
    <row r="946" spans="1:12" hidden="1" x14ac:dyDescent="0.2">
      <c r="A946" s="1"/>
      <c r="B946" s="2" t="s">
        <v>1341</v>
      </c>
      <c r="C946" s="2">
        <v>4</v>
      </c>
      <c r="D946" s="2" t="s">
        <v>24</v>
      </c>
      <c r="E946" s="2" t="s">
        <v>177</v>
      </c>
      <c r="F946" s="2">
        <v>6025</v>
      </c>
      <c r="G946" s="2">
        <v>9</v>
      </c>
      <c r="H946" s="2" t="s">
        <v>34</v>
      </c>
      <c r="I946" s="2">
        <v>1.6531364999999999E-2</v>
      </c>
      <c r="J946" s="2">
        <v>1.1365314E-2</v>
      </c>
      <c r="K946" s="2">
        <v>0.84339481999999999</v>
      </c>
      <c r="L946" s="2">
        <v>1.9188192000000001E-3</v>
      </c>
    </row>
    <row r="947" spans="1:12" hidden="1" x14ac:dyDescent="0.2">
      <c r="A947" s="1"/>
      <c r="B947" s="2" t="s">
        <v>1342</v>
      </c>
      <c r="C947" s="2">
        <v>2</v>
      </c>
      <c r="D947" s="2" t="s">
        <v>102</v>
      </c>
      <c r="E947" s="2" t="s">
        <v>717</v>
      </c>
      <c r="F947" s="2">
        <v>20125</v>
      </c>
      <c r="G947" s="2">
        <v>9</v>
      </c>
      <c r="H947" s="2" t="s">
        <v>34</v>
      </c>
      <c r="I947" s="2">
        <v>1.1363636999999999E-2</v>
      </c>
      <c r="J947" s="2">
        <v>9.9650352999999997E-2</v>
      </c>
      <c r="K947" s="2">
        <v>2.0979021E-2</v>
      </c>
      <c r="L947" s="2">
        <v>2.7097901000000001E-2</v>
      </c>
    </row>
    <row r="948" spans="1:12" hidden="1" x14ac:dyDescent="0.2">
      <c r="A948" s="1"/>
      <c r="B948" s="2" t="s">
        <v>1343</v>
      </c>
      <c r="C948" s="2">
        <v>2</v>
      </c>
      <c r="D948" s="2" t="s">
        <v>127</v>
      </c>
      <c r="E948" s="2" t="s">
        <v>596</v>
      </c>
      <c r="F948" s="2">
        <v>19179</v>
      </c>
      <c r="G948" s="2">
        <v>9</v>
      </c>
      <c r="H948" s="2" t="s">
        <v>34</v>
      </c>
      <c r="I948" s="2">
        <v>7.7455047999999997E-3</v>
      </c>
      <c r="J948" s="2">
        <v>9.6818814E-3</v>
      </c>
      <c r="K948" s="2">
        <v>8.8520058999999995E-3</v>
      </c>
      <c r="L948" s="2">
        <v>1.1341632000000001E-2</v>
      </c>
    </row>
    <row r="949" spans="1:12" hidden="1" x14ac:dyDescent="0.2">
      <c r="A949" s="1"/>
      <c r="B949" s="2" t="s">
        <v>1344</v>
      </c>
      <c r="C949" s="2">
        <v>3</v>
      </c>
      <c r="D949" s="2" t="s">
        <v>45</v>
      </c>
      <c r="E949" s="2" t="s">
        <v>1069</v>
      </c>
      <c r="F949" s="2">
        <v>12111</v>
      </c>
      <c r="G949" s="2">
        <v>7</v>
      </c>
      <c r="H949" s="2" t="s">
        <v>22</v>
      </c>
      <c r="I949" s="2">
        <v>1.3044138E-2</v>
      </c>
      <c r="J949" s="2">
        <v>0.12172001</v>
      </c>
      <c r="K949" s="2">
        <v>5.1114819999999998E-2</v>
      </c>
      <c r="L949" s="2">
        <v>1.0617321000000001E-2</v>
      </c>
    </row>
    <row r="950" spans="1:12" hidden="1" x14ac:dyDescent="0.2">
      <c r="A950" s="1"/>
      <c r="B950" s="2" t="s">
        <v>1345</v>
      </c>
      <c r="C950" s="2">
        <v>2</v>
      </c>
      <c r="D950" s="2" t="s">
        <v>146</v>
      </c>
      <c r="E950" s="2" t="s">
        <v>1319</v>
      </c>
      <c r="F950" s="2">
        <v>18003</v>
      </c>
      <c r="G950" s="2">
        <v>6</v>
      </c>
      <c r="H950" s="2" t="s">
        <v>18</v>
      </c>
      <c r="I950" s="2">
        <v>3.4113060999999998E-3</v>
      </c>
      <c r="J950" s="2">
        <v>8.9181288999999997E-2</v>
      </c>
      <c r="K950" s="2">
        <v>1.3157894999999999E-2</v>
      </c>
      <c r="L950" s="2">
        <v>5.3606238000000004E-3</v>
      </c>
    </row>
    <row r="951" spans="1:12" hidden="1" x14ac:dyDescent="0.2">
      <c r="A951" s="1"/>
      <c r="B951" s="2" t="s">
        <v>1346</v>
      </c>
      <c r="C951" s="2">
        <v>2</v>
      </c>
      <c r="D951" s="2" t="s">
        <v>146</v>
      </c>
      <c r="E951" s="2" t="s">
        <v>892</v>
      </c>
      <c r="F951" s="2">
        <v>18167</v>
      </c>
      <c r="G951" s="2">
        <v>5</v>
      </c>
      <c r="H951" s="2" t="s">
        <v>30</v>
      </c>
      <c r="I951" s="2">
        <v>6.6058510000000003E-3</v>
      </c>
      <c r="J951" s="2">
        <v>0.10978295</v>
      </c>
      <c r="K951" s="2">
        <v>1.0904897E-2</v>
      </c>
      <c r="L951" s="2">
        <v>2.5689419000000002E-2</v>
      </c>
    </row>
    <row r="952" spans="1:12" hidden="1" x14ac:dyDescent="0.2">
      <c r="A952" s="1"/>
      <c r="B952" s="2" t="s">
        <v>1347</v>
      </c>
      <c r="C952" s="2">
        <v>2</v>
      </c>
      <c r="D952" s="2" t="s">
        <v>146</v>
      </c>
      <c r="E952" s="2" t="s">
        <v>1319</v>
      </c>
      <c r="F952" s="2">
        <v>18003</v>
      </c>
      <c r="G952" s="2">
        <v>5</v>
      </c>
      <c r="H952" s="2" t="s">
        <v>30</v>
      </c>
      <c r="I952" s="2">
        <v>1.1358985E-2</v>
      </c>
      <c r="J952" s="2">
        <v>4.4617272999999999E-2</v>
      </c>
      <c r="K952" s="2">
        <v>2.0875972E-2</v>
      </c>
      <c r="L952" s="2">
        <v>3.0495293E-2</v>
      </c>
    </row>
    <row r="953" spans="1:12" hidden="1" x14ac:dyDescent="0.2">
      <c r="A953" s="1"/>
      <c r="B953" s="2" t="s">
        <v>1348</v>
      </c>
      <c r="C953" s="2">
        <v>1</v>
      </c>
      <c r="D953" s="2" t="s">
        <v>79</v>
      </c>
      <c r="E953" s="2" t="s">
        <v>201</v>
      </c>
      <c r="F953" s="2">
        <v>42063</v>
      </c>
      <c r="G953" s="2">
        <v>5</v>
      </c>
      <c r="H953" s="2" t="s">
        <v>30</v>
      </c>
      <c r="I953" s="2">
        <v>8.2658716000000004E-3</v>
      </c>
      <c r="J953" s="2">
        <v>6.0502770999999997E-2</v>
      </c>
      <c r="K953" s="2">
        <v>7.4989349000000004E-3</v>
      </c>
      <c r="L953" s="2">
        <v>1.8321260999999998E-2</v>
      </c>
    </row>
    <row r="954" spans="1:12" hidden="1" x14ac:dyDescent="0.2">
      <c r="A954" s="1"/>
      <c r="B954" s="2" t="s">
        <v>1349</v>
      </c>
      <c r="C954" s="2">
        <v>2</v>
      </c>
      <c r="D954" s="2" t="s">
        <v>146</v>
      </c>
      <c r="E954" s="2" t="s">
        <v>1267</v>
      </c>
      <c r="F954" s="2">
        <v>18105</v>
      </c>
      <c r="G954" s="2">
        <v>5</v>
      </c>
      <c r="H954" s="2" t="s">
        <v>30</v>
      </c>
      <c r="I954" s="2">
        <v>2.2026852E-2</v>
      </c>
      <c r="J954" s="2">
        <v>7.2448462000000005E-2</v>
      </c>
      <c r="K954" s="2">
        <v>2.1091787000000001E-2</v>
      </c>
      <c r="L954" s="2">
        <v>2.4294087999999998E-2</v>
      </c>
    </row>
    <row r="955" spans="1:12" hidden="1" x14ac:dyDescent="0.2">
      <c r="A955" s="1"/>
      <c r="B955" s="2" t="s">
        <v>1350</v>
      </c>
      <c r="C955" s="2">
        <v>2</v>
      </c>
      <c r="D955" s="2" t="s">
        <v>146</v>
      </c>
      <c r="E955" s="2" t="s">
        <v>150</v>
      </c>
      <c r="F955" s="2">
        <v>18053</v>
      </c>
      <c r="G955" s="2">
        <v>6</v>
      </c>
      <c r="H955" s="2" t="s">
        <v>18</v>
      </c>
      <c r="I955" s="2">
        <v>5.9386971000000002E-3</v>
      </c>
      <c r="J955" s="2">
        <v>0.10421456</v>
      </c>
      <c r="K955" s="2">
        <v>9.9616861000000004E-3</v>
      </c>
      <c r="L955" s="2">
        <v>9.9616861000000004E-3</v>
      </c>
    </row>
    <row r="956" spans="1:12" hidden="1" x14ac:dyDescent="0.2">
      <c r="A956" s="1"/>
      <c r="B956" s="2" t="s">
        <v>1351</v>
      </c>
      <c r="C956" s="2">
        <v>3</v>
      </c>
      <c r="D956" s="2" t="s">
        <v>16</v>
      </c>
      <c r="E956" s="2" t="s">
        <v>69</v>
      </c>
      <c r="F956" s="2">
        <v>48029</v>
      </c>
      <c r="G956" s="2">
        <v>12</v>
      </c>
      <c r="H956" s="2" t="s">
        <v>92</v>
      </c>
      <c r="I956" s="2">
        <v>0.19779547</v>
      </c>
      <c r="J956" s="2">
        <v>0.11834048</v>
      </c>
      <c r="K956" s="2">
        <v>0.21977699000000001</v>
      </c>
      <c r="L956" s="2">
        <v>0</v>
      </c>
    </row>
    <row r="957" spans="1:12" hidden="1" x14ac:dyDescent="0.2">
      <c r="A957" s="1"/>
      <c r="B957" s="2" t="s">
        <v>1352</v>
      </c>
      <c r="C957" s="2">
        <v>1</v>
      </c>
      <c r="D957" s="2" t="s">
        <v>12</v>
      </c>
      <c r="E957" s="2" t="s">
        <v>13</v>
      </c>
      <c r="F957" s="2">
        <v>36061</v>
      </c>
      <c r="G957" s="2">
        <v>12</v>
      </c>
      <c r="H957" s="2" t="s">
        <v>92</v>
      </c>
      <c r="I957" s="2">
        <v>5.3215078999999998E-2</v>
      </c>
      <c r="J957" s="2">
        <v>0.25277161999999997</v>
      </c>
      <c r="K957" s="2">
        <v>0.20177384000000001</v>
      </c>
      <c r="L957" s="2">
        <v>2.4390242999999999E-2</v>
      </c>
    </row>
    <row r="958" spans="1:12" hidden="1" x14ac:dyDescent="0.2">
      <c r="A958" s="1"/>
      <c r="B958" s="2" t="s">
        <v>1353</v>
      </c>
      <c r="C958" s="2">
        <v>2</v>
      </c>
      <c r="D958" s="2" t="s">
        <v>211</v>
      </c>
      <c r="E958" s="2" t="s">
        <v>212</v>
      </c>
      <c r="F958" s="2">
        <v>27053</v>
      </c>
      <c r="G958" s="2">
        <v>11</v>
      </c>
      <c r="H958" s="2" t="s">
        <v>14</v>
      </c>
      <c r="I958" s="3"/>
      <c r="J958" s="3"/>
      <c r="K958" s="3"/>
      <c r="L958" s="3"/>
    </row>
    <row r="959" spans="1:12" hidden="1" x14ac:dyDescent="0.2">
      <c r="A959" s="1"/>
      <c r="B959" s="2" t="s">
        <v>1354</v>
      </c>
      <c r="C959" s="2">
        <v>4</v>
      </c>
      <c r="D959" s="2" t="s">
        <v>24</v>
      </c>
      <c r="E959" s="2" t="s">
        <v>512</v>
      </c>
      <c r="F959" s="2">
        <v>6019</v>
      </c>
      <c r="G959" s="2">
        <v>11</v>
      </c>
      <c r="H959" s="2" t="s">
        <v>14</v>
      </c>
      <c r="I959" s="2">
        <v>5.4835494999999998E-2</v>
      </c>
      <c r="J959" s="2">
        <v>8.5742771999999995E-2</v>
      </c>
      <c r="K959" s="2">
        <v>0.35094716999999997</v>
      </c>
      <c r="L959" s="2">
        <v>0</v>
      </c>
    </row>
    <row r="960" spans="1:12" hidden="1" x14ac:dyDescent="0.2">
      <c r="A960" s="1"/>
      <c r="B960" s="2" t="s">
        <v>1355</v>
      </c>
      <c r="C960" s="2">
        <v>3</v>
      </c>
      <c r="D960" s="2" t="s">
        <v>20</v>
      </c>
      <c r="E960" s="2" t="s">
        <v>49</v>
      </c>
      <c r="F960" s="2">
        <v>13089</v>
      </c>
      <c r="G960" s="2">
        <v>11</v>
      </c>
      <c r="H960" s="2" t="s">
        <v>14</v>
      </c>
      <c r="I960" s="2">
        <v>0.11836735</v>
      </c>
      <c r="J960" s="2">
        <v>0.42244899000000002</v>
      </c>
      <c r="K960" s="2">
        <v>6.9387755999999995E-2</v>
      </c>
      <c r="L960" s="2">
        <v>8.1632658999999993E-3</v>
      </c>
    </row>
    <row r="961" spans="1:12" hidden="1" x14ac:dyDescent="0.2">
      <c r="A961" s="1"/>
      <c r="B961" s="2" t="s">
        <v>1356</v>
      </c>
      <c r="C961" s="2">
        <v>1</v>
      </c>
      <c r="D961" s="2" t="s">
        <v>292</v>
      </c>
      <c r="E961" s="2" t="s">
        <v>204</v>
      </c>
      <c r="F961" s="2">
        <v>23005</v>
      </c>
      <c r="G961" s="2">
        <v>12</v>
      </c>
      <c r="H961" s="2" t="s">
        <v>92</v>
      </c>
      <c r="I961" s="2">
        <v>9.5406360999999995E-2</v>
      </c>
      <c r="J961" s="2">
        <v>0.10954063</v>
      </c>
      <c r="K961" s="2">
        <v>0.43462896000000001</v>
      </c>
      <c r="L961" s="2">
        <v>0</v>
      </c>
    </row>
    <row r="962" spans="1:12" hidden="1" x14ac:dyDescent="0.2">
      <c r="A962" s="1"/>
      <c r="B962" s="2" t="s">
        <v>1357</v>
      </c>
      <c r="C962" s="2">
        <v>2</v>
      </c>
      <c r="D962" s="2" t="s">
        <v>131</v>
      </c>
      <c r="E962" s="2" t="s">
        <v>132</v>
      </c>
      <c r="F962" s="2">
        <v>17031</v>
      </c>
      <c r="G962" s="2">
        <v>10</v>
      </c>
      <c r="H962" s="2" t="s">
        <v>26</v>
      </c>
      <c r="I962" s="2">
        <v>4.0147914999999999E-2</v>
      </c>
      <c r="J962" s="2">
        <v>0.12982039000000001</v>
      </c>
      <c r="K962" s="2">
        <v>0.18502377</v>
      </c>
      <c r="L962" s="2">
        <v>0</v>
      </c>
    </row>
    <row r="963" spans="1:12" hidden="1" x14ac:dyDescent="0.2">
      <c r="A963" s="1"/>
      <c r="B963" s="2" t="s">
        <v>1358</v>
      </c>
      <c r="C963" s="2">
        <v>3</v>
      </c>
      <c r="D963" s="2" t="s">
        <v>45</v>
      </c>
      <c r="E963" s="2" t="s">
        <v>46</v>
      </c>
      <c r="F963" s="2">
        <v>12095</v>
      </c>
      <c r="G963" s="2">
        <v>11</v>
      </c>
      <c r="H963" s="2" t="s">
        <v>14</v>
      </c>
      <c r="I963" s="2">
        <v>3.0188679999999999E-2</v>
      </c>
      <c r="J963" s="2">
        <v>0.11396226</v>
      </c>
      <c r="K963" s="2">
        <v>0.14867923999999999</v>
      </c>
      <c r="L963" s="2">
        <v>1.2075472E-2</v>
      </c>
    </row>
    <row r="964" spans="1:12" hidden="1" x14ac:dyDescent="0.2">
      <c r="A964" s="1"/>
      <c r="B964" s="2" t="s">
        <v>1359</v>
      </c>
      <c r="C964" s="2">
        <v>4</v>
      </c>
      <c r="D964" s="2" t="s">
        <v>206</v>
      </c>
      <c r="E964" s="2" t="s">
        <v>204</v>
      </c>
      <c r="F964" s="2">
        <v>53011</v>
      </c>
      <c r="G964" s="2">
        <v>12</v>
      </c>
      <c r="H964" s="2" t="s">
        <v>92</v>
      </c>
      <c r="I964" s="2">
        <v>0.29599999999999999</v>
      </c>
      <c r="J964" s="2">
        <v>2.8000001E-2</v>
      </c>
      <c r="K964" s="2">
        <v>1.6000001E-2</v>
      </c>
      <c r="L964" s="2">
        <v>0</v>
      </c>
    </row>
    <row r="965" spans="1:12" hidden="1" x14ac:dyDescent="0.2">
      <c r="A965" s="1"/>
      <c r="B965" s="2" t="s">
        <v>1360</v>
      </c>
      <c r="C965" s="2">
        <v>3</v>
      </c>
      <c r="D965" s="2" t="s">
        <v>16</v>
      </c>
      <c r="E965" s="2" t="s">
        <v>778</v>
      </c>
      <c r="F965" s="2">
        <v>48141</v>
      </c>
      <c r="G965" s="2">
        <v>11</v>
      </c>
      <c r="H965" s="2" t="s">
        <v>14</v>
      </c>
      <c r="I965" s="2">
        <v>0</v>
      </c>
      <c r="J965" s="2">
        <v>1.6597510999999999E-2</v>
      </c>
      <c r="K965" s="2">
        <v>0.93568461999999997</v>
      </c>
      <c r="L965" s="2">
        <v>4.1493772999999998E-3</v>
      </c>
    </row>
    <row r="966" spans="1:12" hidden="1" x14ac:dyDescent="0.2">
      <c r="A966" s="1"/>
      <c r="B966" s="2" t="s">
        <v>1361</v>
      </c>
      <c r="C966" s="2">
        <v>2</v>
      </c>
      <c r="D966" s="2" t="s">
        <v>146</v>
      </c>
      <c r="E966" s="2" t="s">
        <v>471</v>
      </c>
      <c r="F966" s="2">
        <v>18097</v>
      </c>
      <c r="G966" s="2">
        <v>11</v>
      </c>
      <c r="H966" s="2" t="s">
        <v>14</v>
      </c>
      <c r="I966" s="2">
        <v>6.5502184000000001E-3</v>
      </c>
      <c r="J966" s="2">
        <v>9.3886465000000002E-2</v>
      </c>
      <c r="K966" s="2">
        <v>2.6200873999999999E-2</v>
      </c>
      <c r="L966" s="2">
        <v>3.2751092000000001E-3</v>
      </c>
    </row>
    <row r="967" spans="1:12" hidden="1" x14ac:dyDescent="0.2">
      <c r="A967" s="1"/>
      <c r="B967" s="2" t="s">
        <v>1362</v>
      </c>
      <c r="C967" s="2">
        <v>4</v>
      </c>
      <c r="D967" s="2" t="s">
        <v>24</v>
      </c>
      <c r="E967" s="2" t="s">
        <v>108</v>
      </c>
      <c r="F967" s="2">
        <v>6037</v>
      </c>
      <c r="G967" s="2">
        <v>11</v>
      </c>
      <c r="H967" s="2" t="s">
        <v>14</v>
      </c>
      <c r="I967" s="2">
        <v>4.0540539E-2</v>
      </c>
      <c r="J967" s="2">
        <v>0.25675674999999998</v>
      </c>
      <c r="K967" s="2">
        <v>0.34054053000000001</v>
      </c>
      <c r="L967" s="2">
        <v>2.7027027999999998E-3</v>
      </c>
    </row>
    <row r="968" spans="1:12" hidden="1" x14ac:dyDescent="0.2">
      <c r="A968" s="1"/>
      <c r="B968" s="2" t="s">
        <v>1363</v>
      </c>
      <c r="C968" s="2">
        <v>1</v>
      </c>
      <c r="D968" s="2" t="s">
        <v>12</v>
      </c>
      <c r="E968" s="2" t="s">
        <v>13</v>
      </c>
      <c r="F968" s="2">
        <v>36119</v>
      </c>
      <c r="G968" s="2">
        <v>6</v>
      </c>
      <c r="H968" s="2" t="s">
        <v>18</v>
      </c>
      <c r="I968" s="2">
        <v>1.6072473E-2</v>
      </c>
      <c r="J968" s="2">
        <v>9.8188191999999994E-2</v>
      </c>
      <c r="K968" s="2">
        <v>0.11426066999999999</v>
      </c>
      <c r="L968" s="2">
        <v>1.0520164E-2</v>
      </c>
    </row>
    <row r="969" spans="1:12" hidden="1" x14ac:dyDescent="0.2">
      <c r="A969" s="1"/>
      <c r="B969" s="2" t="s">
        <v>1364</v>
      </c>
      <c r="C969" s="2">
        <v>2</v>
      </c>
      <c r="D969" s="2" t="s">
        <v>127</v>
      </c>
      <c r="E969" s="2" t="s">
        <v>1365</v>
      </c>
      <c r="F969" s="2">
        <v>19187</v>
      </c>
      <c r="G969" s="2">
        <v>9</v>
      </c>
      <c r="H969" s="2" t="s">
        <v>34</v>
      </c>
      <c r="I969" s="2">
        <v>5.3563113000000004E-3</v>
      </c>
      <c r="J969" s="2">
        <v>1.0246856E-2</v>
      </c>
      <c r="K969" s="2">
        <v>1.0945504999999999E-2</v>
      </c>
      <c r="L969" s="2">
        <v>1.3274335999999999E-2</v>
      </c>
    </row>
    <row r="970" spans="1:12" hidden="1" x14ac:dyDescent="0.2">
      <c r="A970" s="1"/>
      <c r="B970" s="2" t="s">
        <v>1366</v>
      </c>
      <c r="C970" s="2">
        <v>2</v>
      </c>
      <c r="D970" s="2" t="s">
        <v>127</v>
      </c>
      <c r="E970" s="2" t="s">
        <v>1367</v>
      </c>
      <c r="F970" s="2">
        <v>19063</v>
      </c>
      <c r="G970" s="2">
        <v>9</v>
      </c>
      <c r="H970" s="2" t="s">
        <v>34</v>
      </c>
      <c r="I970" s="2">
        <v>5.1039010000000001E-3</v>
      </c>
      <c r="J970" s="2">
        <v>4.7393367E-3</v>
      </c>
      <c r="K970" s="2">
        <v>9.1141090000000004E-3</v>
      </c>
      <c r="L970" s="2">
        <v>1.0936931E-3</v>
      </c>
    </row>
    <row r="971" spans="1:12" hidden="1" x14ac:dyDescent="0.2">
      <c r="A971" s="1"/>
      <c r="B971" s="2" t="s">
        <v>1368</v>
      </c>
      <c r="C971" s="2">
        <v>2</v>
      </c>
      <c r="D971" s="2" t="s">
        <v>127</v>
      </c>
      <c r="E971" s="2" t="s">
        <v>128</v>
      </c>
      <c r="F971" s="2">
        <v>19169</v>
      </c>
      <c r="G971" s="2">
        <v>5</v>
      </c>
      <c r="H971" s="2" t="s">
        <v>30</v>
      </c>
      <c r="I971" s="2">
        <v>2.4946801000000001E-2</v>
      </c>
      <c r="J971" s="2">
        <v>2.4765700000000002E-2</v>
      </c>
      <c r="K971" s="2">
        <v>1.6435007000000001E-2</v>
      </c>
      <c r="L971" s="2">
        <v>4.7539274999999999E-2</v>
      </c>
    </row>
    <row r="972" spans="1:12" hidden="1" x14ac:dyDescent="0.2">
      <c r="A972" s="1"/>
      <c r="B972" s="2" t="s">
        <v>1369</v>
      </c>
      <c r="C972" s="2">
        <v>2</v>
      </c>
      <c r="D972" s="2" t="s">
        <v>127</v>
      </c>
      <c r="E972" s="2" t="s">
        <v>312</v>
      </c>
      <c r="F972" s="2">
        <v>19155</v>
      </c>
      <c r="G972" s="2">
        <v>9</v>
      </c>
      <c r="H972" s="2" t="s">
        <v>34</v>
      </c>
      <c r="I972" s="2">
        <v>5.7739285E-3</v>
      </c>
      <c r="J972" s="2">
        <v>1.4656896000000001E-2</v>
      </c>
      <c r="K972" s="2">
        <v>1.2214078999999999E-2</v>
      </c>
      <c r="L972" s="2">
        <v>1.8876304999999999E-2</v>
      </c>
    </row>
    <row r="973" spans="1:12" hidden="1" x14ac:dyDescent="0.2">
      <c r="A973" s="1"/>
      <c r="B973" s="2" t="s">
        <v>1370</v>
      </c>
      <c r="C973" s="2">
        <v>4</v>
      </c>
      <c r="D973" s="2" t="s">
        <v>24</v>
      </c>
      <c r="E973" s="2" t="s">
        <v>108</v>
      </c>
      <c r="F973" s="2">
        <v>6059</v>
      </c>
      <c r="G973" s="2">
        <v>9</v>
      </c>
      <c r="H973" s="2" t="s">
        <v>34</v>
      </c>
      <c r="I973" s="2">
        <v>0.27297993999999998</v>
      </c>
      <c r="J973" s="2">
        <v>2.7496526E-2</v>
      </c>
      <c r="K973" s="2">
        <v>0.11038317</v>
      </c>
      <c r="L973" s="2">
        <v>5.0029781000000002E-2</v>
      </c>
    </row>
    <row r="974" spans="1:12" hidden="1" x14ac:dyDescent="0.2">
      <c r="A974" s="1"/>
      <c r="B974" s="2" t="s">
        <v>1371</v>
      </c>
      <c r="C974" s="2">
        <v>3</v>
      </c>
      <c r="D974" s="2" t="s">
        <v>66</v>
      </c>
      <c r="E974" s="2" t="s">
        <v>316</v>
      </c>
      <c r="F974" s="2">
        <v>37161</v>
      </c>
      <c r="G974" s="2">
        <v>9</v>
      </c>
      <c r="H974" s="2" t="s">
        <v>34</v>
      </c>
      <c r="I974" s="2">
        <v>4.2941491000000002E-3</v>
      </c>
      <c r="J974" s="2">
        <v>0.11433172</v>
      </c>
      <c r="K974" s="2">
        <v>6.4412239000000001E-3</v>
      </c>
      <c r="L974" s="2">
        <v>3.2206119999999999E-3</v>
      </c>
    </row>
    <row r="975" spans="1:12" hidden="1" x14ac:dyDescent="0.2">
      <c r="A975" s="1"/>
      <c r="B975" s="2" t="s">
        <v>1372</v>
      </c>
      <c r="C975" s="2">
        <v>3</v>
      </c>
      <c r="D975" s="2" t="s">
        <v>82</v>
      </c>
      <c r="E975" s="2" t="s">
        <v>1373</v>
      </c>
      <c r="F975" s="2">
        <v>28057</v>
      </c>
      <c r="G975" s="2">
        <v>9</v>
      </c>
      <c r="H975" s="2" t="s">
        <v>34</v>
      </c>
      <c r="I975" s="2">
        <v>1.1537352E-3</v>
      </c>
      <c r="J975" s="2">
        <v>0.23449668000000001</v>
      </c>
      <c r="K975" s="2">
        <v>5.1918086000000002E-3</v>
      </c>
      <c r="L975" s="2">
        <v>0</v>
      </c>
    </row>
    <row r="976" spans="1:12" hidden="1" x14ac:dyDescent="0.2">
      <c r="A976" s="1"/>
      <c r="B976" s="2" t="s">
        <v>1374</v>
      </c>
      <c r="C976" s="2">
        <v>1</v>
      </c>
      <c r="D976" s="2" t="s">
        <v>12</v>
      </c>
      <c r="E976" s="2" t="s">
        <v>837</v>
      </c>
      <c r="F976" s="2">
        <v>36109</v>
      </c>
      <c r="G976" s="2">
        <v>6</v>
      </c>
      <c r="H976" s="2" t="s">
        <v>18</v>
      </c>
      <c r="I976" s="2">
        <v>2.4720622000000001E-2</v>
      </c>
      <c r="J976" s="2">
        <v>2.4889942000000002E-2</v>
      </c>
      <c r="K976" s="2">
        <v>2.8614968000000001E-2</v>
      </c>
      <c r="L976" s="2">
        <v>2.2180833E-2</v>
      </c>
    </row>
    <row r="977" spans="1:12" hidden="1" x14ac:dyDescent="0.2">
      <c r="A977" s="1"/>
      <c r="B977" s="2" t="s">
        <v>1375</v>
      </c>
      <c r="C977" s="2">
        <v>2</v>
      </c>
      <c r="D977" s="2" t="s">
        <v>146</v>
      </c>
      <c r="E977" s="2" t="s">
        <v>471</v>
      </c>
      <c r="F977" s="2">
        <v>18097</v>
      </c>
      <c r="G977" s="2">
        <v>9</v>
      </c>
      <c r="H977" s="2" t="s">
        <v>34</v>
      </c>
      <c r="I977" s="2">
        <v>1.0225252000000001E-2</v>
      </c>
      <c r="J977" s="2">
        <v>0.2202134</v>
      </c>
      <c r="K977" s="2">
        <v>1.1262596999999999E-2</v>
      </c>
      <c r="L977" s="2">
        <v>5.1867221E-3</v>
      </c>
    </row>
    <row r="978" spans="1:12" hidden="1" x14ac:dyDescent="0.2">
      <c r="A978" s="1"/>
      <c r="B978" s="2" t="s">
        <v>1376</v>
      </c>
      <c r="C978" s="2">
        <v>3</v>
      </c>
      <c r="D978" s="2" t="s">
        <v>42</v>
      </c>
      <c r="E978" s="2" t="s">
        <v>235</v>
      </c>
      <c r="F978" s="2">
        <v>51087</v>
      </c>
      <c r="G978" s="2">
        <v>9</v>
      </c>
      <c r="H978" s="2" t="s">
        <v>34</v>
      </c>
      <c r="I978" s="2">
        <v>3.0224952999999999E-2</v>
      </c>
      <c r="J978" s="2">
        <v>0.30264592000000001</v>
      </c>
      <c r="K978" s="2">
        <v>1.1891785E-2</v>
      </c>
      <c r="L978" s="2">
        <v>1.7143988999999998E-2</v>
      </c>
    </row>
    <row r="979" spans="1:12" hidden="1" x14ac:dyDescent="0.2">
      <c r="A979" s="1"/>
      <c r="B979" s="2" t="s">
        <v>1377</v>
      </c>
      <c r="C979" s="2">
        <v>3</v>
      </c>
      <c r="D979" s="2" t="s">
        <v>57</v>
      </c>
      <c r="E979" s="2" t="s">
        <v>58</v>
      </c>
      <c r="F979" s="2">
        <v>1089</v>
      </c>
      <c r="G979" s="2">
        <v>9</v>
      </c>
      <c r="H979" s="2" t="s">
        <v>34</v>
      </c>
      <c r="I979" s="2">
        <v>1.2891345E-2</v>
      </c>
      <c r="J979" s="2">
        <v>0.46961324999999998</v>
      </c>
      <c r="K979" s="2">
        <v>7.3664825999999999E-3</v>
      </c>
      <c r="L979" s="2">
        <v>2.2099448000000001E-2</v>
      </c>
    </row>
    <row r="980" spans="1:12" hidden="1" x14ac:dyDescent="0.2">
      <c r="A980" s="1"/>
      <c r="B980" s="2" t="s">
        <v>1378</v>
      </c>
      <c r="C980" s="2">
        <v>2</v>
      </c>
      <c r="D980" s="2" t="s">
        <v>36</v>
      </c>
      <c r="E980" s="2" t="s">
        <v>37</v>
      </c>
      <c r="F980" s="2">
        <v>26075</v>
      </c>
      <c r="G980" s="2">
        <v>9</v>
      </c>
      <c r="H980" s="2" t="s">
        <v>34</v>
      </c>
      <c r="I980" s="2">
        <v>5.7210493999999999E-3</v>
      </c>
      <c r="J980" s="2">
        <v>4.0047348000000003E-2</v>
      </c>
      <c r="K980" s="2">
        <v>1.8938647999999999E-2</v>
      </c>
      <c r="L980" s="2">
        <v>1.9727756E-4</v>
      </c>
    </row>
    <row r="981" spans="1:12" hidden="1" x14ac:dyDescent="0.2">
      <c r="A981" s="1"/>
      <c r="B981" s="2" t="s">
        <v>1379</v>
      </c>
      <c r="C981" s="2">
        <v>3</v>
      </c>
      <c r="D981" s="2" t="s">
        <v>247</v>
      </c>
      <c r="E981" s="2" t="s">
        <v>37</v>
      </c>
      <c r="F981" s="2">
        <v>47113</v>
      </c>
      <c r="G981" s="2">
        <v>9</v>
      </c>
      <c r="H981" s="2" t="s">
        <v>34</v>
      </c>
      <c r="I981" s="2">
        <v>5.3676864999999997E-3</v>
      </c>
      <c r="J981" s="2">
        <v>0.17820718999999999</v>
      </c>
      <c r="K981" s="2">
        <v>9.1250668999999993E-3</v>
      </c>
      <c r="L981" s="2">
        <v>2.6838432000000001E-4</v>
      </c>
    </row>
    <row r="982" spans="1:12" hidden="1" x14ac:dyDescent="0.2">
      <c r="A982" s="1"/>
      <c r="B982" s="2" t="s">
        <v>1380</v>
      </c>
      <c r="C982" s="2">
        <v>3</v>
      </c>
      <c r="D982" s="2" t="s">
        <v>82</v>
      </c>
      <c r="E982" s="2" t="s">
        <v>37</v>
      </c>
      <c r="F982" s="2">
        <v>28049</v>
      </c>
      <c r="G982" s="2">
        <v>5</v>
      </c>
      <c r="H982" s="2" t="s">
        <v>30</v>
      </c>
      <c r="I982" s="2">
        <v>1.8278194E-3</v>
      </c>
      <c r="J982" s="2">
        <v>0.97861450999999999</v>
      </c>
      <c r="K982" s="2">
        <v>9.1390969000000003E-4</v>
      </c>
      <c r="L982" s="2">
        <v>7.1284957000000001E-3</v>
      </c>
    </row>
    <row r="983" spans="1:12" hidden="1" x14ac:dyDescent="0.2">
      <c r="A983" s="1"/>
      <c r="B983" s="2" t="s">
        <v>1381</v>
      </c>
      <c r="C983" s="2">
        <v>3</v>
      </c>
      <c r="D983" s="2" t="s">
        <v>57</v>
      </c>
      <c r="E983" s="2" t="s">
        <v>1382</v>
      </c>
      <c r="F983" s="2">
        <v>1015</v>
      </c>
      <c r="G983" s="2">
        <v>5</v>
      </c>
      <c r="H983" s="2" t="s">
        <v>30</v>
      </c>
      <c r="I983" s="2">
        <v>8.6273300000000008E-3</v>
      </c>
      <c r="J983" s="2">
        <v>0.18933908999999999</v>
      </c>
      <c r="K983" s="2">
        <v>7.7029732000000002E-3</v>
      </c>
      <c r="L983" s="2">
        <v>2.3725158E-2</v>
      </c>
    </row>
    <row r="984" spans="1:12" hidden="1" x14ac:dyDescent="0.2">
      <c r="A984" s="1"/>
      <c r="B984" s="2" t="s">
        <v>1383</v>
      </c>
      <c r="C984" s="2">
        <v>3</v>
      </c>
      <c r="D984" s="2" t="s">
        <v>45</v>
      </c>
      <c r="E984" s="2" t="s">
        <v>567</v>
      </c>
      <c r="F984" s="2">
        <v>12031</v>
      </c>
      <c r="G984" s="2">
        <v>6</v>
      </c>
      <c r="H984" s="2" t="s">
        <v>18</v>
      </c>
      <c r="I984" s="2">
        <v>3.0319735E-2</v>
      </c>
      <c r="J984" s="2">
        <v>0.1427784</v>
      </c>
      <c r="K984" s="2">
        <v>4.5755236999999997E-2</v>
      </c>
      <c r="L984" s="2">
        <v>4.0242555999999999E-2</v>
      </c>
    </row>
    <row r="985" spans="1:12" hidden="1" x14ac:dyDescent="0.2">
      <c r="A985" s="1"/>
      <c r="B985" s="2" t="s">
        <v>1384</v>
      </c>
      <c r="C985" s="2">
        <v>2</v>
      </c>
      <c r="D985" s="2" t="s">
        <v>220</v>
      </c>
      <c r="E985" s="2" t="s">
        <v>392</v>
      </c>
      <c r="F985" s="2">
        <v>39003</v>
      </c>
      <c r="G985" s="2">
        <v>9</v>
      </c>
      <c r="H985" s="2" t="s">
        <v>34</v>
      </c>
      <c r="I985" s="2">
        <v>7.1400235999999999E-3</v>
      </c>
      <c r="J985" s="2">
        <v>6.6243551999999997E-2</v>
      </c>
      <c r="K985" s="2">
        <v>1.4676715E-2</v>
      </c>
      <c r="L985" s="2">
        <v>3.9666798E-4</v>
      </c>
    </row>
    <row r="986" spans="1:12" hidden="1" x14ac:dyDescent="0.2">
      <c r="A986" s="1"/>
      <c r="B986" s="2" t="s">
        <v>1385</v>
      </c>
      <c r="C986" s="2">
        <v>3</v>
      </c>
      <c r="D986" s="2" t="s">
        <v>57</v>
      </c>
      <c r="E986" s="2" t="s">
        <v>367</v>
      </c>
      <c r="F986" s="2">
        <v>1003</v>
      </c>
      <c r="G986" s="2">
        <v>9</v>
      </c>
      <c r="H986" s="2" t="s">
        <v>34</v>
      </c>
      <c r="I986" s="2">
        <v>5.4054055E-3</v>
      </c>
      <c r="J986" s="2">
        <v>0.11243243999999999</v>
      </c>
      <c r="K986" s="2">
        <v>5.7657658999999998E-3</v>
      </c>
      <c r="L986" s="2">
        <v>3.9639641E-3</v>
      </c>
    </row>
    <row r="987" spans="1:12" hidden="1" x14ac:dyDescent="0.2">
      <c r="A987" s="1"/>
      <c r="B987" s="2" t="s">
        <v>1386</v>
      </c>
      <c r="C987" s="2">
        <v>3</v>
      </c>
      <c r="D987" s="2" t="s">
        <v>42</v>
      </c>
      <c r="E987" s="2" t="s">
        <v>430</v>
      </c>
      <c r="F987" s="2">
        <v>51660</v>
      </c>
      <c r="G987" s="2">
        <v>5</v>
      </c>
      <c r="H987" s="2" t="s">
        <v>30</v>
      </c>
      <c r="I987" s="2">
        <v>4.3067227999999999E-2</v>
      </c>
      <c r="J987" s="2">
        <v>4.4537816000000001E-2</v>
      </c>
      <c r="K987" s="2">
        <v>1.5756302999999999E-2</v>
      </c>
      <c r="L987" s="2">
        <v>1.4285714E-2</v>
      </c>
    </row>
    <row r="988" spans="1:12" hidden="1" x14ac:dyDescent="0.2">
      <c r="A988" s="1"/>
      <c r="B988" s="2" t="s">
        <v>1387</v>
      </c>
      <c r="C988" s="2">
        <v>3</v>
      </c>
      <c r="D988" s="2" t="s">
        <v>66</v>
      </c>
      <c r="E988" s="2" t="s">
        <v>1388</v>
      </c>
      <c r="F988" s="2">
        <v>37061</v>
      </c>
      <c r="G988" s="2">
        <v>9</v>
      </c>
      <c r="H988" s="2" t="s">
        <v>34</v>
      </c>
      <c r="I988" s="2">
        <v>3.1347962000000001E-3</v>
      </c>
      <c r="J988" s="2">
        <v>0.39655172999999999</v>
      </c>
      <c r="K988" s="2">
        <v>1.4890281999999999E-2</v>
      </c>
      <c r="L988" s="2">
        <v>4.7021941000000003E-3</v>
      </c>
    </row>
    <row r="989" spans="1:12" hidden="1" x14ac:dyDescent="0.2">
      <c r="A989" s="1"/>
      <c r="B989" s="2" t="s">
        <v>1389</v>
      </c>
      <c r="C989" s="2">
        <v>2</v>
      </c>
      <c r="D989" s="2" t="s">
        <v>369</v>
      </c>
      <c r="E989" s="2" t="s">
        <v>1390</v>
      </c>
      <c r="F989" s="2">
        <v>38093</v>
      </c>
      <c r="G989" s="2">
        <v>6</v>
      </c>
      <c r="H989" s="2" t="s">
        <v>18</v>
      </c>
      <c r="I989" s="2">
        <v>8.6132641999999999E-3</v>
      </c>
      <c r="J989" s="2">
        <v>1.3781223E-2</v>
      </c>
      <c r="K989" s="2">
        <v>1.2058569999999999E-2</v>
      </c>
      <c r="L989" s="2">
        <v>3.7898361999999998E-2</v>
      </c>
    </row>
    <row r="990" spans="1:12" hidden="1" x14ac:dyDescent="0.2">
      <c r="A990" s="1"/>
      <c r="B990" s="2" t="s">
        <v>1391</v>
      </c>
      <c r="C990" s="2">
        <v>1</v>
      </c>
      <c r="D990" s="2" t="s">
        <v>12</v>
      </c>
      <c r="E990" s="2" t="s">
        <v>100</v>
      </c>
      <c r="F990" s="2">
        <v>36013</v>
      </c>
      <c r="G990" s="2">
        <v>9</v>
      </c>
      <c r="H990" s="2" t="s">
        <v>34</v>
      </c>
      <c r="I990" s="2">
        <v>6.1865873E-3</v>
      </c>
      <c r="J990" s="2">
        <v>1.8064836000000001E-2</v>
      </c>
      <c r="K990" s="2">
        <v>1.9054689E-2</v>
      </c>
      <c r="L990" s="2">
        <v>3.2170253999999998E-3</v>
      </c>
    </row>
    <row r="991" spans="1:12" hidden="1" x14ac:dyDescent="0.2">
      <c r="A991" s="1"/>
      <c r="B991" s="2" t="s">
        <v>1392</v>
      </c>
      <c r="C991" s="2">
        <v>3</v>
      </c>
      <c r="D991" s="2" t="s">
        <v>16</v>
      </c>
      <c r="E991" s="2" t="s">
        <v>1393</v>
      </c>
      <c r="F991" s="2">
        <v>48499</v>
      </c>
      <c r="G991" s="2">
        <v>6</v>
      </c>
      <c r="H991" s="2" t="s">
        <v>18</v>
      </c>
      <c r="I991" s="2">
        <v>0</v>
      </c>
      <c r="J991" s="2">
        <v>0.94413406</v>
      </c>
      <c r="K991" s="2">
        <v>1.6759777E-2</v>
      </c>
      <c r="L991" s="2">
        <v>0</v>
      </c>
    </row>
    <row r="992" spans="1:12" hidden="1" x14ac:dyDescent="0.2">
      <c r="A992" s="1"/>
      <c r="B992" s="2" t="s">
        <v>1394</v>
      </c>
      <c r="C992" s="2">
        <v>1</v>
      </c>
      <c r="D992" s="2" t="s">
        <v>79</v>
      </c>
      <c r="E992" s="2" t="s">
        <v>94</v>
      </c>
      <c r="F992" s="2">
        <v>42101</v>
      </c>
      <c r="G992" s="2">
        <v>12</v>
      </c>
      <c r="H992" s="2" t="s">
        <v>92</v>
      </c>
      <c r="I992" s="2">
        <v>2.3668639000000002E-2</v>
      </c>
      <c r="J992" s="2">
        <v>7.6923080000000005E-2</v>
      </c>
      <c r="K992" s="2">
        <v>1.1834320000000001E-2</v>
      </c>
      <c r="L992" s="2">
        <v>0</v>
      </c>
    </row>
    <row r="993" spans="1:12" hidden="1" x14ac:dyDescent="0.2">
      <c r="A993" s="1"/>
      <c r="B993" s="2" t="s">
        <v>1395</v>
      </c>
      <c r="C993" s="2">
        <v>2</v>
      </c>
      <c r="D993" s="2" t="s">
        <v>261</v>
      </c>
      <c r="E993" s="2" t="s">
        <v>952</v>
      </c>
      <c r="F993" s="2">
        <v>29099</v>
      </c>
      <c r="G993" s="2">
        <v>9</v>
      </c>
      <c r="H993" s="2" t="s">
        <v>34</v>
      </c>
      <c r="I993" s="2">
        <v>2.3219814E-3</v>
      </c>
      <c r="J993" s="2">
        <v>9.5459232000000005E-3</v>
      </c>
      <c r="K993" s="2">
        <v>5.6759547000000002E-3</v>
      </c>
      <c r="L993" s="2">
        <v>4.9019609999999998E-3</v>
      </c>
    </row>
    <row r="994" spans="1:12" hidden="1" x14ac:dyDescent="0.2">
      <c r="A994" s="1"/>
      <c r="B994" s="2" t="s">
        <v>1396</v>
      </c>
      <c r="C994" s="2">
        <v>3</v>
      </c>
      <c r="D994" s="2" t="s">
        <v>198</v>
      </c>
      <c r="E994" s="2" t="s">
        <v>199</v>
      </c>
      <c r="F994" s="2">
        <v>21111</v>
      </c>
      <c r="G994" s="2">
        <v>9</v>
      </c>
      <c r="H994" s="2" t="s">
        <v>34</v>
      </c>
      <c r="I994" s="2">
        <v>2.132353E-2</v>
      </c>
      <c r="J994" s="2">
        <v>0.19012604999999999</v>
      </c>
      <c r="K994" s="2">
        <v>1.6176471000000001E-2</v>
      </c>
      <c r="L994" s="2">
        <v>0</v>
      </c>
    </row>
    <row r="995" spans="1:12" hidden="1" x14ac:dyDescent="0.2">
      <c r="A995" s="1"/>
      <c r="B995" s="2" t="s">
        <v>1397</v>
      </c>
      <c r="C995" s="2">
        <v>1</v>
      </c>
      <c r="D995" s="2" t="s">
        <v>12</v>
      </c>
      <c r="E995" s="2" t="s">
        <v>687</v>
      </c>
      <c r="F995" s="2">
        <v>36045</v>
      </c>
      <c r="G995" s="2">
        <v>9</v>
      </c>
      <c r="H995" s="2" t="s">
        <v>34</v>
      </c>
      <c r="I995" s="2">
        <v>1.8346112000000001E-2</v>
      </c>
      <c r="J995" s="2">
        <v>6.5991237999999994E-2</v>
      </c>
      <c r="K995" s="2">
        <v>3.9704270999999999E-2</v>
      </c>
      <c r="L995" s="2">
        <v>4.1073383999999996E-3</v>
      </c>
    </row>
    <row r="996" spans="1:12" hidden="1" x14ac:dyDescent="0.2">
      <c r="A996" s="1"/>
      <c r="B996" s="2" t="s">
        <v>1398</v>
      </c>
      <c r="C996" s="2">
        <v>3</v>
      </c>
      <c r="D996" s="2" t="s">
        <v>57</v>
      </c>
      <c r="E996" s="2" t="s">
        <v>61</v>
      </c>
      <c r="F996" s="2">
        <v>1053</v>
      </c>
      <c r="G996" s="2">
        <v>9</v>
      </c>
      <c r="H996" s="2" t="s">
        <v>34</v>
      </c>
      <c r="I996" s="2">
        <v>5.3144376999999998E-3</v>
      </c>
      <c r="J996" s="2">
        <v>0.33569529999999997</v>
      </c>
      <c r="K996" s="2">
        <v>1.0628874999999999E-2</v>
      </c>
      <c r="L996" s="2">
        <v>8.8573956999999997E-4</v>
      </c>
    </row>
    <row r="997" spans="1:12" hidden="1" x14ac:dyDescent="0.2">
      <c r="A997" s="1"/>
      <c r="B997" s="2" t="s">
        <v>1399</v>
      </c>
      <c r="C997" s="2">
        <v>3</v>
      </c>
      <c r="D997" s="2" t="s">
        <v>57</v>
      </c>
      <c r="E997" s="2" t="s">
        <v>365</v>
      </c>
      <c r="F997" s="2">
        <v>1073</v>
      </c>
      <c r="G997" s="2">
        <v>9</v>
      </c>
      <c r="H997" s="2" t="s">
        <v>34</v>
      </c>
      <c r="I997" s="2">
        <v>1.0969568000000001E-2</v>
      </c>
      <c r="J997" s="2">
        <v>0.18082094000000001</v>
      </c>
      <c r="K997" s="2">
        <v>5.6617124999999999E-3</v>
      </c>
      <c r="L997" s="2">
        <v>3.8570419000000002E-2</v>
      </c>
    </row>
    <row r="998" spans="1:12" hidden="1" x14ac:dyDescent="0.2">
      <c r="A998" s="1"/>
      <c r="B998" s="2" t="s">
        <v>1400</v>
      </c>
      <c r="C998" s="2">
        <v>2</v>
      </c>
      <c r="D998" s="2" t="s">
        <v>131</v>
      </c>
      <c r="E998" s="2" t="s">
        <v>1401</v>
      </c>
      <c r="F998" s="2">
        <v>17199</v>
      </c>
      <c r="G998" s="2">
        <v>9</v>
      </c>
      <c r="H998" s="2" t="s">
        <v>34</v>
      </c>
      <c r="I998" s="2">
        <v>1.1205211E-2</v>
      </c>
      <c r="J998" s="2">
        <v>7.4527687999999995E-2</v>
      </c>
      <c r="K998" s="2">
        <v>1.1465797999999999E-2</v>
      </c>
      <c r="L998" s="2">
        <v>0</v>
      </c>
    </row>
    <row r="999" spans="1:12" hidden="1" x14ac:dyDescent="0.2">
      <c r="A999" s="1"/>
      <c r="B999" s="2" t="s">
        <v>1402</v>
      </c>
      <c r="C999" s="2">
        <v>3</v>
      </c>
      <c r="D999" s="2" t="s">
        <v>179</v>
      </c>
      <c r="E999" s="2" t="s">
        <v>1048</v>
      </c>
      <c r="F999" s="2">
        <v>5007</v>
      </c>
      <c r="G999" s="2">
        <v>6</v>
      </c>
      <c r="H999" s="2" t="s">
        <v>18</v>
      </c>
      <c r="I999" s="2">
        <v>7.8347577000000002E-3</v>
      </c>
      <c r="J999" s="2">
        <v>1.9230770000000001E-2</v>
      </c>
      <c r="K999" s="2">
        <v>2.1367522E-2</v>
      </c>
      <c r="L999" s="2">
        <v>8.8319086000000005E-2</v>
      </c>
    </row>
    <row r="1000" spans="1:12" hidden="1" x14ac:dyDescent="0.2">
      <c r="A1000" s="1"/>
      <c r="B1000" s="2" t="s">
        <v>1403</v>
      </c>
      <c r="C1000" s="2">
        <v>2</v>
      </c>
      <c r="D1000" s="2" t="s">
        <v>220</v>
      </c>
      <c r="E1000" s="2" t="s">
        <v>276</v>
      </c>
      <c r="F1000" s="2">
        <v>39035</v>
      </c>
      <c r="G1000" s="2">
        <v>6</v>
      </c>
      <c r="H1000" s="2" t="s">
        <v>18</v>
      </c>
      <c r="I1000" s="2">
        <v>2.8652482E-2</v>
      </c>
      <c r="J1000" s="2">
        <v>4.5957445999999999E-2</v>
      </c>
      <c r="K1000" s="2">
        <v>2.2411348000000001E-2</v>
      </c>
      <c r="L1000" s="2">
        <v>5.6737591999999996E-4</v>
      </c>
    </row>
    <row r="1001" spans="1:12" hidden="1" x14ac:dyDescent="0.2">
      <c r="A1001" s="1"/>
      <c r="B1001" s="2" t="s">
        <v>1404</v>
      </c>
      <c r="C1001" s="2">
        <v>3</v>
      </c>
      <c r="D1001" s="2" t="s">
        <v>42</v>
      </c>
      <c r="E1001" s="2" t="s">
        <v>235</v>
      </c>
      <c r="F1001" s="2">
        <v>51041</v>
      </c>
      <c r="G1001" s="2">
        <v>9</v>
      </c>
      <c r="H1001" s="2" t="s">
        <v>34</v>
      </c>
      <c r="I1001" s="2">
        <v>2.1000382000000001E-2</v>
      </c>
      <c r="J1001" s="2">
        <v>0.23520427999999999</v>
      </c>
      <c r="K1001" s="2">
        <v>2.1573119000000002E-2</v>
      </c>
      <c r="L1001" s="2">
        <v>1.1454754000000001E-3</v>
      </c>
    </row>
    <row r="1002" spans="1:12" hidden="1" x14ac:dyDescent="0.2">
      <c r="A1002" s="1"/>
      <c r="B1002" s="2" t="s">
        <v>1405</v>
      </c>
      <c r="C1002" s="2">
        <v>2</v>
      </c>
      <c r="D1002" s="2" t="s">
        <v>131</v>
      </c>
      <c r="E1002" s="2" t="s">
        <v>857</v>
      </c>
      <c r="F1002" s="2">
        <v>17001</v>
      </c>
      <c r="G1002" s="2">
        <v>9</v>
      </c>
      <c r="H1002" s="2" t="s">
        <v>34</v>
      </c>
      <c r="I1002" s="2">
        <v>9.6908164999999994E-3</v>
      </c>
      <c r="J1002" s="2">
        <v>3.2302721999999999E-2</v>
      </c>
      <c r="K1002" s="2">
        <v>7.8449473000000002E-3</v>
      </c>
      <c r="L1002" s="2">
        <v>1.3844024E-3</v>
      </c>
    </row>
    <row r="1003" spans="1:12" hidden="1" x14ac:dyDescent="0.2">
      <c r="A1003" s="1"/>
      <c r="B1003" s="2" t="s">
        <v>1406</v>
      </c>
      <c r="C1003" s="2">
        <v>1</v>
      </c>
      <c r="D1003" s="2" t="s">
        <v>331</v>
      </c>
      <c r="E1003" s="2" t="s">
        <v>466</v>
      </c>
      <c r="F1003" s="2">
        <v>50007</v>
      </c>
      <c r="G1003" s="2">
        <v>9</v>
      </c>
      <c r="H1003" s="2" t="s">
        <v>34</v>
      </c>
      <c r="I1003" s="2">
        <v>7.4458214999999998E-3</v>
      </c>
      <c r="J1003" s="2">
        <v>6.6111824000000003E-3</v>
      </c>
      <c r="K1003" s="2">
        <v>8.3987479999999993E-3</v>
      </c>
      <c r="L1003" s="2">
        <v>3.0238815000000001E-3</v>
      </c>
    </row>
    <row r="1004" spans="1:12" hidden="1" x14ac:dyDescent="0.2">
      <c r="A1004" s="1"/>
      <c r="B1004" s="2" t="s">
        <v>1407</v>
      </c>
      <c r="C1004" s="2">
        <v>3</v>
      </c>
      <c r="D1004" s="2" t="s">
        <v>90</v>
      </c>
      <c r="E1004" s="2" t="s">
        <v>91</v>
      </c>
      <c r="F1004" s="2">
        <v>24510</v>
      </c>
      <c r="G1004" s="2">
        <v>2</v>
      </c>
      <c r="H1004" s="2" t="s">
        <v>144</v>
      </c>
      <c r="I1004" s="2">
        <v>0.15005684</v>
      </c>
      <c r="J1004" s="2">
        <v>7.3512696000000002E-2</v>
      </c>
      <c r="K1004" s="2">
        <v>2.4630540999999999E-2</v>
      </c>
      <c r="L1004" s="2">
        <v>7.0481241E-2</v>
      </c>
    </row>
    <row r="1005" spans="1:12" hidden="1" x14ac:dyDescent="0.2">
      <c r="A1005" s="1"/>
      <c r="B1005" s="2" t="s">
        <v>1408</v>
      </c>
      <c r="C1005" s="2">
        <v>1</v>
      </c>
      <c r="D1005" s="2" t="s">
        <v>451</v>
      </c>
      <c r="E1005" s="2" t="s">
        <v>440</v>
      </c>
      <c r="F1005" s="2">
        <v>44007</v>
      </c>
      <c r="G1005" s="2">
        <v>6</v>
      </c>
      <c r="H1005" s="2" t="s">
        <v>18</v>
      </c>
      <c r="I1005" s="2">
        <v>2.611977E-2</v>
      </c>
      <c r="J1005" s="2">
        <v>0.15287456999999999</v>
      </c>
      <c r="K1005" s="2">
        <v>8.5355057999999998E-2</v>
      </c>
      <c r="L1005" s="2">
        <v>6.5076924999999994E-2</v>
      </c>
    </row>
    <row r="1006" spans="1:12" hidden="1" x14ac:dyDescent="0.2">
      <c r="A1006" s="1"/>
      <c r="B1006" s="2" t="s">
        <v>1409</v>
      </c>
      <c r="C1006" s="2">
        <v>3</v>
      </c>
      <c r="D1006" s="2" t="s">
        <v>66</v>
      </c>
      <c r="E1006" s="2" t="s">
        <v>575</v>
      </c>
      <c r="F1006" s="2">
        <v>37119</v>
      </c>
      <c r="G1006" s="2">
        <v>6</v>
      </c>
      <c r="H1006" s="2" t="s">
        <v>18</v>
      </c>
      <c r="I1006" s="2">
        <v>0</v>
      </c>
      <c r="J1006" s="2">
        <v>1</v>
      </c>
      <c r="K1006" s="2">
        <v>0</v>
      </c>
      <c r="L1006" s="2">
        <v>0</v>
      </c>
    </row>
    <row r="1007" spans="1:12" hidden="1" x14ac:dyDescent="0.2">
      <c r="A1007" s="1"/>
      <c r="B1007" s="2" t="s">
        <v>1410</v>
      </c>
      <c r="C1007" s="2">
        <v>1</v>
      </c>
      <c r="D1007" s="2" t="s">
        <v>79</v>
      </c>
      <c r="E1007" s="2" t="s">
        <v>281</v>
      </c>
      <c r="F1007" s="2">
        <v>42069</v>
      </c>
      <c r="G1007" s="2">
        <v>9</v>
      </c>
      <c r="H1007" s="2" t="s">
        <v>34</v>
      </c>
      <c r="I1007" s="2">
        <v>2.4096385000000001E-2</v>
      </c>
      <c r="J1007" s="2">
        <v>2.4096385000000001E-2</v>
      </c>
      <c r="K1007" s="2">
        <v>6.0240961999999997E-3</v>
      </c>
      <c r="L1007" s="2">
        <v>0</v>
      </c>
    </row>
    <row r="1008" spans="1:12" hidden="1" x14ac:dyDescent="0.2">
      <c r="A1008" s="1"/>
      <c r="B1008" s="2" t="s">
        <v>1411</v>
      </c>
      <c r="C1008" s="2">
        <v>2</v>
      </c>
      <c r="D1008" s="2" t="s">
        <v>102</v>
      </c>
      <c r="E1008" s="2" t="s">
        <v>262</v>
      </c>
      <c r="F1008" s="2">
        <v>20091</v>
      </c>
      <c r="G1008" s="2">
        <v>9</v>
      </c>
      <c r="H1008" s="2" t="s">
        <v>34</v>
      </c>
      <c r="I1008" s="2">
        <v>3.3632424000000001E-2</v>
      </c>
      <c r="J1008" s="2">
        <v>3.2899957000000001E-2</v>
      </c>
      <c r="K1008" s="2">
        <v>3.0153207000000001E-2</v>
      </c>
      <c r="L1008" s="2">
        <v>1.2940243000000001E-2</v>
      </c>
    </row>
    <row r="1009" spans="1:12" hidden="1" x14ac:dyDescent="0.2">
      <c r="A1009" s="1"/>
      <c r="B1009" s="2" t="s">
        <v>1412</v>
      </c>
      <c r="C1009" s="2">
        <v>3</v>
      </c>
      <c r="D1009" s="2" t="s">
        <v>247</v>
      </c>
      <c r="E1009" s="2" t="s">
        <v>1413</v>
      </c>
      <c r="F1009" s="2">
        <v>47093</v>
      </c>
      <c r="G1009" s="2">
        <v>8</v>
      </c>
      <c r="H1009" s="2" t="s">
        <v>47</v>
      </c>
      <c r="I1009" s="2">
        <v>3.6968576999999998E-3</v>
      </c>
      <c r="J1009" s="2">
        <v>1.4787431E-2</v>
      </c>
      <c r="K1009" s="2">
        <v>5.5452864999999997E-3</v>
      </c>
      <c r="L1009" s="2">
        <v>2.4029575000000001E-2</v>
      </c>
    </row>
    <row r="1010" spans="1:12" hidden="1" x14ac:dyDescent="0.2">
      <c r="A1010" s="1"/>
      <c r="B1010" s="2" t="s">
        <v>1414</v>
      </c>
      <c r="C1010" s="2">
        <v>3</v>
      </c>
      <c r="D1010" s="2" t="s">
        <v>66</v>
      </c>
      <c r="E1010" s="2" t="s">
        <v>531</v>
      </c>
      <c r="F1010" s="2">
        <v>37101</v>
      </c>
      <c r="G1010" s="2">
        <v>9</v>
      </c>
      <c r="H1010" s="2" t="s">
        <v>34</v>
      </c>
      <c r="I1010" s="2">
        <v>7.5138844999999999E-3</v>
      </c>
      <c r="J1010" s="2">
        <v>0.21365566999999999</v>
      </c>
      <c r="K1010" s="2">
        <v>1.5681148999999998E-2</v>
      </c>
      <c r="L1010" s="2">
        <v>5.5537405000000003E-3</v>
      </c>
    </row>
    <row r="1011" spans="1:12" hidden="1" x14ac:dyDescent="0.2">
      <c r="A1011" s="1"/>
      <c r="B1011" s="2" t="s">
        <v>1415</v>
      </c>
      <c r="C1011" s="2">
        <v>2</v>
      </c>
      <c r="D1011" s="2" t="s">
        <v>131</v>
      </c>
      <c r="E1011" s="2" t="s">
        <v>132</v>
      </c>
      <c r="F1011" s="2">
        <v>17197</v>
      </c>
      <c r="G1011" s="2">
        <v>9</v>
      </c>
      <c r="H1011" s="2" t="s">
        <v>34</v>
      </c>
      <c r="I1011" s="2">
        <v>1.8793013000000001E-2</v>
      </c>
      <c r="J1011" s="2">
        <v>8.2230455999999993E-2</v>
      </c>
      <c r="K1011" s="2">
        <v>0.11258161</v>
      </c>
      <c r="L1011" s="2">
        <v>2.9998235000000002E-3</v>
      </c>
    </row>
    <row r="1012" spans="1:12" hidden="1" x14ac:dyDescent="0.2">
      <c r="A1012" s="1"/>
      <c r="B1012" s="2" t="s">
        <v>1416</v>
      </c>
      <c r="C1012" s="2">
        <v>3</v>
      </c>
      <c r="D1012" s="2" t="s">
        <v>82</v>
      </c>
      <c r="E1012" s="2" t="s">
        <v>1417</v>
      </c>
      <c r="F1012" s="2">
        <v>28067</v>
      </c>
      <c r="G1012" s="2">
        <v>9</v>
      </c>
      <c r="H1012" s="2" t="s">
        <v>34</v>
      </c>
      <c r="I1012" s="2">
        <v>1.329198E-3</v>
      </c>
      <c r="J1012" s="2">
        <v>0.25254761999999997</v>
      </c>
      <c r="K1012" s="2">
        <v>1.1076650000000001E-3</v>
      </c>
      <c r="L1012" s="2">
        <v>0</v>
      </c>
    </row>
    <row r="1013" spans="1:12" hidden="1" x14ac:dyDescent="0.2">
      <c r="A1013" s="1"/>
      <c r="B1013" s="2" t="s">
        <v>1418</v>
      </c>
      <c r="C1013" s="2">
        <v>4</v>
      </c>
      <c r="D1013" s="2" t="s">
        <v>28</v>
      </c>
      <c r="E1013" s="2" t="s">
        <v>172</v>
      </c>
      <c r="F1013" s="2">
        <v>8005</v>
      </c>
      <c r="G1013" s="2">
        <v>10</v>
      </c>
      <c r="H1013" s="2" t="s">
        <v>26</v>
      </c>
      <c r="I1013" s="3"/>
      <c r="J1013" s="3"/>
      <c r="K1013" s="3"/>
      <c r="L1013" s="3"/>
    </row>
    <row r="1014" spans="1:12" hidden="1" x14ac:dyDescent="0.2">
      <c r="A1014" s="1"/>
      <c r="B1014" s="2" t="s">
        <v>1419</v>
      </c>
      <c r="C1014" s="2">
        <v>2</v>
      </c>
      <c r="D1014" s="2" t="s">
        <v>131</v>
      </c>
      <c r="E1014" s="2" t="s">
        <v>132</v>
      </c>
      <c r="F1014" s="2">
        <v>17089</v>
      </c>
      <c r="G1014" s="2">
        <v>6</v>
      </c>
      <c r="H1014" s="2" t="s">
        <v>18</v>
      </c>
      <c r="I1014" s="2">
        <v>5.4005397999999996E-3</v>
      </c>
      <c r="J1014" s="2">
        <v>4.050405E-2</v>
      </c>
      <c r="K1014" s="2">
        <v>4.3204318999999998E-2</v>
      </c>
      <c r="L1014" s="2">
        <v>2.8802880999999999E-2</v>
      </c>
    </row>
    <row r="1015" spans="1:12" hidden="1" x14ac:dyDescent="0.2">
      <c r="A1015" s="1"/>
      <c r="B1015" s="2" t="s">
        <v>1420</v>
      </c>
      <c r="C1015" s="2">
        <v>1</v>
      </c>
      <c r="D1015" s="2" t="s">
        <v>79</v>
      </c>
      <c r="E1015" s="2" t="s">
        <v>1421</v>
      </c>
      <c r="F1015" s="2">
        <v>42061</v>
      </c>
      <c r="G1015" s="2">
        <v>6</v>
      </c>
      <c r="H1015" s="2" t="s">
        <v>18</v>
      </c>
      <c r="I1015" s="2">
        <v>6.9713402000000004E-3</v>
      </c>
      <c r="J1015" s="2">
        <v>3.8729666E-3</v>
      </c>
      <c r="K1015" s="2">
        <v>1.0069712999999999E-2</v>
      </c>
      <c r="L1015" s="2">
        <v>5.3446940999999998E-2</v>
      </c>
    </row>
    <row r="1016" spans="1:12" hidden="1" x14ac:dyDescent="0.2">
      <c r="A1016" s="1"/>
      <c r="B1016" s="2" t="s">
        <v>1422</v>
      </c>
      <c r="C1016" s="2">
        <v>2</v>
      </c>
      <c r="D1016" s="2" t="s">
        <v>36</v>
      </c>
      <c r="E1016" s="2" t="s">
        <v>77</v>
      </c>
      <c r="F1016" s="2">
        <v>26077</v>
      </c>
      <c r="G1016" s="2">
        <v>4</v>
      </c>
      <c r="H1016" s="2" t="s">
        <v>50</v>
      </c>
      <c r="I1016" s="2">
        <v>4.5385778000000002E-2</v>
      </c>
      <c r="J1016" s="2">
        <v>3.1770047000000003E-2</v>
      </c>
      <c r="K1016" s="2">
        <v>1.7397882E-2</v>
      </c>
      <c r="L1016" s="2">
        <v>2.04236E-2</v>
      </c>
    </row>
    <row r="1017" spans="1:12" hidden="1" x14ac:dyDescent="0.2">
      <c r="A1017" s="1"/>
      <c r="B1017" s="2" t="s">
        <v>1423</v>
      </c>
      <c r="C1017" s="2">
        <v>2</v>
      </c>
      <c r="D1017" s="2" t="s">
        <v>36</v>
      </c>
      <c r="E1017" s="2" t="s">
        <v>77</v>
      </c>
      <c r="F1017" s="2">
        <v>26077</v>
      </c>
      <c r="G1017" s="2">
        <v>9</v>
      </c>
      <c r="H1017" s="2" t="s">
        <v>34</v>
      </c>
      <c r="I1017" s="2">
        <v>1.4486532999999999E-2</v>
      </c>
      <c r="J1017" s="2">
        <v>7.8978434E-2</v>
      </c>
      <c r="K1017" s="2">
        <v>2.4895376E-2</v>
      </c>
      <c r="L1017" s="2">
        <v>2.0388454E-2</v>
      </c>
    </row>
    <row r="1018" spans="1:12" hidden="1" x14ac:dyDescent="0.2">
      <c r="A1018" s="1"/>
      <c r="B1018" s="2" t="s">
        <v>1424</v>
      </c>
      <c r="C1018" s="2">
        <v>3</v>
      </c>
      <c r="D1018" s="2" t="s">
        <v>85</v>
      </c>
      <c r="E1018" s="2" t="s">
        <v>639</v>
      </c>
      <c r="F1018" s="2">
        <v>54039</v>
      </c>
      <c r="G1018" s="2">
        <v>9</v>
      </c>
      <c r="H1018" s="2" t="s">
        <v>34</v>
      </c>
      <c r="I1018" s="3"/>
      <c r="J1018" s="3"/>
      <c r="K1018" s="3"/>
      <c r="L1018" s="3"/>
    </row>
    <row r="1019" spans="1:12" hidden="1" x14ac:dyDescent="0.2">
      <c r="A1019" s="1"/>
      <c r="B1019" s="2" t="s">
        <v>1425</v>
      </c>
      <c r="C1019" s="2">
        <v>2</v>
      </c>
      <c r="D1019" s="2" t="s">
        <v>131</v>
      </c>
      <c r="E1019" s="2" t="s">
        <v>1426</v>
      </c>
      <c r="F1019" s="2">
        <v>17091</v>
      </c>
      <c r="G1019" s="2">
        <v>9</v>
      </c>
      <c r="H1019" s="2" t="s">
        <v>34</v>
      </c>
      <c r="I1019" s="2">
        <v>4.4871796999999998E-3</v>
      </c>
      <c r="J1019" s="2">
        <v>0.12756410000000001</v>
      </c>
      <c r="K1019" s="2">
        <v>2.7243590000000002E-2</v>
      </c>
      <c r="L1019" s="2">
        <v>6.4102566E-4</v>
      </c>
    </row>
    <row r="1020" spans="1:12" hidden="1" x14ac:dyDescent="0.2">
      <c r="A1020" s="1"/>
      <c r="B1020" s="2" t="s">
        <v>1427</v>
      </c>
      <c r="C1020" s="2">
        <v>2</v>
      </c>
      <c r="D1020" s="2" t="s">
        <v>261</v>
      </c>
      <c r="E1020" s="2" t="s">
        <v>262</v>
      </c>
      <c r="F1020" s="2">
        <v>29095</v>
      </c>
      <c r="G1020" s="2">
        <v>8</v>
      </c>
      <c r="H1020" s="2" t="s">
        <v>47</v>
      </c>
      <c r="I1020" s="2">
        <v>2.4667932E-2</v>
      </c>
      <c r="J1020" s="2">
        <v>1.3282732E-2</v>
      </c>
      <c r="K1020" s="2">
        <v>5.3130928000000001E-2</v>
      </c>
      <c r="L1020" s="2">
        <v>7.5901327999999997E-3</v>
      </c>
    </row>
    <row r="1021" spans="1:12" hidden="1" x14ac:dyDescent="0.2">
      <c r="A1021" s="1"/>
      <c r="B1021" s="2" t="s">
        <v>1428</v>
      </c>
      <c r="C1021" s="2">
        <v>2</v>
      </c>
      <c r="D1021" s="2" t="s">
        <v>102</v>
      </c>
      <c r="E1021" s="2" t="s">
        <v>262</v>
      </c>
      <c r="F1021" s="2">
        <v>20209</v>
      </c>
      <c r="G1021" s="2">
        <v>9</v>
      </c>
      <c r="H1021" s="2" t="s">
        <v>34</v>
      </c>
      <c r="I1021" s="2">
        <v>1.9282170000000001E-2</v>
      </c>
      <c r="J1021" s="2">
        <v>0.22814052000000001</v>
      </c>
      <c r="K1021" s="2">
        <v>5.9755630999999997E-2</v>
      </c>
      <c r="L1021" s="2">
        <v>5.5364645000000002E-3</v>
      </c>
    </row>
    <row r="1022" spans="1:12" hidden="1" x14ac:dyDescent="0.2">
      <c r="A1022" s="1"/>
      <c r="B1022" s="2" t="s">
        <v>1429</v>
      </c>
      <c r="C1022" s="2">
        <v>2</v>
      </c>
      <c r="D1022" s="2" t="s">
        <v>102</v>
      </c>
      <c r="E1022" s="2" t="s">
        <v>1430</v>
      </c>
      <c r="F1022" s="2">
        <v>20161</v>
      </c>
      <c r="G1022" s="2">
        <v>5</v>
      </c>
      <c r="H1022" s="2" t="s">
        <v>30</v>
      </c>
      <c r="I1022" s="2">
        <v>1.3368398E-2</v>
      </c>
      <c r="J1022" s="2">
        <v>2.9640586999999999E-2</v>
      </c>
      <c r="K1022" s="2">
        <v>2.3887793000000001E-2</v>
      </c>
      <c r="L1022" s="2">
        <v>1.2327416000000001E-2</v>
      </c>
    </row>
    <row r="1023" spans="1:12" hidden="1" x14ac:dyDescent="0.2">
      <c r="A1023" s="1"/>
      <c r="B1023" s="2" t="s">
        <v>1431</v>
      </c>
      <c r="C1023" s="2">
        <v>2</v>
      </c>
      <c r="D1023" s="2" t="s">
        <v>102</v>
      </c>
      <c r="E1023" s="2" t="s">
        <v>1432</v>
      </c>
      <c r="F1023" s="2">
        <v>20169</v>
      </c>
      <c r="G1023" s="2">
        <v>6</v>
      </c>
      <c r="H1023" s="2" t="s">
        <v>18</v>
      </c>
      <c r="I1023" s="2">
        <v>2.2955524000000001E-2</v>
      </c>
      <c r="J1023" s="2">
        <v>5.1649927999999998E-2</v>
      </c>
      <c r="K1023" s="2">
        <v>7.6040171000000004E-2</v>
      </c>
      <c r="L1023" s="2">
        <v>5.7388810000000004E-3</v>
      </c>
    </row>
    <row r="1024" spans="1:12" hidden="1" x14ac:dyDescent="0.2">
      <c r="A1024" s="1"/>
      <c r="B1024" s="2" t="s">
        <v>1433</v>
      </c>
      <c r="C1024" s="2">
        <v>2</v>
      </c>
      <c r="D1024" s="2" t="s">
        <v>220</v>
      </c>
      <c r="E1024" s="2" t="s">
        <v>276</v>
      </c>
      <c r="F1024" s="2">
        <v>39035</v>
      </c>
      <c r="G1024" s="2">
        <v>11</v>
      </c>
      <c r="H1024" s="2" t="s">
        <v>14</v>
      </c>
      <c r="I1024" s="2">
        <v>2.4390242999999999E-2</v>
      </c>
      <c r="J1024" s="2">
        <v>0.26016259000000003</v>
      </c>
      <c r="K1024" s="2">
        <v>8.1300810000000001E-2</v>
      </c>
      <c r="L1024" s="2">
        <v>0</v>
      </c>
    </row>
    <row r="1025" spans="1:12" hidden="1" x14ac:dyDescent="0.2">
      <c r="A1025" s="1"/>
      <c r="B1025" s="2" t="s">
        <v>1434</v>
      </c>
      <c r="C1025" s="2">
        <v>1</v>
      </c>
      <c r="D1025" s="2" t="s">
        <v>79</v>
      </c>
      <c r="E1025" s="2" t="s">
        <v>94</v>
      </c>
      <c r="F1025" s="2">
        <v>42045</v>
      </c>
      <c r="G1025" s="2">
        <v>11</v>
      </c>
      <c r="H1025" s="2" t="s">
        <v>14</v>
      </c>
      <c r="I1025" s="2">
        <v>2.189781E-2</v>
      </c>
      <c r="J1025" s="2">
        <v>0.27919706999999999</v>
      </c>
      <c r="K1025" s="2">
        <v>4.1970804E-2</v>
      </c>
      <c r="L1025" s="2">
        <v>3.649635E-3</v>
      </c>
    </row>
    <row r="1026" spans="1:12" hidden="1" x14ac:dyDescent="0.2">
      <c r="A1026" s="1"/>
      <c r="B1026" s="2" t="s">
        <v>1435</v>
      </c>
      <c r="C1026" s="2">
        <v>3</v>
      </c>
      <c r="D1026" s="2" t="s">
        <v>66</v>
      </c>
      <c r="E1026" s="2" t="s">
        <v>575</v>
      </c>
      <c r="F1026" s="2">
        <v>37119</v>
      </c>
      <c r="G1026" s="2">
        <v>11</v>
      </c>
      <c r="H1026" s="2" t="s">
        <v>14</v>
      </c>
      <c r="I1026" s="3"/>
      <c r="J1026" s="3"/>
      <c r="K1026" s="3"/>
      <c r="L1026" s="3"/>
    </row>
    <row r="1027" spans="1:12" hidden="1" x14ac:dyDescent="0.2">
      <c r="A1027" s="1"/>
      <c r="B1027" s="2" t="s">
        <v>1436</v>
      </c>
      <c r="C1027" s="2">
        <v>1</v>
      </c>
      <c r="D1027" s="2" t="s">
        <v>79</v>
      </c>
      <c r="E1027" s="2" t="s">
        <v>94</v>
      </c>
      <c r="F1027" s="2">
        <v>42101</v>
      </c>
      <c r="G1027" s="2">
        <v>11</v>
      </c>
      <c r="H1027" s="2" t="s">
        <v>14</v>
      </c>
      <c r="I1027" s="2">
        <v>3.2056384E-2</v>
      </c>
      <c r="J1027" s="2">
        <v>0.50581175</v>
      </c>
      <c r="K1027" s="2">
        <v>7.0703565999999995E-2</v>
      </c>
      <c r="L1027" s="2">
        <v>1.1600928E-3</v>
      </c>
    </row>
    <row r="1028" spans="1:12" hidden="1" x14ac:dyDescent="0.2">
      <c r="A1028" s="1"/>
      <c r="B1028" s="2" t="s">
        <v>1436</v>
      </c>
      <c r="C1028" s="2">
        <v>1</v>
      </c>
      <c r="D1028" s="2" t="s">
        <v>79</v>
      </c>
      <c r="E1028" s="2" t="s">
        <v>94</v>
      </c>
      <c r="F1028" s="2">
        <v>42101</v>
      </c>
      <c r="G1028" s="2">
        <v>11</v>
      </c>
      <c r="H1028" s="2" t="s">
        <v>14</v>
      </c>
      <c r="I1028" s="2">
        <v>4.2087543999999998E-2</v>
      </c>
      <c r="J1028" s="2">
        <v>0.10774411</v>
      </c>
      <c r="K1028" s="2">
        <v>6.9023572000000005E-2</v>
      </c>
      <c r="L1028" s="2">
        <v>0</v>
      </c>
    </row>
    <row r="1029" spans="1:12" hidden="1" x14ac:dyDescent="0.2">
      <c r="A1029" s="1"/>
      <c r="B1029" s="2" t="s">
        <v>1437</v>
      </c>
      <c r="C1029" s="2">
        <v>1</v>
      </c>
      <c r="D1029" s="2" t="s">
        <v>79</v>
      </c>
      <c r="E1029" s="2" t="s">
        <v>201</v>
      </c>
      <c r="F1029" s="2">
        <v>42003</v>
      </c>
      <c r="G1029" s="2">
        <v>11</v>
      </c>
      <c r="H1029" s="2" t="s">
        <v>14</v>
      </c>
      <c r="I1029" s="2">
        <v>4.4444445999999999E-3</v>
      </c>
      <c r="J1029" s="2">
        <v>0.28296294999999999</v>
      </c>
      <c r="K1029" s="2">
        <v>4.4444445999999999E-3</v>
      </c>
      <c r="L1029" s="2">
        <v>0</v>
      </c>
    </row>
    <row r="1030" spans="1:12" hidden="1" x14ac:dyDescent="0.2">
      <c r="A1030" s="1"/>
      <c r="B1030" s="2" t="s">
        <v>1438</v>
      </c>
      <c r="C1030" s="2">
        <v>3</v>
      </c>
      <c r="D1030" s="2" t="s">
        <v>16</v>
      </c>
      <c r="E1030" s="2" t="s">
        <v>1439</v>
      </c>
      <c r="F1030" s="2">
        <v>48439</v>
      </c>
      <c r="G1030" s="2">
        <v>11</v>
      </c>
      <c r="H1030" s="2" t="s">
        <v>14</v>
      </c>
      <c r="I1030" s="3"/>
      <c r="J1030" s="3"/>
      <c r="K1030" s="3"/>
      <c r="L1030" s="3"/>
    </row>
    <row r="1031" spans="1:12" hidden="1" x14ac:dyDescent="0.2">
      <c r="A1031" s="1"/>
      <c r="B1031" s="2" t="s">
        <v>1440</v>
      </c>
      <c r="C1031" s="2">
        <v>2</v>
      </c>
      <c r="D1031" s="2" t="s">
        <v>220</v>
      </c>
      <c r="E1031" s="2" t="s">
        <v>585</v>
      </c>
      <c r="F1031" s="2">
        <v>39113</v>
      </c>
      <c r="G1031" s="2">
        <v>11</v>
      </c>
      <c r="H1031" s="2" t="s">
        <v>14</v>
      </c>
      <c r="I1031" s="2">
        <v>0</v>
      </c>
      <c r="J1031" s="2">
        <v>9.8404257999999994E-2</v>
      </c>
      <c r="K1031" s="2">
        <v>1.5957447E-2</v>
      </c>
      <c r="L1031" s="2">
        <v>7.9787234000000002E-3</v>
      </c>
    </row>
    <row r="1032" spans="1:12" hidden="1" x14ac:dyDescent="0.2">
      <c r="A1032" s="1"/>
      <c r="B1032" s="2" t="s">
        <v>1441</v>
      </c>
      <c r="C1032" s="2">
        <v>3</v>
      </c>
      <c r="D1032" s="2" t="s">
        <v>16</v>
      </c>
      <c r="E1032" s="2" t="s">
        <v>778</v>
      </c>
      <c r="F1032" s="2">
        <v>48141</v>
      </c>
      <c r="G1032" s="2">
        <v>11</v>
      </c>
      <c r="H1032" s="2" t="s">
        <v>14</v>
      </c>
      <c r="I1032" s="2">
        <v>1.1325027999999999E-3</v>
      </c>
      <c r="J1032" s="2">
        <v>3.0577575999999999E-2</v>
      </c>
      <c r="K1032" s="2">
        <v>0.90486973999999998</v>
      </c>
      <c r="L1032" s="2">
        <v>0</v>
      </c>
    </row>
    <row r="1033" spans="1:12" hidden="1" x14ac:dyDescent="0.2">
      <c r="A1033" s="1"/>
      <c r="B1033" s="2" t="s">
        <v>1442</v>
      </c>
      <c r="C1033" s="2">
        <v>2</v>
      </c>
      <c r="D1033" s="2" t="s">
        <v>146</v>
      </c>
      <c r="E1033" s="2" t="s">
        <v>471</v>
      </c>
      <c r="F1033" s="2">
        <v>18097</v>
      </c>
      <c r="G1033" s="2">
        <v>11</v>
      </c>
      <c r="H1033" s="2" t="s">
        <v>14</v>
      </c>
      <c r="I1033" s="2">
        <v>1.2658228000000001E-2</v>
      </c>
      <c r="J1033" s="2">
        <v>0.17721518999999999</v>
      </c>
      <c r="K1033" s="2">
        <v>0.18987340999999999</v>
      </c>
      <c r="L1033" s="2">
        <v>0</v>
      </c>
    </row>
    <row r="1034" spans="1:12" hidden="1" x14ac:dyDescent="0.2">
      <c r="A1034" s="1"/>
      <c r="B1034" s="2" t="s">
        <v>1443</v>
      </c>
      <c r="C1034" s="2">
        <v>4</v>
      </c>
      <c r="D1034" s="2" t="s">
        <v>751</v>
      </c>
      <c r="E1034" s="2" t="s">
        <v>752</v>
      </c>
      <c r="F1034" s="2">
        <v>32003</v>
      </c>
      <c r="G1034" s="2">
        <v>11</v>
      </c>
      <c r="H1034" s="2" t="s">
        <v>14</v>
      </c>
      <c r="I1034" s="2">
        <v>3.9525691000000002E-2</v>
      </c>
      <c r="J1034" s="2">
        <v>3.9525691000000002E-2</v>
      </c>
      <c r="K1034" s="2">
        <v>1.9762846000000001E-2</v>
      </c>
      <c r="L1034" s="2">
        <v>0</v>
      </c>
    </row>
    <row r="1035" spans="1:12" hidden="1" x14ac:dyDescent="0.2">
      <c r="A1035" s="1"/>
      <c r="B1035" s="2" t="s">
        <v>1444</v>
      </c>
      <c r="C1035" s="2">
        <v>4</v>
      </c>
      <c r="D1035" s="2" t="s">
        <v>24</v>
      </c>
      <c r="E1035" s="2" t="s">
        <v>108</v>
      </c>
      <c r="F1035" s="2">
        <v>6037</v>
      </c>
      <c r="G1035" s="2">
        <v>11</v>
      </c>
      <c r="H1035" s="2" t="s">
        <v>14</v>
      </c>
      <c r="I1035" s="2">
        <v>3.7601626999999999E-2</v>
      </c>
      <c r="J1035" s="2">
        <v>0.18495934999999999</v>
      </c>
      <c r="K1035" s="2">
        <v>0.3262195</v>
      </c>
      <c r="L1035" s="2">
        <v>0</v>
      </c>
    </row>
    <row r="1036" spans="1:12" hidden="1" x14ac:dyDescent="0.2">
      <c r="A1036" s="1"/>
      <c r="B1036" s="2" t="s">
        <v>1445</v>
      </c>
      <c r="C1036" s="2">
        <v>4</v>
      </c>
      <c r="D1036" s="2" t="s">
        <v>105</v>
      </c>
      <c r="E1036" s="2" t="s">
        <v>106</v>
      </c>
      <c r="F1036" s="2">
        <v>4013</v>
      </c>
      <c r="G1036" s="2">
        <v>11</v>
      </c>
      <c r="H1036" s="2" t="s">
        <v>14</v>
      </c>
      <c r="I1036" s="2">
        <v>1.6722407000000002E-2</v>
      </c>
      <c r="J1036" s="2">
        <v>3.6789297999999998E-2</v>
      </c>
      <c r="K1036" s="2">
        <v>0.15050167</v>
      </c>
      <c r="L1036" s="2">
        <v>0</v>
      </c>
    </row>
    <row r="1037" spans="1:12" hidden="1" x14ac:dyDescent="0.2">
      <c r="A1037" s="1"/>
      <c r="B1037" s="2" t="s">
        <v>1446</v>
      </c>
      <c r="C1037" s="2">
        <v>4</v>
      </c>
      <c r="D1037" s="2" t="s">
        <v>24</v>
      </c>
      <c r="E1037" s="2" t="s">
        <v>504</v>
      </c>
      <c r="F1037" s="2">
        <v>6067</v>
      </c>
      <c r="G1037" s="2">
        <v>11</v>
      </c>
      <c r="H1037" s="2" t="s">
        <v>14</v>
      </c>
      <c r="I1037" s="2">
        <v>6.8571426000000005E-2</v>
      </c>
      <c r="J1037" s="2">
        <v>0.13142856999999999</v>
      </c>
      <c r="K1037" s="2">
        <v>9.7142859999999998E-2</v>
      </c>
      <c r="L1037" s="2">
        <v>1.7142856000000001E-2</v>
      </c>
    </row>
    <row r="1038" spans="1:12" hidden="1" x14ac:dyDescent="0.2">
      <c r="A1038" s="1"/>
      <c r="B1038" s="2" t="s">
        <v>1447</v>
      </c>
      <c r="C1038" s="2">
        <v>4</v>
      </c>
      <c r="D1038" s="2" t="s">
        <v>24</v>
      </c>
      <c r="E1038" s="2" t="s">
        <v>522</v>
      </c>
      <c r="F1038" s="2">
        <v>6099</v>
      </c>
      <c r="G1038" s="2">
        <v>11</v>
      </c>
      <c r="H1038" s="2" t="s">
        <v>14</v>
      </c>
      <c r="I1038" s="2">
        <v>1.7612524000000001E-2</v>
      </c>
      <c r="J1038" s="2">
        <v>3.7181996000000002E-2</v>
      </c>
      <c r="K1038" s="2">
        <v>0.40704500999999998</v>
      </c>
      <c r="L1038" s="2">
        <v>0</v>
      </c>
    </row>
    <row r="1039" spans="1:12" hidden="1" x14ac:dyDescent="0.2">
      <c r="A1039" s="1"/>
      <c r="B1039" s="2" t="s">
        <v>1448</v>
      </c>
      <c r="C1039" s="2">
        <v>3</v>
      </c>
      <c r="D1039" s="2" t="s">
        <v>16</v>
      </c>
      <c r="E1039" s="2" t="s">
        <v>69</v>
      </c>
      <c r="F1039" s="2">
        <v>48029</v>
      </c>
      <c r="G1039" s="2">
        <v>11</v>
      </c>
      <c r="H1039" s="2" t="s">
        <v>14</v>
      </c>
      <c r="I1039" s="2">
        <v>0</v>
      </c>
      <c r="J1039" s="2">
        <v>4.4142615000000003E-2</v>
      </c>
      <c r="K1039" s="2">
        <v>0.57215618999999995</v>
      </c>
      <c r="L1039" s="2">
        <v>0</v>
      </c>
    </row>
    <row r="1040" spans="1:12" hidden="1" x14ac:dyDescent="0.2">
      <c r="A1040" s="1"/>
      <c r="B1040" s="2" t="s">
        <v>1448</v>
      </c>
      <c r="C1040" s="2">
        <v>3</v>
      </c>
      <c r="D1040" s="2" t="s">
        <v>16</v>
      </c>
      <c r="E1040" s="2" t="s">
        <v>69</v>
      </c>
      <c r="F1040" s="2">
        <v>48029</v>
      </c>
      <c r="G1040" s="2">
        <v>11</v>
      </c>
      <c r="H1040" s="2" t="s">
        <v>14</v>
      </c>
      <c r="I1040" s="2">
        <v>2.7247956000000001E-3</v>
      </c>
      <c r="J1040" s="2">
        <v>3.6784742000000002E-2</v>
      </c>
      <c r="K1040" s="2">
        <v>0.85708845</v>
      </c>
      <c r="L1040" s="2">
        <v>0</v>
      </c>
    </row>
    <row r="1041" spans="1:12" hidden="1" x14ac:dyDescent="0.2">
      <c r="A1041" s="1"/>
      <c r="B1041" s="2" t="s">
        <v>1449</v>
      </c>
      <c r="C1041" s="2">
        <v>4</v>
      </c>
      <c r="D1041" s="2" t="s">
        <v>24</v>
      </c>
      <c r="E1041" s="2" t="s">
        <v>520</v>
      </c>
      <c r="F1041" s="2">
        <v>6073</v>
      </c>
      <c r="G1041" s="2">
        <v>11</v>
      </c>
      <c r="H1041" s="2" t="s">
        <v>14</v>
      </c>
      <c r="I1041" s="2">
        <v>0.17483364000000001</v>
      </c>
      <c r="J1041" s="2">
        <v>0.1554749</v>
      </c>
      <c r="K1041" s="2">
        <v>0.33514822</v>
      </c>
      <c r="L1041" s="2">
        <v>6.0496065999999995E-4</v>
      </c>
    </row>
    <row r="1042" spans="1:12" hidden="1" x14ac:dyDescent="0.2">
      <c r="A1042" s="1"/>
      <c r="B1042" s="2" t="s">
        <v>1450</v>
      </c>
      <c r="C1042" s="2">
        <v>4</v>
      </c>
      <c r="D1042" s="2" t="s">
        <v>24</v>
      </c>
      <c r="E1042" s="2" t="s">
        <v>520</v>
      </c>
      <c r="F1042" s="2">
        <v>6073</v>
      </c>
      <c r="G1042" s="2">
        <v>11</v>
      </c>
      <c r="H1042" s="2" t="s">
        <v>14</v>
      </c>
      <c r="I1042" s="2">
        <v>6.5878376000000002E-2</v>
      </c>
      <c r="J1042" s="2">
        <v>0.11655405000000001</v>
      </c>
      <c r="K1042" s="2">
        <v>0.34797296</v>
      </c>
      <c r="L1042" s="2">
        <v>0</v>
      </c>
    </row>
    <row r="1043" spans="1:12" hidden="1" x14ac:dyDescent="0.2">
      <c r="A1043" s="1"/>
      <c r="B1043" s="2" t="s">
        <v>1451</v>
      </c>
      <c r="C1043" s="2">
        <v>2</v>
      </c>
      <c r="D1043" s="2" t="s">
        <v>127</v>
      </c>
      <c r="E1043" s="2" t="s">
        <v>237</v>
      </c>
      <c r="F1043" s="2">
        <v>19163</v>
      </c>
      <c r="G1043" s="2">
        <v>10</v>
      </c>
      <c r="H1043" s="2" t="s">
        <v>26</v>
      </c>
      <c r="I1043" s="2">
        <v>1.1278195E-2</v>
      </c>
      <c r="J1043" s="2">
        <v>8.5213035000000006E-2</v>
      </c>
      <c r="K1043" s="2">
        <v>1.7293233000000002E-2</v>
      </c>
      <c r="L1043" s="2">
        <v>1.2531328E-3</v>
      </c>
    </row>
    <row r="1044" spans="1:12" hidden="1" x14ac:dyDescent="0.2">
      <c r="A1044" s="1"/>
      <c r="B1044" s="2" t="s">
        <v>1452</v>
      </c>
      <c r="C1044" s="2">
        <v>2</v>
      </c>
      <c r="D1044" s="2" t="s">
        <v>131</v>
      </c>
      <c r="E1044" s="2" t="s">
        <v>1453</v>
      </c>
      <c r="F1044" s="2">
        <v>17027</v>
      </c>
      <c r="G1044" s="2">
        <v>9</v>
      </c>
      <c r="H1044" s="2" t="s">
        <v>34</v>
      </c>
      <c r="I1044" s="2">
        <v>4.1106129000000003E-3</v>
      </c>
      <c r="J1044" s="2">
        <v>8.7070255999999999E-2</v>
      </c>
      <c r="K1044" s="2">
        <v>1.7937221E-2</v>
      </c>
      <c r="L1044" s="2">
        <v>7.4738414999999997E-4</v>
      </c>
    </row>
    <row r="1045" spans="1:12" hidden="1" x14ac:dyDescent="0.2">
      <c r="A1045" s="1"/>
      <c r="B1045" s="2" t="s">
        <v>1454</v>
      </c>
      <c r="C1045" s="2">
        <v>1</v>
      </c>
      <c r="D1045" s="2" t="s">
        <v>163</v>
      </c>
      <c r="E1045" s="2" t="s">
        <v>164</v>
      </c>
      <c r="F1045" s="2">
        <v>34039</v>
      </c>
      <c r="G1045" s="2">
        <v>5</v>
      </c>
      <c r="H1045" s="2" t="s">
        <v>30</v>
      </c>
      <c r="I1045" s="2">
        <v>6.1397851000000003E-2</v>
      </c>
      <c r="J1045" s="2">
        <v>0.19172043</v>
      </c>
      <c r="K1045" s="2">
        <v>0.18763441</v>
      </c>
      <c r="L1045" s="2">
        <v>3.0967741999999999E-2</v>
      </c>
    </row>
    <row r="1046" spans="1:12" hidden="1" x14ac:dyDescent="0.2">
      <c r="A1046" s="1"/>
      <c r="B1046" s="2" t="s">
        <v>1455</v>
      </c>
      <c r="C1046" s="2">
        <v>1</v>
      </c>
      <c r="D1046" s="2" t="s">
        <v>723</v>
      </c>
      <c r="E1046" s="2" t="s">
        <v>1127</v>
      </c>
      <c r="F1046" s="2">
        <v>33005</v>
      </c>
      <c r="G1046" s="2">
        <v>5</v>
      </c>
      <c r="H1046" s="2" t="s">
        <v>30</v>
      </c>
      <c r="I1046" s="2">
        <v>6.2834537000000003E-3</v>
      </c>
      <c r="J1046" s="2">
        <v>2.5599253999999999E-3</v>
      </c>
      <c r="K1046" s="2">
        <v>6.981615E-3</v>
      </c>
      <c r="L1046" s="2">
        <v>3.7235279999999998E-3</v>
      </c>
    </row>
    <row r="1047" spans="1:12" hidden="1" x14ac:dyDescent="0.2">
      <c r="A1047" s="1"/>
      <c r="B1047" s="2" t="s">
        <v>1456</v>
      </c>
      <c r="C1047" s="2">
        <v>3</v>
      </c>
      <c r="D1047" s="2" t="s">
        <v>45</v>
      </c>
      <c r="E1047" s="2" t="s">
        <v>192</v>
      </c>
      <c r="F1047" s="2">
        <v>12011</v>
      </c>
      <c r="G1047" s="2">
        <v>8</v>
      </c>
      <c r="H1047" s="2" t="s">
        <v>47</v>
      </c>
      <c r="I1047" s="2">
        <v>6.4808814999999997E-3</v>
      </c>
      <c r="J1047" s="2">
        <v>0.26960465</v>
      </c>
      <c r="K1047" s="2">
        <v>8.3927415000000005E-2</v>
      </c>
      <c r="L1047" s="2">
        <v>6.4808811E-4</v>
      </c>
    </row>
    <row r="1048" spans="1:12" hidden="1" x14ac:dyDescent="0.2">
      <c r="A1048" s="1"/>
      <c r="B1048" s="2" t="s">
        <v>1457</v>
      </c>
      <c r="C1048" s="2">
        <v>2</v>
      </c>
      <c r="D1048" s="2" t="s">
        <v>36</v>
      </c>
      <c r="E1048" s="2" t="s">
        <v>77</v>
      </c>
      <c r="F1048" s="2">
        <v>26025</v>
      </c>
      <c r="G1048" s="2">
        <v>9</v>
      </c>
      <c r="H1048" s="2" t="s">
        <v>34</v>
      </c>
      <c r="I1048" s="2">
        <v>1.1886792E-2</v>
      </c>
      <c r="J1048" s="2">
        <v>7.3773585000000003E-2</v>
      </c>
      <c r="K1048" s="2">
        <v>1.9056602999999998E-2</v>
      </c>
      <c r="L1048" s="2">
        <v>3.5849058E-3</v>
      </c>
    </row>
    <row r="1049" spans="1:12" hidden="1" x14ac:dyDescent="0.2">
      <c r="A1049" s="1"/>
      <c r="B1049" s="2" t="s">
        <v>1458</v>
      </c>
      <c r="C1049" s="2">
        <v>2</v>
      </c>
      <c r="D1049" s="2" t="s">
        <v>131</v>
      </c>
      <c r="E1049" s="2" t="s">
        <v>132</v>
      </c>
      <c r="F1049" s="2">
        <v>17031</v>
      </c>
      <c r="G1049" s="2">
        <v>10</v>
      </c>
      <c r="H1049" s="2" t="s">
        <v>26</v>
      </c>
      <c r="I1049" s="2">
        <v>3.8155802000000003E-2</v>
      </c>
      <c r="J1049" s="2">
        <v>0.19077901999999999</v>
      </c>
      <c r="K1049" s="2">
        <v>6.8362482000000002E-2</v>
      </c>
      <c r="L1049" s="2">
        <v>2.7027028000000002E-2</v>
      </c>
    </row>
    <row r="1050" spans="1:12" hidden="1" x14ac:dyDescent="0.2">
      <c r="A1050" s="1"/>
      <c r="B1050" s="2" t="s">
        <v>1459</v>
      </c>
      <c r="C1050" s="2">
        <v>3</v>
      </c>
      <c r="D1050" s="2" t="s">
        <v>20</v>
      </c>
      <c r="E1050" s="2" t="s">
        <v>49</v>
      </c>
      <c r="F1050" s="2">
        <v>13067</v>
      </c>
      <c r="G1050" s="2">
        <v>5</v>
      </c>
      <c r="H1050" s="2" t="s">
        <v>30</v>
      </c>
      <c r="I1050" s="2">
        <v>2.5966435999999999E-2</v>
      </c>
      <c r="J1050" s="2">
        <v>8.5079737000000003E-2</v>
      </c>
      <c r="K1050" s="2">
        <v>2.2459713999999999E-2</v>
      </c>
      <c r="L1050" s="2">
        <v>2.8721716000000001E-2</v>
      </c>
    </row>
    <row r="1051" spans="1:12" hidden="1" x14ac:dyDescent="0.2">
      <c r="A1051" s="1"/>
      <c r="B1051" s="2" t="s">
        <v>1460</v>
      </c>
      <c r="C1051" s="2">
        <v>2</v>
      </c>
      <c r="D1051" s="2" t="s">
        <v>220</v>
      </c>
      <c r="E1051" s="2" t="s">
        <v>276</v>
      </c>
      <c r="F1051" s="2">
        <v>39133</v>
      </c>
      <c r="G1051" s="2">
        <v>5</v>
      </c>
      <c r="H1051" s="2" t="s">
        <v>30</v>
      </c>
      <c r="I1051" s="2">
        <v>9.9674892000000005E-3</v>
      </c>
      <c r="J1051" s="2">
        <v>6.6209503000000003E-2</v>
      </c>
      <c r="K1051" s="2">
        <v>9.3994326999999999E-3</v>
      </c>
      <c r="L1051" s="2">
        <v>9.0546133000000001E-3</v>
      </c>
    </row>
    <row r="1052" spans="1:12" hidden="1" x14ac:dyDescent="0.2">
      <c r="A1052" s="1"/>
      <c r="B1052" s="2" t="s">
        <v>1461</v>
      </c>
      <c r="C1052" s="2">
        <v>3</v>
      </c>
      <c r="D1052" s="2" t="s">
        <v>198</v>
      </c>
      <c r="E1052" s="2" t="s">
        <v>1320</v>
      </c>
      <c r="F1052" s="2">
        <v>21043</v>
      </c>
      <c r="G1052" s="2">
        <v>6</v>
      </c>
      <c r="H1052" s="2" t="s">
        <v>18</v>
      </c>
      <c r="I1052" s="2">
        <v>1.7574693000000001E-3</v>
      </c>
      <c r="J1052" s="2">
        <v>7.0298770000000003E-3</v>
      </c>
      <c r="K1052" s="2">
        <v>3.5149385000000002E-3</v>
      </c>
      <c r="L1052" s="2">
        <v>4.5694202000000003E-2</v>
      </c>
    </row>
    <row r="1053" spans="1:12" hidden="1" x14ac:dyDescent="0.2">
      <c r="A1053" s="1"/>
      <c r="B1053" s="2" t="s">
        <v>1462</v>
      </c>
      <c r="C1053" s="2">
        <v>3</v>
      </c>
      <c r="D1053" s="2" t="s">
        <v>198</v>
      </c>
      <c r="E1053" s="2" t="s">
        <v>214</v>
      </c>
      <c r="F1053" s="2">
        <v>21067</v>
      </c>
      <c r="G1053" s="2">
        <v>9</v>
      </c>
      <c r="H1053" s="2" t="s">
        <v>34</v>
      </c>
      <c r="I1053" s="2">
        <v>6.3975728000000001E-3</v>
      </c>
      <c r="J1053" s="2">
        <v>5.9259991999999997E-2</v>
      </c>
      <c r="K1053" s="2">
        <v>1.0519720999999999E-2</v>
      </c>
      <c r="L1053" s="2">
        <v>0</v>
      </c>
    </row>
    <row r="1054" spans="1:12" hidden="1" x14ac:dyDescent="0.2">
      <c r="A1054" s="1"/>
      <c r="B1054" s="2" t="s">
        <v>1463</v>
      </c>
      <c r="C1054" s="2">
        <v>3</v>
      </c>
      <c r="D1054" s="2" t="s">
        <v>198</v>
      </c>
      <c r="E1054" s="2" t="s">
        <v>214</v>
      </c>
      <c r="F1054" s="2">
        <v>21073</v>
      </c>
      <c r="G1054" s="2">
        <v>5</v>
      </c>
      <c r="H1054" s="2" t="s">
        <v>30</v>
      </c>
      <c r="I1054" s="2">
        <v>9.8637854999999997E-3</v>
      </c>
      <c r="J1054" s="2">
        <v>0.59840298000000003</v>
      </c>
      <c r="K1054" s="2">
        <v>7.5152656000000003E-3</v>
      </c>
      <c r="L1054" s="2">
        <v>6.5758572999999997E-3</v>
      </c>
    </row>
    <row r="1055" spans="1:12" hidden="1" x14ac:dyDescent="0.2">
      <c r="A1055" s="1"/>
      <c r="B1055" s="2" t="s">
        <v>1464</v>
      </c>
      <c r="C1055" s="2">
        <v>3</v>
      </c>
      <c r="D1055" s="2" t="s">
        <v>198</v>
      </c>
      <c r="E1055" s="2" t="s">
        <v>1465</v>
      </c>
      <c r="F1055" s="2">
        <v>21059</v>
      </c>
      <c r="G1055" s="2">
        <v>6</v>
      </c>
      <c r="H1055" s="2" t="s">
        <v>18</v>
      </c>
      <c r="I1055" s="2">
        <v>0</v>
      </c>
      <c r="J1055" s="2">
        <v>4.4117648000000002E-2</v>
      </c>
      <c r="K1055" s="2">
        <v>1.4705883E-3</v>
      </c>
      <c r="L1055" s="2">
        <v>7.3529412000000001E-3</v>
      </c>
    </row>
    <row r="1056" spans="1:12" hidden="1" x14ac:dyDescent="0.2">
      <c r="A1056" s="1"/>
      <c r="B1056" s="2" t="s">
        <v>1466</v>
      </c>
      <c r="C1056" s="2">
        <v>2</v>
      </c>
      <c r="D1056" s="2" t="s">
        <v>220</v>
      </c>
      <c r="E1056" s="2" t="s">
        <v>407</v>
      </c>
      <c r="F1056" s="2">
        <v>39083</v>
      </c>
      <c r="G1056" s="2">
        <v>2</v>
      </c>
      <c r="H1056" s="2" t="s">
        <v>144</v>
      </c>
      <c r="I1056" s="2">
        <v>2.7517198E-2</v>
      </c>
      <c r="J1056" s="2">
        <v>3.6272670999999999E-2</v>
      </c>
      <c r="K1056" s="2">
        <v>2.6891807E-2</v>
      </c>
      <c r="L1056" s="2">
        <v>2.0637897999999998E-2</v>
      </c>
    </row>
    <row r="1057" spans="1:12" hidden="1" x14ac:dyDescent="0.2">
      <c r="A1057" s="1"/>
      <c r="B1057" s="2" t="s">
        <v>1467</v>
      </c>
      <c r="C1057" s="2">
        <v>4</v>
      </c>
      <c r="D1057" s="2" t="s">
        <v>24</v>
      </c>
      <c r="E1057" s="2" t="s">
        <v>108</v>
      </c>
      <c r="F1057" s="2">
        <v>6059</v>
      </c>
      <c r="G1057" s="2">
        <v>9</v>
      </c>
      <c r="H1057" s="2" t="s">
        <v>34</v>
      </c>
      <c r="I1057" s="2">
        <v>0.14748652000000001</v>
      </c>
      <c r="J1057" s="2">
        <v>4.6004541000000003E-2</v>
      </c>
      <c r="K1057" s="2">
        <v>0.27446648000000001</v>
      </c>
      <c r="L1057" s="2">
        <v>4.7596232000000002E-3</v>
      </c>
    </row>
    <row r="1058" spans="1:12" hidden="1" x14ac:dyDescent="0.2">
      <c r="A1058" s="1"/>
      <c r="B1058" s="2" t="s">
        <v>1468</v>
      </c>
      <c r="C1058" s="2">
        <v>2</v>
      </c>
      <c r="D1058" s="2" t="s">
        <v>36</v>
      </c>
      <c r="E1058" s="2" t="s">
        <v>272</v>
      </c>
      <c r="F1058" s="2">
        <v>26049</v>
      </c>
      <c r="G1058" s="2">
        <v>4</v>
      </c>
      <c r="H1058" s="2" t="s">
        <v>50</v>
      </c>
      <c r="I1058" s="2">
        <v>4.1033436E-2</v>
      </c>
      <c r="J1058" s="2">
        <v>7.1808510000000006E-2</v>
      </c>
      <c r="K1058" s="2">
        <v>1.6337384999999999E-2</v>
      </c>
      <c r="L1058" s="2">
        <v>5.5851064999999998E-2</v>
      </c>
    </row>
    <row r="1059" spans="1:12" hidden="1" x14ac:dyDescent="0.2">
      <c r="A1059" s="1"/>
      <c r="B1059" s="2" t="s">
        <v>1469</v>
      </c>
      <c r="C1059" s="2">
        <v>1</v>
      </c>
      <c r="D1059" s="2" t="s">
        <v>12</v>
      </c>
      <c r="E1059" s="2" t="s">
        <v>535</v>
      </c>
      <c r="F1059" s="2">
        <v>36123</v>
      </c>
      <c r="G1059" s="2">
        <v>6</v>
      </c>
      <c r="H1059" s="2" t="s">
        <v>18</v>
      </c>
      <c r="I1059" s="2">
        <v>7.3529412000000001E-3</v>
      </c>
      <c r="J1059" s="2">
        <v>4.3067227999999999E-2</v>
      </c>
      <c r="K1059" s="2">
        <v>2.3109244000000001E-2</v>
      </c>
      <c r="L1059" s="2">
        <v>7.3529412000000001E-3</v>
      </c>
    </row>
    <row r="1060" spans="1:12" hidden="1" x14ac:dyDescent="0.2">
      <c r="A1060" s="1"/>
      <c r="B1060" s="2" t="s">
        <v>1470</v>
      </c>
      <c r="C1060" s="2">
        <v>1</v>
      </c>
      <c r="D1060" s="2" t="s">
        <v>79</v>
      </c>
      <c r="E1060" s="2" t="s">
        <v>281</v>
      </c>
      <c r="F1060" s="2">
        <v>42131</v>
      </c>
      <c r="G1060" s="2">
        <v>6</v>
      </c>
      <c r="H1060" s="2" t="s">
        <v>18</v>
      </c>
      <c r="I1060" s="2">
        <v>4.0983603999999998E-3</v>
      </c>
      <c r="J1060" s="2">
        <v>3.6065575000000002E-2</v>
      </c>
      <c r="K1060" s="2">
        <v>1.5573771E-2</v>
      </c>
      <c r="L1060" s="2">
        <v>1.4754098E-2</v>
      </c>
    </row>
    <row r="1061" spans="1:12" hidden="1" x14ac:dyDescent="0.2">
      <c r="A1061" s="1"/>
      <c r="B1061" s="2" t="s">
        <v>1471</v>
      </c>
      <c r="C1061" s="2">
        <v>3</v>
      </c>
      <c r="D1061" s="2" t="s">
        <v>266</v>
      </c>
      <c r="E1061" s="2" t="s">
        <v>548</v>
      </c>
      <c r="F1061" s="2">
        <v>40121</v>
      </c>
      <c r="G1061" s="2">
        <v>12</v>
      </c>
      <c r="H1061" s="2" t="s">
        <v>92</v>
      </c>
      <c r="I1061" s="2">
        <v>3.1779662E-3</v>
      </c>
      <c r="J1061" s="2">
        <v>8.4745765000000001E-2</v>
      </c>
      <c r="K1061" s="2">
        <v>2.0127118999999999E-2</v>
      </c>
      <c r="L1061" s="2">
        <v>0</v>
      </c>
    </row>
    <row r="1062" spans="1:12" hidden="1" x14ac:dyDescent="0.2">
      <c r="A1062" s="1"/>
      <c r="B1062" s="2" t="s">
        <v>1472</v>
      </c>
      <c r="C1062" s="2">
        <v>3</v>
      </c>
      <c r="D1062" s="2" t="s">
        <v>16</v>
      </c>
      <c r="E1062" s="2" t="s">
        <v>689</v>
      </c>
      <c r="F1062" s="2">
        <v>48183</v>
      </c>
      <c r="G1062" s="2">
        <v>9</v>
      </c>
      <c r="H1062" s="2" t="s">
        <v>34</v>
      </c>
      <c r="I1062" s="2">
        <v>7.0000002000000002E-3</v>
      </c>
      <c r="J1062" s="2">
        <v>0.15425</v>
      </c>
      <c r="K1062" s="2">
        <v>3.5750002000000003E-2</v>
      </c>
      <c r="L1062" s="2">
        <v>2.4750000000000001E-2</v>
      </c>
    </row>
    <row r="1063" spans="1:12" hidden="1" x14ac:dyDescent="0.2">
      <c r="A1063" s="1"/>
      <c r="B1063" s="2" t="s">
        <v>1473</v>
      </c>
      <c r="C1063" s="2">
        <v>3</v>
      </c>
      <c r="D1063" s="2" t="s">
        <v>247</v>
      </c>
      <c r="E1063" s="2" t="s">
        <v>961</v>
      </c>
      <c r="F1063" s="2">
        <v>47163</v>
      </c>
      <c r="G1063" s="2">
        <v>6</v>
      </c>
      <c r="H1063" s="2" t="s">
        <v>18</v>
      </c>
      <c r="I1063" s="2">
        <v>6.6666668000000002E-3</v>
      </c>
      <c r="J1063" s="2">
        <v>2.1666666000000001E-2</v>
      </c>
      <c r="K1063" s="2">
        <v>9.9999997999999993E-3</v>
      </c>
      <c r="L1063" s="2">
        <v>0.115</v>
      </c>
    </row>
    <row r="1064" spans="1:12" hidden="1" x14ac:dyDescent="0.2">
      <c r="A1064" s="1"/>
      <c r="B1064" s="2" t="s">
        <v>1474</v>
      </c>
      <c r="C1064" s="2">
        <v>3</v>
      </c>
      <c r="D1064" s="2" t="s">
        <v>66</v>
      </c>
      <c r="E1064" s="2" t="s">
        <v>575</v>
      </c>
      <c r="F1064" s="2">
        <v>37119</v>
      </c>
      <c r="G1064" s="2">
        <v>11</v>
      </c>
      <c r="H1064" s="2" t="s">
        <v>14</v>
      </c>
      <c r="I1064" s="2">
        <v>3.4810125999999997E-2</v>
      </c>
      <c r="J1064" s="2">
        <v>0.2943038</v>
      </c>
      <c r="K1064" s="2">
        <v>1.2658228000000001E-2</v>
      </c>
      <c r="L1064" s="2">
        <v>0</v>
      </c>
    </row>
    <row r="1065" spans="1:12" hidden="1" x14ac:dyDescent="0.2">
      <c r="A1065" s="1"/>
      <c r="B1065" s="2" t="s">
        <v>1475</v>
      </c>
      <c r="C1065" s="2">
        <v>1</v>
      </c>
      <c r="D1065" s="2" t="s">
        <v>79</v>
      </c>
      <c r="E1065" s="2" t="s">
        <v>281</v>
      </c>
      <c r="F1065" s="2">
        <v>42079</v>
      </c>
      <c r="G1065" s="2">
        <v>6</v>
      </c>
      <c r="H1065" s="2" t="s">
        <v>18</v>
      </c>
      <c r="I1065" s="2">
        <v>8.1339710999999999E-3</v>
      </c>
      <c r="J1065" s="2">
        <v>1.8660286000000002E-2</v>
      </c>
      <c r="K1065" s="2">
        <v>1.0047845999999999E-2</v>
      </c>
      <c r="L1065" s="2">
        <v>8.6124400000000007E-3</v>
      </c>
    </row>
    <row r="1066" spans="1:12" hidden="1" x14ac:dyDescent="0.2">
      <c r="A1066" s="1"/>
      <c r="B1066" s="2" t="s">
        <v>1476</v>
      </c>
      <c r="C1066" s="2">
        <v>1</v>
      </c>
      <c r="D1066" s="2" t="s">
        <v>12</v>
      </c>
      <c r="E1066" s="2" t="s">
        <v>13</v>
      </c>
      <c r="F1066" s="2">
        <v>36047</v>
      </c>
      <c r="G1066" s="2">
        <v>9</v>
      </c>
      <c r="H1066" s="2" t="s">
        <v>34</v>
      </c>
      <c r="I1066" s="2">
        <v>9.1074928999999999E-2</v>
      </c>
      <c r="J1066" s="2">
        <v>0.29214242000000001</v>
      </c>
      <c r="K1066" s="2">
        <v>0.12897777999999999</v>
      </c>
      <c r="L1066" s="2">
        <v>3.6821834999999997E-2</v>
      </c>
    </row>
    <row r="1067" spans="1:12" hidden="1" x14ac:dyDescent="0.2">
      <c r="A1067" s="1"/>
      <c r="B1067" s="2" t="s">
        <v>1477</v>
      </c>
      <c r="C1067" s="2">
        <v>2</v>
      </c>
      <c r="D1067" s="2" t="s">
        <v>127</v>
      </c>
      <c r="E1067" s="2" t="s">
        <v>543</v>
      </c>
      <c r="F1067" s="2">
        <v>19113</v>
      </c>
      <c r="G1067" s="2">
        <v>9</v>
      </c>
      <c r="H1067" s="2" t="s">
        <v>34</v>
      </c>
      <c r="I1067" s="2">
        <v>1.1764706E-2</v>
      </c>
      <c r="J1067" s="2">
        <v>2.5590383000000001E-2</v>
      </c>
      <c r="K1067" s="2">
        <v>1.5199657E-2</v>
      </c>
      <c r="L1067" s="2">
        <v>3.5895235999999997E-2</v>
      </c>
    </row>
    <row r="1068" spans="1:12" hidden="1" x14ac:dyDescent="0.2">
      <c r="A1068" s="1"/>
      <c r="B1068" s="2" t="s">
        <v>1478</v>
      </c>
      <c r="C1068" s="2">
        <v>2</v>
      </c>
      <c r="D1068" s="2" t="s">
        <v>36</v>
      </c>
      <c r="E1068" s="2" t="s">
        <v>1479</v>
      </c>
      <c r="F1068" s="2">
        <v>26143</v>
      </c>
      <c r="G1068" s="2">
        <v>9</v>
      </c>
      <c r="H1068" s="2" t="s">
        <v>34</v>
      </c>
      <c r="I1068" s="2">
        <v>4.5906654999999996E-3</v>
      </c>
      <c r="J1068" s="2">
        <v>4.5906654999999996E-3</v>
      </c>
      <c r="K1068" s="2">
        <v>7.6511091999999998E-3</v>
      </c>
      <c r="L1068" s="2">
        <v>7.6511095000000005E-4</v>
      </c>
    </row>
    <row r="1069" spans="1:12" hidden="1" x14ac:dyDescent="0.2">
      <c r="A1069" s="1"/>
      <c r="B1069" s="2" t="s">
        <v>1480</v>
      </c>
      <c r="C1069" s="2">
        <v>2</v>
      </c>
      <c r="D1069" s="2" t="s">
        <v>131</v>
      </c>
      <c r="E1069" s="2" t="s">
        <v>1281</v>
      </c>
      <c r="F1069" s="2">
        <v>17037</v>
      </c>
      <c r="G1069" s="2">
        <v>9</v>
      </c>
      <c r="H1069" s="2" t="s">
        <v>34</v>
      </c>
      <c r="I1069" s="2">
        <v>4.013104E-2</v>
      </c>
      <c r="J1069" s="2">
        <v>0.11629812</v>
      </c>
      <c r="K1069" s="2">
        <v>9.0090088999999998E-2</v>
      </c>
      <c r="L1069" s="2">
        <v>5.4600055000000002E-4</v>
      </c>
    </row>
    <row r="1070" spans="1:12" hidden="1" x14ac:dyDescent="0.2">
      <c r="A1070" s="1"/>
      <c r="B1070" s="2" t="s">
        <v>1481</v>
      </c>
      <c r="C1070" s="2">
        <v>4</v>
      </c>
      <c r="D1070" s="2" t="s">
        <v>203</v>
      </c>
      <c r="E1070" s="2" t="s">
        <v>767</v>
      </c>
      <c r="F1070" s="2">
        <v>41035</v>
      </c>
      <c r="G1070" s="2">
        <v>9</v>
      </c>
      <c r="H1070" s="2" t="s">
        <v>34</v>
      </c>
      <c r="I1070" s="2">
        <v>8.9285718E-3</v>
      </c>
      <c r="J1070" s="2">
        <v>0</v>
      </c>
      <c r="K1070" s="2">
        <v>9.375E-2</v>
      </c>
      <c r="L1070" s="2">
        <v>0</v>
      </c>
    </row>
    <row r="1071" spans="1:12" hidden="1" x14ac:dyDescent="0.2">
      <c r="A1071" s="1"/>
      <c r="B1071" s="2" t="s">
        <v>1482</v>
      </c>
      <c r="C1071" s="2">
        <v>2</v>
      </c>
      <c r="D1071" s="2" t="s">
        <v>131</v>
      </c>
      <c r="E1071" s="2" t="s">
        <v>550</v>
      </c>
      <c r="F1071" s="2">
        <v>17095</v>
      </c>
      <c r="G1071" s="2">
        <v>4</v>
      </c>
      <c r="H1071" s="2" t="s">
        <v>50</v>
      </c>
      <c r="I1071" s="2">
        <v>4.9207672000000001E-2</v>
      </c>
      <c r="J1071" s="2">
        <v>3.5029192000000001E-2</v>
      </c>
      <c r="K1071" s="2">
        <v>3.3361133000000001E-2</v>
      </c>
      <c r="L1071" s="2">
        <v>0.10258549</v>
      </c>
    </row>
    <row r="1072" spans="1:12" hidden="1" x14ac:dyDescent="0.2">
      <c r="A1072" s="1"/>
      <c r="B1072" s="2" t="s">
        <v>1483</v>
      </c>
      <c r="C1072" s="2">
        <v>1</v>
      </c>
      <c r="D1072" s="2" t="s">
        <v>79</v>
      </c>
      <c r="E1072" s="2" t="s">
        <v>80</v>
      </c>
      <c r="F1072" s="2">
        <v>42011</v>
      </c>
      <c r="G1072" s="2">
        <v>5</v>
      </c>
      <c r="H1072" s="2" t="s">
        <v>30</v>
      </c>
      <c r="I1072" s="2">
        <v>1.0948385999999999E-2</v>
      </c>
      <c r="J1072" s="2">
        <v>2.7726431999999999E-2</v>
      </c>
      <c r="K1072" s="2">
        <v>1.8199915000000001E-2</v>
      </c>
      <c r="L1072" s="2">
        <v>1.3223375000000001E-2</v>
      </c>
    </row>
    <row r="1073" spans="1:13" hidden="1" x14ac:dyDescent="0.2">
      <c r="A1073" s="1"/>
      <c r="B1073" s="2" t="s">
        <v>1484</v>
      </c>
      <c r="C1073" s="2">
        <v>3</v>
      </c>
      <c r="D1073" s="2" t="s">
        <v>256</v>
      </c>
      <c r="E1073" s="2" t="s">
        <v>1485</v>
      </c>
      <c r="F1073" s="2">
        <v>22109</v>
      </c>
      <c r="G1073" s="2">
        <v>9</v>
      </c>
      <c r="H1073" s="2" t="s">
        <v>34</v>
      </c>
      <c r="I1073" s="2">
        <v>5.2631581E-3</v>
      </c>
      <c r="J1073" s="2">
        <v>0.14105263000000001</v>
      </c>
      <c r="K1073" s="2">
        <v>3.9999999000000001E-2</v>
      </c>
      <c r="L1073" s="2">
        <v>0</v>
      </c>
    </row>
    <row r="1074" spans="1:13" hidden="1" x14ac:dyDescent="0.2">
      <c r="A1074" s="1"/>
      <c r="B1074" s="2" t="s">
        <v>1486</v>
      </c>
      <c r="C1074" s="2">
        <v>1</v>
      </c>
      <c r="D1074" s="2" t="s">
        <v>79</v>
      </c>
      <c r="E1074" s="2" t="s">
        <v>201</v>
      </c>
      <c r="F1074" s="2">
        <v>42003</v>
      </c>
      <c r="G1074" s="2">
        <v>6</v>
      </c>
      <c r="H1074" s="2" t="s">
        <v>18</v>
      </c>
      <c r="I1074" s="2">
        <v>3.6877689E-3</v>
      </c>
      <c r="J1074" s="2">
        <v>2.7043639000000001E-2</v>
      </c>
      <c r="K1074" s="2">
        <v>6.1462814999999997E-3</v>
      </c>
      <c r="L1074" s="2">
        <v>0.16287646</v>
      </c>
    </row>
    <row r="1075" spans="1:13" hidden="1" x14ac:dyDescent="0.2">
      <c r="A1075" s="1"/>
      <c r="B1075" s="2" t="s">
        <v>1487</v>
      </c>
      <c r="C1075" s="2">
        <v>1</v>
      </c>
      <c r="D1075" s="2" t="s">
        <v>79</v>
      </c>
      <c r="E1075" s="2" t="s">
        <v>94</v>
      </c>
      <c r="F1075" s="2">
        <v>42101</v>
      </c>
      <c r="G1075" s="2">
        <v>6</v>
      </c>
      <c r="H1075" s="2" t="s">
        <v>18</v>
      </c>
      <c r="I1075" s="2">
        <v>2.347892E-2</v>
      </c>
      <c r="J1075" s="2">
        <v>0.11310275</v>
      </c>
      <c r="K1075" s="2">
        <v>4.9987376E-2</v>
      </c>
      <c r="L1075" s="2">
        <v>9.3410751000000004E-3</v>
      </c>
    </row>
    <row r="1076" spans="1:13" x14ac:dyDescent="0.2">
      <c r="A1076" s="1"/>
      <c r="B1076" s="2" t="s">
        <v>1488</v>
      </c>
      <c r="C1076" s="2">
        <v>4</v>
      </c>
      <c r="D1076" s="2" t="s">
        <v>24</v>
      </c>
      <c r="E1076" s="2" t="s">
        <v>108</v>
      </c>
      <c r="F1076" s="2">
        <v>6065</v>
      </c>
      <c r="G1076" s="2">
        <v>6</v>
      </c>
      <c r="H1076" s="2" t="s">
        <v>18</v>
      </c>
      <c r="I1076" s="2">
        <v>0.17666392</v>
      </c>
      <c r="J1076" s="2">
        <v>8.0525883000000006E-2</v>
      </c>
      <c r="K1076" s="2">
        <v>0.23089564000000001</v>
      </c>
      <c r="L1076" s="2">
        <v>0.11421528</v>
      </c>
      <c r="M1076">
        <f>1-SUM(I1076:L1076)</f>
        <v>0.39769927699999996</v>
      </c>
    </row>
    <row r="1077" spans="1:13" hidden="1" x14ac:dyDescent="0.2">
      <c r="A1077" s="1"/>
      <c r="B1077" s="2" t="s">
        <v>1489</v>
      </c>
      <c r="C1077" s="2">
        <v>2</v>
      </c>
      <c r="D1077" s="2" t="s">
        <v>102</v>
      </c>
      <c r="E1077" s="2" t="s">
        <v>717</v>
      </c>
      <c r="F1077" s="2">
        <v>20099</v>
      </c>
      <c r="G1077" s="2">
        <v>9</v>
      </c>
      <c r="H1077" s="2" t="s">
        <v>34</v>
      </c>
      <c r="I1077" s="2">
        <v>2.2421526000000001E-3</v>
      </c>
      <c r="J1077" s="2">
        <v>6.0538117000000002E-2</v>
      </c>
      <c r="K1077" s="2">
        <v>2.9147982999999999E-2</v>
      </c>
      <c r="L1077" s="2">
        <v>9.7159939000000008E-3</v>
      </c>
    </row>
    <row r="1078" spans="1:13" hidden="1" x14ac:dyDescent="0.2">
      <c r="A1078" s="1"/>
      <c r="B1078" s="2" t="s">
        <v>1490</v>
      </c>
      <c r="C1078" s="2">
        <v>1</v>
      </c>
      <c r="D1078" s="2" t="s">
        <v>79</v>
      </c>
      <c r="E1078" s="2" t="s">
        <v>281</v>
      </c>
      <c r="F1078" s="2">
        <v>42069</v>
      </c>
      <c r="G1078" s="2">
        <v>9</v>
      </c>
      <c r="H1078" s="2" t="s">
        <v>34</v>
      </c>
      <c r="I1078" s="2">
        <v>9.1220065999999995E-3</v>
      </c>
      <c r="J1078" s="2">
        <v>0.10262258</v>
      </c>
      <c r="K1078" s="2">
        <v>1.9384265000000001E-2</v>
      </c>
      <c r="L1078" s="2">
        <v>3.4207525000000002E-3</v>
      </c>
    </row>
    <row r="1079" spans="1:13" hidden="1" x14ac:dyDescent="0.2">
      <c r="A1079" s="1"/>
      <c r="B1079" s="2" t="s">
        <v>1491</v>
      </c>
      <c r="C1079" s="2">
        <v>1</v>
      </c>
      <c r="D1079" s="2" t="s">
        <v>79</v>
      </c>
      <c r="E1079" s="2" t="s">
        <v>583</v>
      </c>
      <c r="F1079" s="2">
        <v>42095</v>
      </c>
      <c r="G1079" s="2">
        <v>2</v>
      </c>
      <c r="H1079" s="2" t="s">
        <v>144</v>
      </c>
      <c r="I1079" s="2">
        <v>1.6235191E-2</v>
      </c>
      <c r="J1079" s="2">
        <v>4.3440104E-2</v>
      </c>
      <c r="K1079" s="2">
        <v>1.7551557999999998E-2</v>
      </c>
      <c r="L1079" s="2">
        <v>4.4317680999999998E-2</v>
      </c>
    </row>
    <row r="1080" spans="1:13" hidden="1" x14ac:dyDescent="0.2">
      <c r="A1080" s="1"/>
      <c r="B1080" s="2" t="s">
        <v>1492</v>
      </c>
      <c r="C1080" s="2">
        <v>3</v>
      </c>
      <c r="D1080" s="2" t="s">
        <v>20</v>
      </c>
      <c r="E1080" s="2" t="s">
        <v>1382</v>
      </c>
      <c r="F1080" s="2">
        <v>13285</v>
      </c>
      <c r="G1080" s="2">
        <v>6</v>
      </c>
      <c r="H1080" s="2" t="s">
        <v>18</v>
      </c>
      <c r="I1080" s="2">
        <v>1.0273973E-2</v>
      </c>
      <c r="J1080" s="2">
        <v>0.15296803</v>
      </c>
      <c r="K1080" s="2">
        <v>1.0273973E-2</v>
      </c>
      <c r="L1080" s="2">
        <v>3.7671233999999998E-2</v>
      </c>
    </row>
    <row r="1081" spans="1:13" hidden="1" x14ac:dyDescent="0.2">
      <c r="A1081" s="1"/>
      <c r="B1081" s="2" t="s">
        <v>1493</v>
      </c>
      <c r="C1081" s="2">
        <v>2</v>
      </c>
      <c r="D1081" s="2" t="s">
        <v>239</v>
      </c>
      <c r="E1081" s="2" t="s">
        <v>687</v>
      </c>
      <c r="F1081" s="2">
        <v>46029</v>
      </c>
      <c r="G1081" s="2">
        <v>9</v>
      </c>
      <c r="H1081" s="2" t="s">
        <v>34</v>
      </c>
      <c r="I1081" s="2">
        <v>1.7513135E-3</v>
      </c>
      <c r="J1081" s="2">
        <v>0</v>
      </c>
      <c r="K1081" s="2">
        <v>1.7513135E-3</v>
      </c>
      <c r="L1081" s="2">
        <v>0</v>
      </c>
    </row>
    <row r="1082" spans="1:13" hidden="1" x14ac:dyDescent="0.2">
      <c r="A1082" s="1"/>
      <c r="B1082" s="2" t="s">
        <v>1494</v>
      </c>
      <c r="C1082" s="2">
        <v>2</v>
      </c>
      <c r="D1082" s="2" t="s">
        <v>220</v>
      </c>
      <c r="E1082" s="2" t="s">
        <v>276</v>
      </c>
      <c r="F1082" s="2">
        <v>39085</v>
      </c>
      <c r="G1082" s="2">
        <v>6</v>
      </c>
      <c r="H1082" s="2" t="s">
        <v>18</v>
      </c>
      <c r="I1082" s="2">
        <v>5.357143E-3</v>
      </c>
      <c r="J1082" s="2">
        <v>4.2857144E-2</v>
      </c>
      <c r="K1082" s="2">
        <v>1.2500000000000001E-2</v>
      </c>
      <c r="L1082" s="2">
        <v>1.4285714E-2</v>
      </c>
    </row>
    <row r="1083" spans="1:13" hidden="1" x14ac:dyDescent="0.2">
      <c r="A1083" s="1"/>
      <c r="B1083" s="2" t="s">
        <v>1495</v>
      </c>
      <c r="C1083" s="2">
        <v>2</v>
      </c>
      <c r="D1083" s="2" t="s">
        <v>131</v>
      </c>
      <c r="E1083" s="2" t="s">
        <v>132</v>
      </c>
      <c r="F1083" s="2">
        <v>17097</v>
      </c>
      <c r="G1083" s="2">
        <v>6</v>
      </c>
      <c r="H1083" s="2" t="s">
        <v>18</v>
      </c>
      <c r="I1083" s="2">
        <v>4.7961629999999998E-2</v>
      </c>
      <c r="J1083" s="2">
        <v>5.5955234999999999E-2</v>
      </c>
      <c r="K1083" s="2">
        <v>3.0375698999999999E-2</v>
      </c>
      <c r="L1083" s="2">
        <v>6.7146285999999999E-2</v>
      </c>
    </row>
    <row r="1084" spans="1:13" hidden="1" x14ac:dyDescent="0.2">
      <c r="A1084" s="1"/>
      <c r="B1084" s="2" t="s">
        <v>1496</v>
      </c>
      <c r="C1084" s="2">
        <v>2</v>
      </c>
      <c r="D1084" s="2" t="s">
        <v>131</v>
      </c>
      <c r="E1084" s="2" t="s">
        <v>639</v>
      </c>
      <c r="F1084" s="2">
        <v>17029</v>
      </c>
      <c r="G1084" s="2">
        <v>9</v>
      </c>
      <c r="H1084" s="2" t="s">
        <v>34</v>
      </c>
      <c r="I1084" s="2">
        <v>4.8945146000000002E-3</v>
      </c>
      <c r="J1084" s="2">
        <v>0.12016878</v>
      </c>
      <c r="K1084" s="2">
        <v>3.0042194000000001E-2</v>
      </c>
      <c r="L1084" s="2">
        <v>3.2067510999999999E-3</v>
      </c>
    </row>
    <row r="1085" spans="1:13" hidden="1" x14ac:dyDescent="0.2">
      <c r="A1085" s="1"/>
      <c r="B1085" s="2" t="s">
        <v>1497</v>
      </c>
      <c r="C1085" s="2">
        <v>2</v>
      </c>
      <c r="D1085" s="2" t="s">
        <v>36</v>
      </c>
      <c r="E1085" s="2" t="s">
        <v>147</v>
      </c>
      <c r="F1085" s="2">
        <v>26021</v>
      </c>
      <c r="G1085" s="2">
        <v>9</v>
      </c>
      <c r="H1085" s="2" t="s">
        <v>34</v>
      </c>
      <c r="I1085" s="2">
        <v>2.0521841999999998E-2</v>
      </c>
      <c r="J1085" s="2">
        <v>0.17648783000000001</v>
      </c>
      <c r="K1085" s="2">
        <v>2.5798885000000001E-2</v>
      </c>
      <c r="L1085" s="2">
        <v>3.6939315E-2</v>
      </c>
    </row>
    <row r="1086" spans="1:13" hidden="1" x14ac:dyDescent="0.2">
      <c r="A1086" s="1"/>
      <c r="B1086" s="2" t="s">
        <v>1498</v>
      </c>
      <c r="C1086" s="2">
        <v>2</v>
      </c>
      <c r="D1086" s="2" t="s">
        <v>369</v>
      </c>
      <c r="E1086" s="2" t="s">
        <v>1499</v>
      </c>
      <c r="F1086" s="2">
        <v>38071</v>
      </c>
      <c r="G1086" s="2">
        <v>9</v>
      </c>
      <c r="H1086" s="2" t="s">
        <v>34</v>
      </c>
      <c r="I1086" s="2">
        <v>1.0664478999999999E-2</v>
      </c>
      <c r="J1086" s="2">
        <v>3.2813780000000001E-2</v>
      </c>
      <c r="K1086" s="2">
        <v>2.5430681E-2</v>
      </c>
      <c r="L1086" s="2">
        <v>5.7424116000000004E-3</v>
      </c>
    </row>
    <row r="1087" spans="1:13" hidden="1" x14ac:dyDescent="0.2">
      <c r="A1087" s="1"/>
      <c r="B1087" s="2" t="s">
        <v>1500</v>
      </c>
      <c r="C1087" s="2">
        <v>3</v>
      </c>
      <c r="D1087" s="2" t="s">
        <v>45</v>
      </c>
      <c r="E1087" s="2" t="s">
        <v>46</v>
      </c>
      <c r="F1087" s="2">
        <v>12069</v>
      </c>
      <c r="G1087" s="2">
        <v>7</v>
      </c>
      <c r="H1087" s="2" t="s">
        <v>22</v>
      </c>
      <c r="I1087" s="2">
        <v>3.6350419000000002E-3</v>
      </c>
      <c r="J1087" s="2">
        <v>5.2708107999999997E-2</v>
      </c>
      <c r="K1087" s="2">
        <v>2.3627770999999999E-2</v>
      </c>
      <c r="L1087" s="2">
        <v>1.9629225E-2</v>
      </c>
    </row>
    <row r="1088" spans="1:13" hidden="1" x14ac:dyDescent="0.2">
      <c r="A1088" s="1"/>
      <c r="B1088" s="2" t="s">
        <v>1501</v>
      </c>
      <c r="C1088" s="2">
        <v>2</v>
      </c>
      <c r="D1088" s="2" t="s">
        <v>36</v>
      </c>
      <c r="E1088" s="2" t="s">
        <v>1502</v>
      </c>
      <c r="F1088" s="2">
        <v>26033</v>
      </c>
      <c r="G1088" s="2">
        <v>5</v>
      </c>
      <c r="H1088" s="2" t="s">
        <v>30</v>
      </c>
      <c r="I1088" s="2">
        <v>6.1929593999999998E-3</v>
      </c>
      <c r="J1088" s="2">
        <v>7.4967406999999998E-3</v>
      </c>
      <c r="K1088" s="2">
        <v>5.541069E-3</v>
      </c>
      <c r="L1088" s="2">
        <v>0.14276401999999999</v>
      </c>
    </row>
    <row r="1089" spans="1:12" hidden="1" x14ac:dyDescent="0.2">
      <c r="A1089" s="1"/>
      <c r="B1089" s="2" t="s">
        <v>1503</v>
      </c>
      <c r="C1089" s="2">
        <v>4</v>
      </c>
      <c r="D1089" s="2" t="s">
        <v>24</v>
      </c>
      <c r="E1089" s="2" t="s">
        <v>504</v>
      </c>
      <c r="F1089" s="2">
        <v>6017</v>
      </c>
      <c r="G1089" s="2">
        <v>9</v>
      </c>
      <c r="H1089" s="2" t="s">
        <v>34</v>
      </c>
      <c r="I1089" s="2">
        <v>3.2427121000000003E-2</v>
      </c>
      <c r="J1089" s="2">
        <v>8.1886667999999992E-3</v>
      </c>
      <c r="K1089" s="2">
        <v>8.3851947999999996E-2</v>
      </c>
      <c r="L1089" s="2">
        <v>1.6377334000000001E-3</v>
      </c>
    </row>
    <row r="1090" spans="1:12" hidden="1" x14ac:dyDescent="0.2">
      <c r="A1090" s="1"/>
      <c r="B1090" s="2" t="s">
        <v>1505</v>
      </c>
      <c r="C1090" s="2">
        <v>3</v>
      </c>
      <c r="D1090" s="2" t="s">
        <v>45</v>
      </c>
      <c r="E1090" s="2" t="s">
        <v>46</v>
      </c>
      <c r="F1090" s="2">
        <v>12069</v>
      </c>
      <c r="G1090" s="2">
        <v>9</v>
      </c>
      <c r="H1090" s="2" t="s">
        <v>34</v>
      </c>
      <c r="I1090" s="2">
        <v>2.9895365999999999E-3</v>
      </c>
      <c r="J1090" s="2">
        <v>0.14798206</v>
      </c>
      <c r="K1090" s="2">
        <v>3.2884903E-2</v>
      </c>
      <c r="L1090" s="2">
        <v>0</v>
      </c>
    </row>
    <row r="1091" spans="1:12" hidden="1" x14ac:dyDescent="0.2">
      <c r="A1091" s="1"/>
      <c r="B1091" s="2" t="s">
        <v>1506</v>
      </c>
      <c r="C1091" s="2">
        <v>4</v>
      </c>
      <c r="D1091" s="2" t="s">
        <v>206</v>
      </c>
      <c r="E1091" s="2" t="s">
        <v>207</v>
      </c>
      <c r="F1091" s="2">
        <v>53033</v>
      </c>
      <c r="G1091" s="2">
        <v>7</v>
      </c>
      <c r="H1091" s="2" t="s">
        <v>22</v>
      </c>
      <c r="I1091" s="2">
        <v>0.11564973000000001</v>
      </c>
      <c r="J1091" s="2">
        <v>2.5019146999999999E-2</v>
      </c>
      <c r="K1091" s="2">
        <v>3.2422774000000001E-2</v>
      </c>
      <c r="L1091" s="2">
        <v>1.1233086999999999E-2</v>
      </c>
    </row>
    <row r="1092" spans="1:12" hidden="1" x14ac:dyDescent="0.2">
      <c r="A1092" s="1"/>
      <c r="B1092" s="2" t="s">
        <v>1507</v>
      </c>
      <c r="C1092" s="2">
        <v>2</v>
      </c>
      <c r="D1092" s="2" t="s">
        <v>39</v>
      </c>
      <c r="E1092" s="2" t="s">
        <v>1508</v>
      </c>
      <c r="F1092" s="2">
        <v>55117</v>
      </c>
      <c r="G1092" s="2">
        <v>6</v>
      </c>
      <c r="H1092" s="2" t="s">
        <v>18</v>
      </c>
      <c r="I1092" s="2">
        <v>2.3008849000000001E-2</v>
      </c>
      <c r="J1092" s="2">
        <v>5.0442479999999998E-2</v>
      </c>
      <c r="K1092" s="2">
        <v>1.1504425E-2</v>
      </c>
      <c r="L1092" s="2">
        <v>3.3923306E-2</v>
      </c>
    </row>
    <row r="1093" spans="1:12" hidden="1" x14ac:dyDescent="0.2">
      <c r="A1093" s="1"/>
      <c r="B1093" s="2" t="s">
        <v>1509</v>
      </c>
      <c r="C1093" s="2">
        <v>2</v>
      </c>
      <c r="D1093" s="2" t="s">
        <v>220</v>
      </c>
      <c r="E1093" s="2" t="s">
        <v>276</v>
      </c>
      <c r="F1093" s="2">
        <v>39085</v>
      </c>
      <c r="G1093" s="2">
        <v>9</v>
      </c>
      <c r="H1093" s="2" t="s">
        <v>34</v>
      </c>
      <c r="I1093" s="2">
        <v>1.3079512999999999E-2</v>
      </c>
      <c r="J1093" s="2">
        <v>5.0764049999999998E-2</v>
      </c>
      <c r="K1093" s="2">
        <v>5.4390052999999999E-3</v>
      </c>
      <c r="L1093" s="2">
        <v>1.2950013E-4</v>
      </c>
    </row>
    <row r="1094" spans="1:12" hidden="1" x14ac:dyDescent="0.2">
      <c r="A1094" s="1"/>
      <c r="B1094" s="2" t="s">
        <v>1510</v>
      </c>
      <c r="C1094" s="2">
        <v>1</v>
      </c>
      <c r="D1094" s="2" t="s">
        <v>723</v>
      </c>
      <c r="E1094" s="2" t="s">
        <v>724</v>
      </c>
      <c r="F1094" s="2">
        <v>33001</v>
      </c>
      <c r="G1094" s="2">
        <v>9</v>
      </c>
      <c r="H1094" s="2" t="s">
        <v>34</v>
      </c>
      <c r="I1094" s="3"/>
      <c r="J1094" s="3"/>
      <c r="K1094" s="3"/>
      <c r="L1094" s="3"/>
    </row>
    <row r="1095" spans="1:12" hidden="1" x14ac:dyDescent="0.2">
      <c r="A1095" s="1"/>
      <c r="B1095" s="2" t="s">
        <v>1511</v>
      </c>
      <c r="C1095" s="2">
        <v>2</v>
      </c>
      <c r="D1095" s="2" t="s">
        <v>39</v>
      </c>
      <c r="E1095" s="2" t="s">
        <v>1508</v>
      </c>
      <c r="F1095" s="2">
        <v>55071</v>
      </c>
      <c r="G1095" s="2">
        <v>9</v>
      </c>
      <c r="H1095" s="2" t="s">
        <v>34</v>
      </c>
      <c r="I1095" s="2">
        <v>2.8446388999999999E-2</v>
      </c>
      <c r="J1095" s="2">
        <v>1.8234865E-3</v>
      </c>
      <c r="K1095" s="2">
        <v>1.0576222E-2</v>
      </c>
      <c r="L1095" s="2">
        <v>0</v>
      </c>
    </row>
    <row r="1096" spans="1:12" hidden="1" x14ac:dyDescent="0.2">
      <c r="A1096" s="1"/>
      <c r="B1096" s="2" t="s">
        <v>1512</v>
      </c>
      <c r="C1096" s="2">
        <v>4</v>
      </c>
      <c r="D1096" s="2" t="s">
        <v>28</v>
      </c>
      <c r="E1096" s="2" t="s">
        <v>788</v>
      </c>
      <c r="F1096" s="2">
        <v>8099</v>
      </c>
      <c r="G1096" s="2">
        <v>9</v>
      </c>
      <c r="H1096" s="2" t="s">
        <v>34</v>
      </c>
      <c r="I1096" s="2">
        <v>4.0363268999999997E-3</v>
      </c>
      <c r="J1096" s="2">
        <v>1.2108981E-2</v>
      </c>
      <c r="K1096" s="2">
        <v>0.15438950000000001</v>
      </c>
      <c r="L1096" s="2">
        <v>1.0090818E-2</v>
      </c>
    </row>
    <row r="1097" spans="1:12" hidden="1" x14ac:dyDescent="0.2">
      <c r="A1097" s="1"/>
      <c r="B1097" s="2" t="s">
        <v>1513</v>
      </c>
      <c r="C1097" s="2">
        <v>3</v>
      </c>
      <c r="D1097" s="2" t="s">
        <v>16</v>
      </c>
      <c r="E1097" s="2" t="s">
        <v>1514</v>
      </c>
      <c r="F1097" s="2">
        <v>48245</v>
      </c>
      <c r="G1097" s="2">
        <v>9</v>
      </c>
      <c r="H1097" s="2" t="s">
        <v>34</v>
      </c>
      <c r="I1097" s="3"/>
      <c r="J1097" s="3"/>
      <c r="K1097" s="3"/>
      <c r="L1097" s="3"/>
    </row>
    <row r="1098" spans="1:12" hidden="1" x14ac:dyDescent="0.2">
      <c r="A1098" s="1"/>
      <c r="B1098" s="2" t="s">
        <v>1515</v>
      </c>
      <c r="C1098" s="2">
        <v>3</v>
      </c>
      <c r="D1098" s="2" t="s">
        <v>16</v>
      </c>
      <c r="E1098" s="2" t="s">
        <v>1514</v>
      </c>
      <c r="F1098" s="2">
        <v>48361</v>
      </c>
      <c r="G1098" s="2">
        <v>9</v>
      </c>
      <c r="H1098" s="2" t="s">
        <v>34</v>
      </c>
      <c r="I1098" s="2">
        <v>6.7044868999999998E-3</v>
      </c>
      <c r="J1098" s="2">
        <v>0.14853016999999999</v>
      </c>
      <c r="K1098" s="2">
        <v>2.0629189999999999E-2</v>
      </c>
      <c r="L1098" s="2">
        <v>0</v>
      </c>
    </row>
    <row r="1099" spans="1:12" hidden="1" x14ac:dyDescent="0.2">
      <c r="A1099" s="1"/>
      <c r="B1099" s="2" t="s">
        <v>1516</v>
      </c>
      <c r="C1099" s="2">
        <v>3</v>
      </c>
      <c r="D1099" s="2" t="s">
        <v>16</v>
      </c>
      <c r="E1099" s="2" t="s">
        <v>1514</v>
      </c>
      <c r="F1099" s="2">
        <v>48245</v>
      </c>
      <c r="G1099" s="2">
        <v>9</v>
      </c>
      <c r="H1099" s="2" t="s">
        <v>34</v>
      </c>
      <c r="I1099" s="2">
        <v>9.1286308999999996E-2</v>
      </c>
      <c r="J1099" s="2">
        <v>0.27593361999999999</v>
      </c>
      <c r="K1099" s="2">
        <v>8.7136932E-2</v>
      </c>
      <c r="L1099" s="2">
        <v>0</v>
      </c>
    </row>
    <row r="1100" spans="1:12" hidden="1" x14ac:dyDescent="0.2">
      <c r="A1100" s="1"/>
      <c r="B1100" s="2" t="s">
        <v>1517</v>
      </c>
      <c r="C1100" s="2">
        <v>3</v>
      </c>
      <c r="D1100" s="2" t="s">
        <v>16</v>
      </c>
      <c r="E1100" s="2" t="s">
        <v>1514</v>
      </c>
      <c r="F1100" s="2">
        <v>48245</v>
      </c>
      <c r="G1100" s="2">
        <v>5</v>
      </c>
      <c r="H1100" s="2" t="s">
        <v>30</v>
      </c>
      <c r="I1100" s="2">
        <v>2.8563426999999999E-2</v>
      </c>
      <c r="J1100" s="2">
        <v>0.20946513</v>
      </c>
      <c r="K1100" s="2">
        <v>4.7979090000000002E-2</v>
      </c>
      <c r="L1100" s="2">
        <v>3.1737141000000003E-2</v>
      </c>
    </row>
    <row r="1101" spans="1:12" hidden="1" x14ac:dyDescent="0.2">
      <c r="A1101" s="1"/>
      <c r="B1101" s="2" t="s">
        <v>1518</v>
      </c>
      <c r="C1101" s="2">
        <v>1</v>
      </c>
      <c r="D1101" s="2" t="s">
        <v>79</v>
      </c>
      <c r="E1101" s="2" t="s">
        <v>80</v>
      </c>
      <c r="F1101" s="2">
        <v>42071</v>
      </c>
      <c r="G1101" s="2">
        <v>8</v>
      </c>
      <c r="H1101" s="2" t="s">
        <v>47</v>
      </c>
      <c r="I1101" s="2">
        <v>5.9259259000000002E-3</v>
      </c>
      <c r="J1101" s="2">
        <v>3.5555556000000002E-2</v>
      </c>
      <c r="K1101" s="2">
        <v>5.9259259000000002E-3</v>
      </c>
      <c r="L1101" s="2">
        <v>2.0740740000000001E-2</v>
      </c>
    </row>
    <row r="1102" spans="1:12" hidden="1" x14ac:dyDescent="0.2">
      <c r="A1102" s="1"/>
      <c r="B1102" s="2" t="s">
        <v>1519</v>
      </c>
      <c r="C1102" s="2">
        <v>3</v>
      </c>
      <c r="D1102" s="2" t="s">
        <v>52</v>
      </c>
      <c r="E1102" s="2" t="s">
        <v>152</v>
      </c>
      <c r="F1102" s="2">
        <v>45047</v>
      </c>
      <c r="G1102" s="2">
        <v>5</v>
      </c>
      <c r="H1102" s="2" t="s">
        <v>30</v>
      </c>
      <c r="I1102" s="2">
        <v>6.5681445000000003E-3</v>
      </c>
      <c r="J1102" s="2">
        <v>0.19704432999999999</v>
      </c>
      <c r="K1102" s="2">
        <v>6.5681445000000003E-3</v>
      </c>
      <c r="L1102" s="2">
        <v>2.2988505999999999E-2</v>
      </c>
    </row>
    <row r="1103" spans="1:12" hidden="1" x14ac:dyDescent="0.2">
      <c r="A1103" s="1"/>
      <c r="B1103" s="2" t="s">
        <v>1521</v>
      </c>
      <c r="C1103" s="2">
        <v>1</v>
      </c>
      <c r="D1103" s="2" t="s">
        <v>331</v>
      </c>
      <c r="E1103" s="2" t="s">
        <v>1127</v>
      </c>
      <c r="F1103" s="2">
        <v>50025</v>
      </c>
      <c r="G1103" s="2">
        <v>8</v>
      </c>
      <c r="H1103" s="2" t="s">
        <v>47</v>
      </c>
      <c r="I1103" s="2">
        <v>3.3962264999999998E-2</v>
      </c>
      <c r="J1103" s="2">
        <v>3.3962264999999998E-2</v>
      </c>
      <c r="K1103" s="2">
        <v>3.7735850000000001E-2</v>
      </c>
      <c r="L1103" s="2">
        <v>0</v>
      </c>
    </row>
    <row r="1104" spans="1:12" hidden="1" x14ac:dyDescent="0.2">
      <c r="A1104" s="1"/>
      <c r="B1104" s="2" t="s">
        <v>1522</v>
      </c>
      <c r="C1104" s="2">
        <v>3</v>
      </c>
      <c r="D1104" s="2" t="s">
        <v>247</v>
      </c>
      <c r="E1104" s="2" t="s">
        <v>37</v>
      </c>
      <c r="F1104" s="2">
        <v>47113</v>
      </c>
      <c r="G1104" s="2">
        <v>6</v>
      </c>
      <c r="H1104" s="2" t="s">
        <v>18</v>
      </c>
      <c r="I1104" s="2">
        <v>0</v>
      </c>
      <c r="J1104" s="2">
        <v>0.99857551</v>
      </c>
      <c r="K1104" s="2">
        <v>0</v>
      </c>
      <c r="L1104" s="2">
        <v>0</v>
      </c>
    </row>
    <row r="1105" spans="1:12" hidden="1" x14ac:dyDescent="0.2">
      <c r="A1105" s="1"/>
      <c r="B1105" s="2" t="s">
        <v>1523</v>
      </c>
      <c r="C1105" s="2">
        <v>4</v>
      </c>
      <c r="D1105" s="2" t="s">
        <v>203</v>
      </c>
      <c r="E1105" s="2" t="s">
        <v>650</v>
      </c>
      <c r="F1105" s="2">
        <v>41039</v>
      </c>
      <c r="G1105" s="2">
        <v>9</v>
      </c>
      <c r="H1105" s="2" t="s">
        <v>34</v>
      </c>
      <c r="I1105" s="2">
        <v>2.7317464E-2</v>
      </c>
      <c r="J1105" s="2">
        <v>1.3960027999999999E-2</v>
      </c>
      <c r="K1105" s="2">
        <v>3.4749422000000002E-2</v>
      </c>
      <c r="L1105" s="2">
        <v>2.7417896000000001E-2</v>
      </c>
    </row>
    <row r="1106" spans="1:12" hidden="1" x14ac:dyDescent="0.2">
      <c r="A1106" s="1"/>
      <c r="B1106" s="2" t="s">
        <v>1524</v>
      </c>
      <c r="C1106" s="2">
        <v>3</v>
      </c>
      <c r="D1106" s="2" t="s">
        <v>266</v>
      </c>
      <c r="E1106" s="2" t="s">
        <v>1118</v>
      </c>
      <c r="F1106" s="2">
        <v>40083</v>
      </c>
      <c r="G1106" s="2">
        <v>5</v>
      </c>
      <c r="H1106" s="2" t="s">
        <v>30</v>
      </c>
      <c r="I1106" s="2">
        <v>0</v>
      </c>
      <c r="J1106" s="2">
        <v>0.66438847999999995</v>
      </c>
      <c r="K1106" s="2">
        <v>8.9928061000000004E-3</v>
      </c>
      <c r="L1106" s="2">
        <v>4.6762590999999999E-3</v>
      </c>
    </row>
    <row r="1107" spans="1:12" hidden="1" x14ac:dyDescent="0.2">
      <c r="A1107" s="1"/>
      <c r="B1107" s="2" t="s">
        <v>1525</v>
      </c>
      <c r="C1107" s="2">
        <v>3</v>
      </c>
      <c r="D1107" s="2" t="s">
        <v>20</v>
      </c>
      <c r="E1107" s="2" t="s">
        <v>417</v>
      </c>
      <c r="F1107" s="2">
        <v>13139</v>
      </c>
      <c r="G1107" s="2">
        <v>9</v>
      </c>
      <c r="H1107" s="2" t="s">
        <v>34</v>
      </c>
      <c r="I1107" s="2">
        <v>3.0196276000000001E-2</v>
      </c>
      <c r="J1107" s="2">
        <v>8.8072470999999999E-2</v>
      </c>
      <c r="K1107" s="2">
        <v>2.6673377000000002E-2</v>
      </c>
      <c r="L1107" s="2">
        <v>0</v>
      </c>
    </row>
    <row r="1108" spans="1:12" hidden="1" x14ac:dyDescent="0.2">
      <c r="A1108" s="1"/>
      <c r="B1108" s="2" t="s">
        <v>1526</v>
      </c>
      <c r="C1108" s="2">
        <v>2</v>
      </c>
      <c r="D1108" s="2" t="s">
        <v>36</v>
      </c>
      <c r="E1108" s="2" t="s">
        <v>932</v>
      </c>
      <c r="F1108" s="2">
        <v>26065</v>
      </c>
      <c r="G1108" s="2">
        <v>9</v>
      </c>
      <c r="H1108" s="2" t="s">
        <v>34</v>
      </c>
      <c r="I1108" s="2">
        <v>2.5857222999999999E-2</v>
      </c>
      <c r="J1108" s="2">
        <v>7.5947784000000004E-2</v>
      </c>
      <c r="K1108" s="2">
        <v>3.6849666000000003E-2</v>
      </c>
      <c r="L1108" s="2">
        <v>2.4608081E-2</v>
      </c>
    </row>
    <row r="1109" spans="1:12" hidden="1" x14ac:dyDescent="0.2">
      <c r="A1109" s="1"/>
      <c r="B1109" s="2" t="s">
        <v>1527</v>
      </c>
      <c r="C1109" s="2">
        <v>4</v>
      </c>
      <c r="D1109" s="2" t="s">
        <v>572</v>
      </c>
      <c r="E1109" s="2" t="s">
        <v>1528</v>
      </c>
      <c r="F1109" s="2">
        <v>56021</v>
      </c>
      <c r="G1109" s="2">
        <v>9</v>
      </c>
      <c r="H1109" s="2" t="s">
        <v>34</v>
      </c>
      <c r="I1109" s="2">
        <v>1.3553330000000001E-2</v>
      </c>
      <c r="J1109" s="2">
        <v>2.1213908E-2</v>
      </c>
      <c r="K1109" s="2">
        <v>6.3052445999999998E-2</v>
      </c>
      <c r="L1109" s="2">
        <v>2.9463759000000001E-3</v>
      </c>
    </row>
    <row r="1110" spans="1:12" hidden="1" x14ac:dyDescent="0.2">
      <c r="A1110" s="1"/>
      <c r="B1110" s="2" t="s">
        <v>1530</v>
      </c>
      <c r="C1110" s="2">
        <v>3</v>
      </c>
      <c r="D1110" s="2" t="s">
        <v>16</v>
      </c>
      <c r="E1110" s="2" t="s">
        <v>1531</v>
      </c>
      <c r="F1110" s="2">
        <v>48479</v>
      </c>
      <c r="G1110" s="2">
        <v>9</v>
      </c>
      <c r="H1110" s="2" t="s">
        <v>34</v>
      </c>
      <c r="I1110" s="2">
        <v>3.8240917000000002E-3</v>
      </c>
      <c r="J1110" s="2">
        <v>1.7754711000000001E-3</v>
      </c>
      <c r="K1110" s="2">
        <v>0.95629609000000004</v>
      </c>
      <c r="L1110" s="2">
        <v>9.6968039999999998E-3</v>
      </c>
    </row>
    <row r="1111" spans="1:12" hidden="1" x14ac:dyDescent="0.2">
      <c r="A1111" s="1"/>
      <c r="B1111" s="2" t="s">
        <v>1532</v>
      </c>
      <c r="C1111" s="2">
        <v>4</v>
      </c>
      <c r="D1111" s="2" t="s">
        <v>24</v>
      </c>
      <c r="E1111" s="2" t="s">
        <v>25</v>
      </c>
      <c r="F1111" s="2">
        <v>6001</v>
      </c>
      <c r="G1111" s="2">
        <v>9</v>
      </c>
      <c r="H1111" s="2" t="s">
        <v>34</v>
      </c>
      <c r="I1111" s="2">
        <v>9.1522991999999997E-2</v>
      </c>
      <c r="J1111" s="2">
        <v>2.6293103000000002E-2</v>
      </c>
      <c r="K1111" s="2">
        <v>0.10560345</v>
      </c>
      <c r="L1111" s="2">
        <v>1.408046E-2</v>
      </c>
    </row>
    <row r="1112" spans="1:12" hidden="1" x14ac:dyDescent="0.2">
      <c r="A1112" s="1"/>
      <c r="B1112" s="2" t="s">
        <v>1533</v>
      </c>
      <c r="C1112" s="2">
        <v>1</v>
      </c>
      <c r="D1112" s="2" t="s">
        <v>134</v>
      </c>
      <c r="E1112" s="2" t="s">
        <v>158</v>
      </c>
      <c r="F1112" s="2">
        <v>25017</v>
      </c>
      <c r="G1112" s="2">
        <v>6</v>
      </c>
      <c r="H1112" s="2" t="s">
        <v>18</v>
      </c>
      <c r="I1112" s="2">
        <v>3.8049939999999997E-2</v>
      </c>
      <c r="J1112" s="2">
        <v>0.11058264</v>
      </c>
      <c r="K1112" s="2">
        <v>6.1831153999999999E-2</v>
      </c>
      <c r="L1112" s="2">
        <v>2.8537455999999999E-2</v>
      </c>
    </row>
    <row r="1113" spans="1:12" hidden="1" x14ac:dyDescent="0.2">
      <c r="A1113" s="1"/>
      <c r="B1113" s="2" t="s">
        <v>1534</v>
      </c>
      <c r="C1113" s="2">
        <v>4</v>
      </c>
      <c r="D1113" s="2" t="s">
        <v>24</v>
      </c>
      <c r="E1113" s="2" t="s">
        <v>767</v>
      </c>
      <c r="F1113" s="2">
        <v>6035</v>
      </c>
      <c r="G1113" s="2">
        <v>9</v>
      </c>
      <c r="H1113" s="2" t="s">
        <v>34</v>
      </c>
      <c r="I1113" s="2">
        <v>1.9624573999999999E-2</v>
      </c>
      <c r="J1113" s="2">
        <v>3.1569964999999998E-2</v>
      </c>
      <c r="K1113" s="2">
        <v>6.5699658999999994E-2</v>
      </c>
      <c r="L1113" s="2">
        <v>4.2662115000000002E-4</v>
      </c>
    </row>
    <row r="1114" spans="1:12" hidden="1" x14ac:dyDescent="0.2">
      <c r="A1114" s="1"/>
      <c r="B1114" s="2" t="s">
        <v>1535</v>
      </c>
      <c r="C1114" s="2">
        <v>4</v>
      </c>
      <c r="D1114" s="2" t="s">
        <v>427</v>
      </c>
      <c r="E1114" s="2" t="s">
        <v>442</v>
      </c>
      <c r="F1114" s="2">
        <v>49035</v>
      </c>
      <c r="G1114" s="2">
        <v>9</v>
      </c>
      <c r="H1114" s="2" t="s">
        <v>34</v>
      </c>
      <c r="I1114" s="2">
        <v>4.8543689999999999E-3</v>
      </c>
      <c r="J1114" s="2">
        <v>1.2135922E-3</v>
      </c>
      <c r="K1114" s="2">
        <v>3.2766990000000003E-2</v>
      </c>
      <c r="L1114" s="2">
        <v>0.22815534000000001</v>
      </c>
    </row>
    <row r="1115" spans="1:12" hidden="1" x14ac:dyDescent="0.2">
      <c r="A1115" s="1"/>
      <c r="B1115" s="2" t="s">
        <v>1536</v>
      </c>
      <c r="C1115" s="2">
        <v>2</v>
      </c>
      <c r="D1115" s="2" t="s">
        <v>36</v>
      </c>
      <c r="E1115" s="2" t="s">
        <v>272</v>
      </c>
      <c r="F1115" s="2">
        <v>26125</v>
      </c>
      <c r="G1115" s="2">
        <v>6</v>
      </c>
      <c r="H1115" s="2" t="s">
        <v>18</v>
      </c>
      <c r="I1115" s="2">
        <v>2.7563023999999998E-2</v>
      </c>
      <c r="J1115" s="2">
        <v>0.11193277</v>
      </c>
      <c r="K1115" s="2">
        <v>1.5798319000000002E-2</v>
      </c>
      <c r="L1115" s="2">
        <v>1.2773110000000001E-2</v>
      </c>
    </row>
    <row r="1116" spans="1:12" hidden="1" x14ac:dyDescent="0.2">
      <c r="A1116" s="1"/>
      <c r="B1116" s="2" t="s">
        <v>1537</v>
      </c>
      <c r="C1116" s="2">
        <v>2</v>
      </c>
      <c r="D1116" s="2" t="s">
        <v>39</v>
      </c>
      <c r="E1116" s="2" t="s">
        <v>1114</v>
      </c>
      <c r="F1116" s="2">
        <v>55087</v>
      </c>
      <c r="G1116" s="2">
        <v>4</v>
      </c>
      <c r="H1116" s="2" t="s">
        <v>50</v>
      </c>
      <c r="I1116" s="2">
        <v>2.6872964999999999E-2</v>
      </c>
      <c r="J1116" s="2">
        <v>1.2214984E-2</v>
      </c>
      <c r="K1116" s="2">
        <v>1.6286644999999999E-2</v>
      </c>
      <c r="L1116" s="2">
        <v>7.6547227999999995E-2</v>
      </c>
    </row>
    <row r="1117" spans="1:12" hidden="1" x14ac:dyDescent="0.2">
      <c r="A1117" s="1"/>
      <c r="B1117" s="2" t="s">
        <v>1538</v>
      </c>
      <c r="C1117" s="2">
        <v>3</v>
      </c>
      <c r="D1117" s="2" t="s">
        <v>57</v>
      </c>
      <c r="E1117" s="2" t="s">
        <v>365</v>
      </c>
      <c r="F1117" s="2">
        <v>1073</v>
      </c>
      <c r="G1117" s="2">
        <v>9</v>
      </c>
      <c r="H1117" s="2" t="s">
        <v>34</v>
      </c>
      <c r="I1117" s="2">
        <v>5.9772864999999996E-4</v>
      </c>
      <c r="J1117" s="2">
        <v>0.97489541999999996</v>
      </c>
      <c r="K1117" s="2">
        <v>5.9772864999999996E-4</v>
      </c>
      <c r="L1117" s="2">
        <v>0</v>
      </c>
    </row>
    <row r="1118" spans="1:12" hidden="1" x14ac:dyDescent="0.2">
      <c r="A1118" s="1"/>
      <c r="B1118" s="2" t="s">
        <v>1539</v>
      </c>
      <c r="C1118" s="2">
        <v>2</v>
      </c>
      <c r="D1118" s="2" t="s">
        <v>131</v>
      </c>
      <c r="E1118" s="2" t="s">
        <v>132</v>
      </c>
      <c r="F1118" s="2">
        <v>17031</v>
      </c>
      <c r="G1118" s="2">
        <v>11</v>
      </c>
      <c r="H1118" s="2" t="s">
        <v>14</v>
      </c>
      <c r="I1118" s="2">
        <v>4.2049932999999998E-2</v>
      </c>
      <c r="J1118" s="2">
        <v>0.24967149</v>
      </c>
      <c r="K1118" s="2">
        <v>0.12089356</v>
      </c>
      <c r="L1118" s="2">
        <v>1.1826544E-2</v>
      </c>
    </row>
    <row r="1119" spans="1:12" hidden="1" x14ac:dyDescent="0.2">
      <c r="A1119" s="1"/>
      <c r="B1119" s="2" t="s">
        <v>1540</v>
      </c>
      <c r="C1119" s="2">
        <v>3</v>
      </c>
      <c r="D1119" s="2" t="s">
        <v>16</v>
      </c>
      <c r="E1119" s="2" t="s">
        <v>774</v>
      </c>
      <c r="F1119" s="2">
        <v>48113</v>
      </c>
      <c r="G1119" s="2">
        <v>11</v>
      </c>
      <c r="H1119" s="2" t="s">
        <v>14</v>
      </c>
      <c r="I1119" s="2">
        <v>9.9999997999999993E-3</v>
      </c>
      <c r="J1119" s="2">
        <v>0.27500001000000002</v>
      </c>
      <c r="K1119" s="2">
        <v>0.105</v>
      </c>
      <c r="L1119" s="2">
        <v>0</v>
      </c>
    </row>
    <row r="1120" spans="1:12" hidden="1" x14ac:dyDescent="0.2">
      <c r="A1120" s="1"/>
      <c r="B1120" s="2" t="s">
        <v>1541</v>
      </c>
      <c r="C1120" s="2">
        <v>4</v>
      </c>
      <c r="D1120" s="2" t="s">
        <v>24</v>
      </c>
      <c r="E1120" s="2" t="s">
        <v>108</v>
      </c>
      <c r="F1120" s="2">
        <v>6037</v>
      </c>
      <c r="G1120" s="2">
        <v>11</v>
      </c>
      <c r="H1120" s="2" t="s">
        <v>14</v>
      </c>
      <c r="I1120" s="2">
        <v>0.12922174</v>
      </c>
      <c r="J1120" s="2">
        <v>8.0763585999999998E-2</v>
      </c>
      <c r="K1120" s="2">
        <v>0.28487518000000001</v>
      </c>
      <c r="L1120" s="2">
        <v>0</v>
      </c>
    </row>
    <row r="1121" spans="1:12" hidden="1" x14ac:dyDescent="0.2">
      <c r="A1121" s="1"/>
      <c r="B1121" s="2" t="s">
        <v>1542</v>
      </c>
      <c r="C1121" s="2">
        <v>4</v>
      </c>
      <c r="D1121" s="2" t="s">
        <v>105</v>
      </c>
      <c r="E1121" s="2" t="s">
        <v>106</v>
      </c>
      <c r="F1121" s="2">
        <v>4013</v>
      </c>
      <c r="G1121" s="2">
        <v>10</v>
      </c>
      <c r="H1121" s="2" t="s">
        <v>26</v>
      </c>
      <c r="I1121" s="2">
        <v>1.8272426000000001E-2</v>
      </c>
      <c r="J1121" s="2">
        <v>2.3255814E-2</v>
      </c>
      <c r="K1121" s="2">
        <v>7.8073091999999997E-2</v>
      </c>
      <c r="L1121" s="2">
        <v>0</v>
      </c>
    </row>
    <row r="1122" spans="1:12" hidden="1" x14ac:dyDescent="0.2">
      <c r="A1122" s="1"/>
      <c r="B1122" s="2" t="s">
        <v>1543</v>
      </c>
      <c r="C1122" s="2">
        <v>3</v>
      </c>
      <c r="D1122" s="2" t="s">
        <v>20</v>
      </c>
      <c r="E1122" s="2" t="s">
        <v>49</v>
      </c>
      <c r="F1122" s="2">
        <v>13089</v>
      </c>
      <c r="G1122" s="2">
        <v>11</v>
      </c>
      <c r="H1122" s="2" t="s">
        <v>14</v>
      </c>
      <c r="I1122" s="2">
        <v>8.9788734999999995E-2</v>
      </c>
      <c r="J1122" s="2">
        <v>2.9929577999999998E-2</v>
      </c>
      <c r="K1122" s="2">
        <v>9.5070422000000002E-2</v>
      </c>
      <c r="L1122" s="2">
        <v>7.0422534000000002E-3</v>
      </c>
    </row>
    <row r="1123" spans="1:12" hidden="1" x14ac:dyDescent="0.2">
      <c r="A1123" s="1"/>
      <c r="B1123" s="2" t="s">
        <v>1544</v>
      </c>
      <c r="C1123" s="2">
        <v>1</v>
      </c>
      <c r="D1123" s="2" t="s">
        <v>12</v>
      </c>
      <c r="E1123" s="2" t="s">
        <v>579</v>
      </c>
      <c r="F1123" s="2">
        <v>36067</v>
      </c>
      <c r="G1123" s="2">
        <v>6</v>
      </c>
      <c r="H1123" s="2" t="s">
        <v>18</v>
      </c>
      <c r="I1123" s="2">
        <v>1.6256774000000002E-2</v>
      </c>
      <c r="J1123" s="2">
        <v>3.8349312000000003E-2</v>
      </c>
      <c r="K1123" s="2">
        <v>3.2930388999999997E-2</v>
      </c>
      <c r="L1123" s="2">
        <v>8.3368068000000005E-4</v>
      </c>
    </row>
    <row r="1124" spans="1:12" hidden="1" x14ac:dyDescent="0.2">
      <c r="A1124" s="1"/>
      <c r="B1124" s="2" t="s">
        <v>1545</v>
      </c>
      <c r="C1124" s="2">
        <v>1</v>
      </c>
      <c r="D1124" s="2" t="s">
        <v>79</v>
      </c>
      <c r="E1124" s="2" t="s">
        <v>80</v>
      </c>
      <c r="F1124" s="2">
        <v>42075</v>
      </c>
      <c r="G1124" s="2">
        <v>6</v>
      </c>
      <c r="H1124" s="2" t="s">
        <v>18</v>
      </c>
      <c r="I1124" s="2">
        <v>1.4038877E-2</v>
      </c>
      <c r="J1124" s="2">
        <v>2.2678185E-2</v>
      </c>
      <c r="K1124" s="2">
        <v>1.2419006999999999E-2</v>
      </c>
      <c r="L1124" s="2">
        <v>1.0259179E-2</v>
      </c>
    </row>
    <row r="1125" spans="1:12" hidden="1" x14ac:dyDescent="0.2">
      <c r="A1125" s="1"/>
      <c r="B1125" s="2" t="s">
        <v>1546</v>
      </c>
      <c r="C1125" s="2">
        <v>3</v>
      </c>
      <c r="D1125" s="2" t="s">
        <v>16</v>
      </c>
      <c r="E1125" s="2" t="s">
        <v>194</v>
      </c>
      <c r="F1125" s="2">
        <v>48201</v>
      </c>
      <c r="G1125" s="2">
        <v>9</v>
      </c>
      <c r="H1125" s="2" t="s">
        <v>34</v>
      </c>
      <c r="I1125" s="2">
        <v>7.9231289999999992E-3</v>
      </c>
      <c r="J1125" s="2">
        <v>0.17683749000000001</v>
      </c>
      <c r="K1125" s="2">
        <v>0.19049224000000001</v>
      </c>
      <c r="L1125" s="2">
        <v>9.2717465000000006E-3</v>
      </c>
    </row>
    <row r="1126" spans="1:12" hidden="1" x14ac:dyDescent="0.2">
      <c r="A1126" s="1"/>
      <c r="B1126" s="2" t="s">
        <v>1547</v>
      </c>
      <c r="C1126" s="2">
        <v>3</v>
      </c>
      <c r="D1126" s="2" t="s">
        <v>247</v>
      </c>
      <c r="E1126" s="2" t="s">
        <v>276</v>
      </c>
      <c r="F1126" s="2">
        <v>47011</v>
      </c>
      <c r="G1126" s="2">
        <v>6</v>
      </c>
      <c r="H1126" s="2" t="s">
        <v>18</v>
      </c>
      <c r="I1126" s="2">
        <v>5.5624228000000003E-3</v>
      </c>
      <c r="J1126" s="2">
        <v>2.5339925999999999E-2</v>
      </c>
      <c r="K1126" s="2">
        <v>2.8121138E-2</v>
      </c>
      <c r="L1126" s="2">
        <v>1.8850433E-2</v>
      </c>
    </row>
    <row r="1127" spans="1:12" hidden="1" x14ac:dyDescent="0.2">
      <c r="A1127" s="1"/>
      <c r="B1127" s="2" t="s">
        <v>1548</v>
      </c>
      <c r="C1127" s="2">
        <v>3</v>
      </c>
      <c r="D1127" s="2" t="s">
        <v>66</v>
      </c>
      <c r="E1127" s="2" t="s">
        <v>168</v>
      </c>
      <c r="F1127" s="2">
        <v>37011</v>
      </c>
      <c r="G1127" s="2">
        <v>6</v>
      </c>
      <c r="H1127" s="2" t="s">
        <v>18</v>
      </c>
      <c r="I1127" s="2">
        <v>7.0224720999999997E-3</v>
      </c>
      <c r="J1127" s="2">
        <v>7.1629210999999998E-2</v>
      </c>
      <c r="K1127" s="2">
        <v>1.1235955000000001E-2</v>
      </c>
      <c r="L1127" s="2">
        <v>4.2134832999999997E-2</v>
      </c>
    </row>
    <row r="1128" spans="1:12" hidden="1" x14ac:dyDescent="0.2">
      <c r="A1128" s="1"/>
      <c r="B1128" s="2" t="s">
        <v>1549</v>
      </c>
      <c r="C1128" s="2">
        <v>1</v>
      </c>
      <c r="D1128" s="2" t="s">
        <v>79</v>
      </c>
      <c r="E1128" s="2" t="s">
        <v>583</v>
      </c>
      <c r="F1128" s="2">
        <v>42077</v>
      </c>
      <c r="G1128" s="2">
        <v>9</v>
      </c>
      <c r="H1128" s="2" t="s">
        <v>34</v>
      </c>
      <c r="I1128" s="2">
        <v>3.2112528000000001E-2</v>
      </c>
      <c r="J1128" s="2">
        <v>2.7070064000000001E-2</v>
      </c>
      <c r="K1128" s="2">
        <v>5.1486197999999997E-2</v>
      </c>
      <c r="L1128" s="2">
        <v>7.4309976999999998E-3</v>
      </c>
    </row>
    <row r="1129" spans="1:12" hidden="1" x14ac:dyDescent="0.2">
      <c r="A1129" s="1"/>
      <c r="B1129" s="2" t="s">
        <v>1550</v>
      </c>
      <c r="C1129" s="2">
        <v>1</v>
      </c>
      <c r="D1129" s="2" t="s">
        <v>79</v>
      </c>
      <c r="E1129" s="2" t="s">
        <v>583</v>
      </c>
      <c r="F1129" s="2">
        <v>42095</v>
      </c>
      <c r="G1129" s="2">
        <v>2</v>
      </c>
      <c r="H1129" s="2" t="s">
        <v>144</v>
      </c>
      <c r="I1129" s="2">
        <v>5.2721452000000002E-2</v>
      </c>
      <c r="J1129" s="2">
        <v>3.2017074999999999E-2</v>
      </c>
      <c r="K1129" s="2">
        <v>3.4151546999999997E-2</v>
      </c>
      <c r="L1129" s="2">
        <v>3.2443970000000003E-2</v>
      </c>
    </row>
    <row r="1130" spans="1:12" hidden="1" x14ac:dyDescent="0.2">
      <c r="A1130" s="1"/>
      <c r="B1130" s="2" t="s">
        <v>1551</v>
      </c>
      <c r="C1130" s="2">
        <v>3</v>
      </c>
      <c r="D1130" s="2" t="s">
        <v>247</v>
      </c>
      <c r="E1130" s="2" t="s">
        <v>663</v>
      </c>
      <c r="F1130" s="2">
        <v>47157</v>
      </c>
      <c r="G1130" s="2">
        <v>6</v>
      </c>
      <c r="H1130" s="2" t="s">
        <v>18</v>
      </c>
      <c r="I1130" s="2">
        <v>0</v>
      </c>
      <c r="J1130" s="2">
        <v>0.98365676000000002</v>
      </c>
      <c r="K1130" s="2">
        <v>1.0214505000000001E-3</v>
      </c>
      <c r="L1130" s="2">
        <v>0</v>
      </c>
    </row>
    <row r="1131" spans="1:12" hidden="1" x14ac:dyDescent="0.2">
      <c r="A1131" s="1"/>
      <c r="B1131" s="2" t="s">
        <v>1552</v>
      </c>
      <c r="C1131" s="2">
        <v>3</v>
      </c>
      <c r="D1131" s="2" t="s">
        <v>66</v>
      </c>
      <c r="E1131" s="2" t="s">
        <v>567</v>
      </c>
      <c r="F1131" s="2">
        <v>37107</v>
      </c>
      <c r="G1131" s="2">
        <v>9</v>
      </c>
      <c r="H1131" s="2" t="s">
        <v>34</v>
      </c>
      <c r="I1131" s="2">
        <v>2.4307244000000001E-3</v>
      </c>
      <c r="J1131" s="2">
        <v>0.39718035000000002</v>
      </c>
      <c r="K1131" s="2">
        <v>4.3753035999999999E-3</v>
      </c>
      <c r="L1131" s="2">
        <v>8.2644624999999999E-3</v>
      </c>
    </row>
    <row r="1132" spans="1:12" hidden="1" x14ac:dyDescent="0.2">
      <c r="A1132" s="1"/>
      <c r="B1132" s="2" t="s">
        <v>1553</v>
      </c>
      <c r="C1132" s="2">
        <v>3</v>
      </c>
      <c r="D1132" s="2" t="s">
        <v>66</v>
      </c>
      <c r="E1132" s="2" t="s">
        <v>492</v>
      </c>
      <c r="F1132" s="2">
        <v>37035</v>
      </c>
      <c r="G1132" s="2">
        <v>6</v>
      </c>
      <c r="H1132" s="2" t="s">
        <v>18</v>
      </c>
      <c r="I1132" s="2">
        <v>7.9479766999999996E-3</v>
      </c>
      <c r="J1132" s="2">
        <v>7.0086703E-2</v>
      </c>
      <c r="K1132" s="2">
        <v>1.083815E-2</v>
      </c>
      <c r="L1132" s="2">
        <v>2.1676299999999998E-3</v>
      </c>
    </row>
    <row r="1133" spans="1:12" hidden="1" x14ac:dyDescent="0.2">
      <c r="A1133" s="1"/>
      <c r="B1133" s="2" t="s">
        <v>1554</v>
      </c>
      <c r="C1133" s="2">
        <v>1</v>
      </c>
      <c r="D1133" s="2" t="s">
        <v>134</v>
      </c>
      <c r="E1133" s="2" t="s">
        <v>158</v>
      </c>
      <c r="F1133" s="2">
        <v>25017</v>
      </c>
      <c r="G1133" s="2">
        <v>6</v>
      </c>
      <c r="H1133" s="2" t="s">
        <v>18</v>
      </c>
      <c r="I1133" s="2">
        <v>4.1973907999999997E-2</v>
      </c>
      <c r="J1133" s="2">
        <v>5.3318206E-2</v>
      </c>
      <c r="K1133" s="2">
        <v>4.3675552999999999E-2</v>
      </c>
      <c r="L1133" s="2">
        <v>2.7226319999999998E-2</v>
      </c>
    </row>
    <row r="1134" spans="1:12" hidden="1" x14ac:dyDescent="0.2">
      <c r="A1134" s="1"/>
      <c r="B1134" s="2" t="s">
        <v>1555</v>
      </c>
      <c r="C1134" s="2">
        <v>3</v>
      </c>
      <c r="D1134" s="2" t="s">
        <v>16</v>
      </c>
      <c r="E1134" s="2" t="s">
        <v>689</v>
      </c>
      <c r="F1134" s="2">
        <v>48183</v>
      </c>
      <c r="G1134" s="2">
        <v>6</v>
      </c>
      <c r="H1134" s="2" t="s">
        <v>18</v>
      </c>
      <c r="I1134" s="2">
        <v>9.6011814000000004E-3</v>
      </c>
      <c r="J1134" s="2">
        <v>0.14734121</v>
      </c>
      <c r="K1134" s="2">
        <v>5.9084195999999999E-2</v>
      </c>
      <c r="L1134" s="2">
        <v>1.7725259E-2</v>
      </c>
    </row>
    <row r="1135" spans="1:12" hidden="1" x14ac:dyDescent="0.2">
      <c r="A1135" s="1"/>
      <c r="B1135" s="2" t="s">
        <v>1556</v>
      </c>
      <c r="C1135" s="2">
        <v>4</v>
      </c>
      <c r="D1135" s="2" t="s">
        <v>203</v>
      </c>
      <c r="E1135" s="2" t="s">
        <v>204</v>
      </c>
      <c r="F1135" s="2">
        <v>41051</v>
      </c>
      <c r="G1135" s="2">
        <v>6</v>
      </c>
      <c r="H1135" s="2" t="s">
        <v>18</v>
      </c>
      <c r="I1135" s="2">
        <v>6.8461090000000002E-2</v>
      </c>
      <c r="J1135" s="2">
        <v>1.2287888E-2</v>
      </c>
      <c r="K1135" s="2">
        <v>2.6916325000000001E-2</v>
      </c>
      <c r="L1135" s="2">
        <v>5.2077237999999998E-2</v>
      </c>
    </row>
    <row r="1136" spans="1:12" hidden="1" x14ac:dyDescent="0.2">
      <c r="A1136" s="1"/>
      <c r="B1136" s="2" t="s">
        <v>1557</v>
      </c>
      <c r="C1136" s="2">
        <v>2</v>
      </c>
      <c r="D1136" s="2" t="s">
        <v>131</v>
      </c>
      <c r="E1136" s="2" t="s">
        <v>374</v>
      </c>
      <c r="F1136" s="2">
        <v>17119</v>
      </c>
      <c r="G1136" s="2">
        <v>9</v>
      </c>
      <c r="H1136" s="2" t="s">
        <v>34</v>
      </c>
      <c r="I1136" s="2">
        <v>3.9221602000000001E-3</v>
      </c>
      <c r="J1136" s="2">
        <v>5.5211945999999998E-2</v>
      </c>
      <c r="K1136" s="2">
        <v>7.8443204999999998E-3</v>
      </c>
      <c r="L1136" s="2">
        <v>3.7713079000000001E-3</v>
      </c>
    </row>
    <row r="1137" spans="1:12" hidden="1" x14ac:dyDescent="0.2">
      <c r="A1137" s="1"/>
      <c r="B1137" s="2" t="s">
        <v>1558</v>
      </c>
      <c r="C1137" s="2">
        <v>2</v>
      </c>
      <c r="D1137" s="2" t="s">
        <v>131</v>
      </c>
      <c r="E1137" s="2" t="s">
        <v>132</v>
      </c>
      <c r="F1137" s="2">
        <v>17197</v>
      </c>
      <c r="G1137" s="2">
        <v>6</v>
      </c>
      <c r="H1137" s="2" t="s">
        <v>18</v>
      </c>
      <c r="I1137" s="2">
        <v>2.4646830000000002E-2</v>
      </c>
      <c r="J1137" s="2">
        <v>0.15749925000000001</v>
      </c>
      <c r="K1137" s="2">
        <v>6.8530208999999995E-2</v>
      </c>
      <c r="L1137" s="2">
        <v>4.6889089000000002E-2</v>
      </c>
    </row>
    <row r="1138" spans="1:12" hidden="1" x14ac:dyDescent="0.2">
      <c r="A1138" s="1"/>
      <c r="B1138" s="2" t="s">
        <v>1559</v>
      </c>
      <c r="C1138" s="2">
        <v>4</v>
      </c>
      <c r="D1138" s="2" t="s">
        <v>395</v>
      </c>
      <c r="E1138" s="2" t="s">
        <v>1560</v>
      </c>
      <c r="F1138" s="2">
        <v>16069</v>
      </c>
      <c r="G1138" s="2">
        <v>5</v>
      </c>
      <c r="H1138" s="2" t="s">
        <v>30</v>
      </c>
      <c r="I1138" s="2">
        <v>8.9119943E-3</v>
      </c>
      <c r="J1138" s="2">
        <v>2.2279985999999999E-3</v>
      </c>
      <c r="K1138" s="2">
        <v>2.1165986000000001E-2</v>
      </c>
      <c r="L1138" s="2">
        <v>3.5276644000000003E-2</v>
      </c>
    </row>
    <row r="1139" spans="1:12" hidden="1" x14ac:dyDescent="0.2">
      <c r="A1139" s="1"/>
      <c r="B1139" s="2" t="s">
        <v>1561</v>
      </c>
      <c r="C1139" s="2">
        <v>3</v>
      </c>
      <c r="D1139" s="2" t="s">
        <v>42</v>
      </c>
      <c r="E1139" s="2" t="s">
        <v>619</v>
      </c>
      <c r="F1139" s="2">
        <v>51680</v>
      </c>
      <c r="G1139" s="2">
        <v>6</v>
      </c>
      <c r="H1139" s="2" t="s">
        <v>18</v>
      </c>
      <c r="I1139" s="2">
        <v>1.5176754000000001E-2</v>
      </c>
      <c r="J1139" s="2">
        <v>7.9585418000000005E-2</v>
      </c>
      <c r="K1139" s="2">
        <v>2.6281696E-2</v>
      </c>
      <c r="L1139" s="2">
        <v>3.2389413999999998E-2</v>
      </c>
    </row>
    <row r="1140" spans="1:12" hidden="1" x14ac:dyDescent="0.2">
      <c r="A1140" s="1"/>
      <c r="B1140" s="2" t="s">
        <v>1562</v>
      </c>
      <c r="C1140" s="2">
        <v>1</v>
      </c>
      <c r="D1140" s="2" t="s">
        <v>12</v>
      </c>
      <c r="E1140" s="2" t="s">
        <v>13</v>
      </c>
      <c r="F1140" s="2">
        <v>36061</v>
      </c>
      <c r="G1140" s="2">
        <v>10</v>
      </c>
      <c r="H1140" s="2" t="s">
        <v>26</v>
      </c>
      <c r="I1140" s="2">
        <v>5.9649120999999999E-2</v>
      </c>
      <c r="J1140" s="2">
        <v>0.12631579000000001</v>
      </c>
      <c r="K1140" s="2">
        <v>0.12982456000000001</v>
      </c>
      <c r="L1140" s="2">
        <v>2.1052632000000002E-2</v>
      </c>
    </row>
    <row r="1141" spans="1:12" hidden="1" x14ac:dyDescent="0.2">
      <c r="A1141" s="1"/>
      <c r="B1141" s="2" t="s">
        <v>1563</v>
      </c>
      <c r="C1141" s="2">
        <v>3</v>
      </c>
      <c r="D1141" s="2" t="s">
        <v>52</v>
      </c>
      <c r="E1141" s="2" t="s">
        <v>830</v>
      </c>
      <c r="F1141" s="2">
        <v>45021</v>
      </c>
      <c r="G1141" s="2">
        <v>6</v>
      </c>
      <c r="H1141" s="2" t="s">
        <v>18</v>
      </c>
      <c r="I1141" s="2">
        <v>6.1006610999999999E-3</v>
      </c>
      <c r="J1141" s="2">
        <v>0.29639043999999998</v>
      </c>
      <c r="K1141" s="2">
        <v>1.0676157E-2</v>
      </c>
      <c r="L1141" s="2">
        <v>6.6090491999999997E-3</v>
      </c>
    </row>
    <row r="1142" spans="1:12" hidden="1" x14ac:dyDescent="0.2">
      <c r="A1142" s="1"/>
      <c r="B1142" s="2" t="s">
        <v>1564</v>
      </c>
      <c r="C1142" s="2">
        <v>2</v>
      </c>
      <c r="D1142" s="2" t="s">
        <v>131</v>
      </c>
      <c r="E1142" s="2" t="s">
        <v>135</v>
      </c>
      <c r="F1142" s="2">
        <v>17107</v>
      </c>
      <c r="G1142" s="2">
        <v>8</v>
      </c>
      <c r="H1142" s="2" t="s">
        <v>47</v>
      </c>
      <c r="I1142" s="2">
        <v>1.6845328999999999E-2</v>
      </c>
      <c r="J1142" s="2">
        <v>2.1439508999999999E-2</v>
      </c>
      <c r="K1142" s="2">
        <v>1.3782542E-2</v>
      </c>
      <c r="L1142" s="2">
        <v>1.5313935000000001E-2</v>
      </c>
    </row>
    <row r="1143" spans="1:12" hidden="1" x14ac:dyDescent="0.2">
      <c r="A1143" s="1"/>
      <c r="B1143" s="2" t="s">
        <v>1565</v>
      </c>
      <c r="C1143" s="2">
        <v>2</v>
      </c>
      <c r="D1143" s="2" t="s">
        <v>131</v>
      </c>
      <c r="E1143" s="2" t="s">
        <v>135</v>
      </c>
      <c r="F1143" s="2">
        <v>17107</v>
      </c>
      <c r="G1143" s="2">
        <v>8</v>
      </c>
      <c r="H1143" s="2" t="s">
        <v>47</v>
      </c>
      <c r="I1143" s="2">
        <v>1.8811881999999999E-2</v>
      </c>
      <c r="J1143" s="2">
        <v>0.12772277000000001</v>
      </c>
      <c r="K1143" s="2">
        <v>2.2772277E-2</v>
      </c>
      <c r="L1143" s="2">
        <v>1.3861386E-2</v>
      </c>
    </row>
    <row r="1144" spans="1:12" hidden="1" x14ac:dyDescent="0.2">
      <c r="A1144" s="1"/>
      <c r="B1144" s="2" t="s">
        <v>1566</v>
      </c>
      <c r="C1144" s="2">
        <v>1</v>
      </c>
      <c r="D1144" s="2" t="s">
        <v>74</v>
      </c>
      <c r="E1144" s="2" t="s">
        <v>75</v>
      </c>
      <c r="F1144" s="2">
        <v>9003</v>
      </c>
      <c r="G1144" s="2">
        <v>10</v>
      </c>
      <c r="H1144" s="2" t="s">
        <v>26</v>
      </c>
      <c r="I1144" s="2">
        <v>7.7220075999999997E-3</v>
      </c>
      <c r="J1144" s="2">
        <v>0.10810810999999999</v>
      </c>
      <c r="K1144" s="2">
        <v>7.7220074999999999E-2</v>
      </c>
      <c r="L1144" s="2">
        <v>1.5444015E-2</v>
      </c>
    </row>
    <row r="1145" spans="1:12" hidden="1" x14ac:dyDescent="0.2">
      <c r="A1145" s="1"/>
      <c r="B1145" s="2" t="s">
        <v>1567</v>
      </c>
      <c r="C1145" s="2">
        <v>2</v>
      </c>
      <c r="D1145" s="2" t="s">
        <v>220</v>
      </c>
      <c r="E1145" s="2" t="s">
        <v>667</v>
      </c>
      <c r="F1145" s="2">
        <v>39061</v>
      </c>
      <c r="G1145" s="2">
        <v>11</v>
      </c>
      <c r="H1145" s="2" t="s">
        <v>14</v>
      </c>
      <c r="I1145" s="2">
        <v>0</v>
      </c>
      <c r="J1145" s="2">
        <v>8.8339223999999994E-2</v>
      </c>
      <c r="K1145" s="2">
        <v>4.2402825999999998E-2</v>
      </c>
      <c r="L1145" s="2">
        <v>0</v>
      </c>
    </row>
    <row r="1146" spans="1:12" hidden="1" x14ac:dyDescent="0.2">
      <c r="A1146" s="1"/>
      <c r="B1146" s="2" t="s">
        <v>1568</v>
      </c>
      <c r="C1146" s="2">
        <v>2</v>
      </c>
      <c r="D1146" s="2" t="s">
        <v>131</v>
      </c>
      <c r="E1146" s="2" t="s">
        <v>135</v>
      </c>
      <c r="F1146" s="2">
        <v>17167</v>
      </c>
      <c r="G1146" s="2">
        <v>9</v>
      </c>
      <c r="H1146" s="2" t="s">
        <v>34</v>
      </c>
      <c r="I1146" s="2">
        <v>1.0605391E-2</v>
      </c>
      <c r="J1146" s="2">
        <v>6.0097218000000001E-2</v>
      </c>
      <c r="K1146" s="2">
        <v>9.7216087999999999E-3</v>
      </c>
      <c r="L1146" s="2">
        <v>2.3567536999999999E-3</v>
      </c>
    </row>
    <row r="1147" spans="1:12" hidden="1" x14ac:dyDescent="0.2">
      <c r="A1147" s="1"/>
      <c r="B1147" s="2" t="s">
        <v>1569</v>
      </c>
      <c r="C1147" s="2">
        <v>3</v>
      </c>
      <c r="D1147" s="2" t="s">
        <v>247</v>
      </c>
      <c r="E1147" s="2" t="s">
        <v>1570</v>
      </c>
      <c r="F1147" s="2">
        <v>47025</v>
      </c>
      <c r="G1147" s="2">
        <v>6</v>
      </c>
      <c r="H1147" s="2" t="s">
        <v>18</v>
      </c>
      <c r="I1147" s="2">
        <v>2.2573364000000001E-3</v>
      </c>
      <c r="J1147" s="2">
        <v>3.7246047999999997E-2</v>
      </c>
      <c r="K1147" s="2">
        <v>3.3860046E-3</v>
      </c>
      <c r="L1147" s="2">
        <v>3.7246047999999997E-2</v>
      </c>
    </row>
    <row r="1148" spans="1:12" hidden="1" x14ac:dyDescent="0.2">
      <c r="A1148" s="1"/>
      <c r="B1148" s="2" t="s">
        <v>1571</v>
      </c>
      <c r="C1148" s="2">
        <v>2</v>
      </c>
      <c r="D1148" s="2" t="s">
        <v>131</v>
      </c>
      <c r="E1148" s="2" t="s">
        <v>132</v>
      </c>
      <c r="F1148" s="2">
        <v>17031</v>
      </c>
      <c r="G1148" s="2">
        <v>11</v>
      </c>
      <c r="H1148" s="2" t="s">
        <v>14</v>
      </c>
      <c r="I1148" s="2">
        <v>1.7810217999999999E-2</v>
      </c>
      <c r="J1148" s="2">
        <v>0.18300240000000001</v>
      </c>
      <c r="K1148" s="2">
        <v>0.20362484</v>
      </c>
      <c r="L1148" s="2">
        <v>0</v>
      </c>
    </row>
    <row r="1149" spans="1:12" hidden="1" x14ac:dyDescent="0.2">
      <c r="A1149" s="1"/>
      <c r="B1149" s="2" t="s">
        <v>1572</v>
      </c>
      <c r="C1149" s="2">
        <v>3</v>
      </c>
      <c r="D1149" s="2" t="s">
        <v>247</v>
      </c>
      <c r="E1149" s="2" t="s">
        <v>320</v>
      </c>
      <c r="F1149" s="2">
        <v>47037</v>
      </c>
      <c r="G1149" s="2">
        <v>11</v>
      </c>
      <c r="H1149" s="2" t="s">
        <v>14</v>
      </c>
      <c r="I1149" s="2">
        <v>2.7767308000000001E-2</v>
      </c>
      <c r="J1149" s="2">
        <v>0.17414247999999999</v>
      </c>
      <c r="K1149" s="2">
        <v>9.1720067000000002E-2</v>
      </c>
      <c r="L1149" s="2">
        <v>3.5934160999999999E-2</v>
      </c>
    </row>
    <row r="1150" spans="1:12" hidden="1" x14ac:dyDescent="0.2">
      <c r="A1150" s="1"/>
      <c r="B1150" s="2" t="s">
        <v>1573</v>
      </c>
      <c r="C1150" s="2">
        <v>1</v>
      </c>
      <c r="D1150" s="2" t="s">
        <v>74</v>
      </c>
      <c r="E1150" s="2" t="s">
        <v>75</v>
      </c>
      <c r="F1150" s="2">
        <v>9003</v>
      </c>
      <c r="G1150" s="2">
        <v>11</v>
      </c>
      <c r="H1150" s="2" t="s">
        <v>14</v>
      </c>
      <c r="I1150" s="2">
        <v>0</v>
      </c>
      <c r="J1150" s="2">
        <v>0.16800000000000001</v>
      </c>
      <c r="K1150" s="2">
        <v>0.104</v>
      </c>
      <c r="L1150" s="2">
        <v>0</v>
      </c>
    </row>
    <row r="1151" spans="1:12" hidden="1" x14ac:dyDescent="0.2">
      <c r="A1151" s="1"/>
      <c r="B1151" s="2" t="s">
        <v>1574</v>
      </c>
      <c r="C1151" s="2">
        <v>2</v>
      </c>
      <c r="D1151" s="2" t="s">
        <v>261</v>
      </c>
      <c r="E1151" s="2" t="s">
        <v>324</v>
      </c>
      <c r="F1151" s="2">
        <v>29051</v>
      </c>
      <c r="G1151" s="2">
        <v>7</v>
      </c>
      <c r="H1151" s="2" t="s">
        <v>22</v>
      </c>
      <c r="I1151" s="2">
        <v>6.0741687000000003E-3</v>
      </c>
      <c r="J1151" s="2">
        <v>0.33439898000000001</v>
      </c>
      <c r="K1151" s="2">
        <v>8.9514069000000002E-3</v>
      </c>
      <c r="L1151" s="2">
        <v>5.1150896000000001E-2</v>
      </c>
    </row>
    <row r="1152" spans="1:12" hidden="1" x14ac:dyDescent="0.2">
      <c r="A1152" s="1"/>
      <c r="B1152" s="2" t="s">
        <v>1575</v>
      </c>
      <c r="C1152" s="2">
        <v>1</v>
      </c>
      <c r="D1152" s="2" t="s">
        <v>79</v>
      </c>
      <c r="E1152" s="2" t="s">
        <v>94</v>
      </c>
      <c r="F1152" s="2">
        <v>42029</v>
      </c>
      <c r="G1152" s="2">
        <v>5</v>
      </c>
      <c r="H1152" s="2" t="s">
        <v>30</v>
      </c>
      <c r="I1152" s="2">
        <v>3.7821482E-3</v>
      </c>
      <c r="J1152" s="2">
        <v>0.93040847999999998</v>
      </c>
      <c r="K1152" s="2">
        <v>1.5128591999999999E-3</v>
      </c>
      <c r="L1152" s="2">
        <v>5.4462936000000003E-2</v>
      </c>
    </row>
    <row r="1153" spans="1:12" hidden="1" x14ac:dyDescent="0.2">
      <c r="A1153" s="1"/>
      <c r="B1153" s="2" t="s">
        <v>1576</v>
      </c>
      <c r="C1153" s="2">
        <v>2</v>
      </c>
      <c r="D1153" s="2" t="s">
        <v>261</v>
      </c>
      <c r="E1153" s="2" t="s">
        <v>952</v>
      </c>
      <c r="F1153" s="2">
        <v>29183</v>
      </c>
      <c r="G1153" s="2">
        <v>6</v>
      </c>
      <c r="H1153" s="2" t="s">
        <v>18</v>
      </c>
      <c r="I1153" s="2">
        <v>9.0202958999999992E-3</v>
      </c>
      <c r="J1153" s="2">
        <v>7.1661241000000001E-2</v>
      </c>
      <c r="K1153" s="2">
        <v>1.0523678999999999E-2</v>
      </c>
      <c r="L1153" s="2">
        <v>6.2891506E-2</v>
      </c>
    </row>
    <row r="1154" spans="1:12" hidden="1" x14ac:dyDescent="0.2">
      <c r="A1154" s="1"/>
      <c r="B1154" s="2" t="s">
        <v>1577</v>
      </c>
      <c r="C1154" s="2">
        <v>3</v>
      </c>
      <c r="D1154" s="2" t="s">
        <v>198</v>
      </c>
      <c r="E1154" s="2" t="s">
        <v>533</v>
      </c>
      <c r="F1154" s="2">
        <v>21001</v>
      </c>
      <c r="G1154" s="2">
        <v>6</v>
      </c>
      <c r="H1154" s="2" t="s">
        <v>18</v>
      </c>
      <c r="I1154" s="2">
        <v>5.3557767999999999E-3</v>
      </c>
      <c r="J1154" s="2">
        <v>7.1920432000000006E-2</v>
      </c>
      <c r="K1154" s="2">
        <v>1.7597551999999999E-2</v>
      </c>
      <c r="L1154" s="2">
        <v>2.3718439000000001E-2</v>
      </c>
    </row>
    <row r="1155" spans="1:12" hidden="1" x14ac:dyDescent="0.2">
      <c r="A1155" s="1"/>
      <c r="B1155" s="2" t="s">
        <v>1578</v>
      </c>
      <c r="C1155" s="2">
        <v>4</v>
      </c>
      <c r="D1155" s="2" t="s">
        <v>203</v>
      </c>
      <c r="E1155" s="2" t="s">
        <v>650</v>
      </c>
      <c r="F1155" s="2">
        <v>41071</v>
      </c>
      <c r="G1155" s="2">
        <v>6</v>
      </c>
      <c r="H1155" s="2" t="s">
        <v>18</v>
      </c>
      <c r="I1155" s="2">
        <v>5.7877815999999999E-2</v>
      </c>
      <c r="J1155" s="2">
        <v>1.7684887999999999E-2</v>
      </c>
      <c r="K1155" s="2">
        <v>2.9474812999999999E-2</v>
      </c>
      <c r="L1155" s="2">
        <v>3.2154344000000001E-2</v>
      </c>
    </row>
    <row r="1156" spans="1:12" hidden="1" x14ac:dyDescent="0.2">
      <c r="A1156" s="1"/>
      <c r="B1156" s="2" t="s">
        <v>1579</v>
      </c>
      <c r="C1156" s="2">
        <v>2</v>
      </c>
      <c r="D1156" s="2" t="s">
        <v>261</v>
      </c>
      <c r="E1156" s="2" t="s">
        <v>324</v>
      </c>
      <c r="F1156" s="2">
        <v>29151</v>
      </c>
      <c r="G1156" s="2">
        <v>9</v>
      </c>
      <c r="H1156" s="2" t="s">
        <v>34</v>
      </c>
      <c r="I1156" s="2">
        <v>5.3050396999999999E-3</v>
      </c>
      <c r="J1156" s="2">
        <v>2.3872679000000001E-2</v>
      </c>
      <c r="K1156" s="2">
        <v>7.9575600000000007E-3</v>
      </c>
      <c r="L1156" s="2">
        <v>1.0610079E-2</v>
      </c>
    </row>
    <row r="1157" spans="1:12" hidden="1" x14ac:dyDescent="0.2">
      <c r="A1157" s="1"/>
      <c r="B1157" s="2" t="s">
        <v>1580</v>
      </c>
      <c r="C1157" s="2">
        <v>4</v>
      </c>
      <c r="D1157" s="2" t="s">
        <v>203</v>
      </c>
      <c r="E1157" s="2" t="s">
        <v>650</v>
      </c>
      <c r="F1157" s="2">
        <v>41043</v>
      </c>
      <c r="G1157" s="2">
        <v>9</v>
      </c>
      <c r="H1157" s="2" t="s">
        <v>34</v>
      </c>
      <c r="I1157" s="2">
        <v>3.0384876000000002E-2</v>
      </c>
      <c r="J1157" s="2">
        <v>7.6524871E-3</v>
      </c>
      <c r="K1157" s="2">
        <v>2.9484583000000002E-2</v>
      </c>
      <c r="L1157" s="2">
        <v>8.3277066999999996E-3</v>
      </c>
    </row>
    <row r="1158" spans="1:12" hidden="1" x14ac:dyDescent="0.2">
      <c r="A1158" s="1"/>
      <c r="B1158" s="2" t="s">
        <v>1581</v>
      </c>
      <c r="C1158" s="2">
        <v>3</v>
      </c>
      <c r="D1158" s="2" t="s">
        <v>247</v>
      </c>
      <c r="E1158" s="2" t="s">
        <v>320</v>
      </c>
      <c r="F1158" s="2">
        <v>47037</v>
      </c>
      <c r="G1158" s="2">
        <v>6</v>
      </c>
      <c r="H1158" s="2" t="s">
        <v>18</v>
      </c>
      <c r="I1158" s="2">
        <v>1.0600706999999999E-2</v>
      </c>
      <c r="J1158" s="2">
        <v>3.8869257999999997E-2</v>
      </c>
      <c r="K1158" s="2">
        <v>3.9752651999999996E-3</v>
      </c>
      <c r="L1158" s="2">
        <v>1.7667845000000001E-2</v>
      </c>
    </row>
    <row r="1159" spans="1:12" hidden="1" x14ac:dyDescent="0.2">
      <c r="A1159" s="1"/>
      <c r="B1159" s="2" t="s">
        <v>1582</v>
      </c>
      <c r="C1159" s="2">
        <v>3</v>
      </c>
      <c r="D1159" s="2" t="s">
        <v>45</v>
      </c>
      <c r="E1159" s="2" t="s">
        <v>657</v>
      </c>
      <c r="F1159" s="2">
        <v>12073</v>
      </c>
      <c r="G1159" s="2">
        <v>12</v>
      </c>
      <c r="H1159" s="2" t="s">
        <v>92</v>
      </c>
      <c r="I1159" s="2">
        <v>2.4752474999999999E-2</v>
      </c>
      <c r="J1159" s="2">
        <v>0.37524753999999999</v>
      </c>
      <c r="K1159" s="2">
        <v>2.6732674000000001E-2</v>
      </c>
      <c r="L1159" s="2">
        <v>0</v>
      </c>
    </row>
    <row r="1160" spans="1:12" hidden="1" x14ac:dyDescent="0.2">
      <c r="A1160" s="1"/>
      <c r="B1160" s="2" t="s">
        <v>1583</v>
      </c>
      <c r="C1160" s="2">
        <v>3</v>
      </c>
      <c r="D1160" s="2" t="s">
        <v>66</v>
      </c>
      <c r="E1160" s="2" t="s">
        <v>575</v>
      </c>
      <c r="F1160" s="2">
        <v>37159</v>
      </c>
      <c r="G1160" s="2">
        <v>6</v>
      </c>
      <c r="H1160" s="2" t="s">
        <v>18</v>
      </c>
      <c r="I1160" s="2">
        <v>2.1810250000000001E-3</v>
      </c>
      <c r="J1160" s="2">
        <v>0.94220280999999995</v>
      </c>
      <c r="K1160" s="2">
        <v>4.3620500000000001E-3</v>
      </c>
      <c r="L1160" s="2">
        <v>3.1624865000000002E-2</v>
      </c>
    </row>
    <row r="1161" spans="1:12" hidden="1" x14ac:dyDescent="0.2">
      <c r="A1161" s="1"/>
      <c r="B1161" s="2" t="s">
        <v>1584</v>
      </c>
      <c r="C1161" s="2">
        <v>1</v>
      </c>
      <c r="D1161" s="2" t="s">
        <v>79</v>
      </c>
      <c r="E1161" s="2" t="s">
        <v>1585</v>
      </c>
      <c r="F1161" s="2">
        <v>42035</v>
      </c>
      <c r="G1161" s="2">
        <v>5</v>
      </c>
      <c r="H1161" s="2" t="s">
        <v>30</v>
      </c>
      <c r="I1161" s="2">
        <v>5.9911436000000002E-3</v>
      </c>
      <c r="J1161" s="2">
        <v>3.2300077000000003E-2</v>
      </c>
      <c r="K1161" s="2">
        <v>9.3774423000000003E-3</v>
      </c>
      <c r="L1161" s="2">
        <v>2.1099244999999999E-2</v>
      </c>
    </row>
    <row r="1162" spans="1:12" hidden="1" x14ac:dyDescent="0.2">
      <c r="A1162" s="1"/>
      <c r="B1162" s="2" t="s">
        <v>1586</v>
      </c>
      <c r="C1162" s="2">
        <v>3</v>
      </c>
      <c r="D1162" s="2" t="s">
        <v>16</v>
      </c>
      <c r="E1162" s="2" t="s">
        <v>194</v>
      </c>
      <c r="F1162" s="2">
        <v>48339</v>
      </c>
      <c r="G1162" s="2">
        <v>9</v>
      </c>
      <c r="H1162" s="2" t="s">
        <v>34</v>
      </c>
      <c r="I1162" s="2">
        <v>4.8790421E-2</v>
      </c>
      <c r="J1162" s="2">
        <v>0.10279384</v>
      </c>
      <c r="K1162" s="2">
        <v>0.14738942999999999</v>
      </c>
      <c r="L1162" s="2">
        <v>2.7368249000000001E-2</v>
      </c>
    </row>
    <row r="1163" spans="1:12" hidden="1" x14ac:dyDescent="0.2">
      <c r="A1163" s="1"/>
      <c r="B1163" s="2" t="s">
        <v>1587</v>
      </c>
      <c r="C1163" s="2">
        <v>4</v>
      </c>
      <c r="D1163" s="2" t="s">
        <v>24</v>
      </c>
      <c r="E1163" s="2" t="s">
        <v>108</v>
      </c>
      <c r="F1163" s="2">
        <v>6037</v>
      </c>
      <c r="G1163" s="2">
        <v>9</v>
      </c>
      <c r="H1163" s="2" t="s">
        <v>34</v>
      </c>
      <c r="I1163" s="2">
        <v>0.21867533</v>
      </c>
      <c r="J1163" s="2">
        <v>7.9613878999999999E-2</v>
      </c>
      <c r="K1163" s="2">
        <v>0.26025041999999998</v>
      </c>
      <c r="L1163" s="2">
        <v>1.1851286000000001E-2</v>
      </c>
    </row>
    <row r="1164" spans="1:12" hidden="1" x14ac:dyDescent="0.2">
      <c r="A1164" s="1"/>
      <c r="B1164" s="2" t="s">
        <v>1588</v>
      </c>
      <c r="C1164" s="2">
        <v>1</v>
      </c>
      <c r="D1164" s="2" t="s">
        <v>12</v>
      </c>
      <c r="E1164" s="2" t="s">
        <v>13</v>
      </c>
      <c r="F1164" s="2">
        <v>36059</v>
      </c>
      <c r="G1164" s="2">
        <v>6</v>
      </c>
      <c r="H1164" s="2" t="s">
        <v>18</v>
      </c>
      <c r="I1164" s="2">
        <v>5.3249250999999997E-2</v>
      </c>
      <c r="J1164" s="2">
        <v>0.22201799999999999</v>
      </c>
      <c r="K1164" s="2">
        <v>8.7615259000000001E-2</v>
      </c>
      <c r="L1164" s="2">
        <v>1.5439191999999999E-2</v>
      </c>
    </row>
    <row r="1165" spans="1:12" hidden="1" x14ac:dyDescent="0.2">
      <c r="A1165" s="1"/>
      <c r="B1165" s="2" t="s">
        <v>1589</v>
      </c>
      <c r="C1165" s="2">
        <v>3</v>
      </c>
      <c r="D1165" s="2" t="s">
        <v>42</v>
      </c>
      <c r="E1165" s="2" t="s">
        <v>1239</v>
      </c>
      <c r="F1165" s="2">
        <v>51147</v>
      </c>
      <c r="G1165" s="2">
        <v>5</v>
      </c>
      <c r="H1165" s="2" t="s">
        <v>30</v>
      </c>
      <c r="I1165" s="2">
        <v>2.0962503E-2</v>
      </c>
      <c r="J1165" s="2">
        <v>8.8869207000000006E-2</v>
      </c>
      <c r="K1165" s="2">
        <v>1.7124298999999999E-2</v>
      </c>
      <c r="L1165" s="2">
        <v>5.6096842000000003E-3</v>
      </c>
    </row>
    <row r="1166" spans="1:12" hidden="1" x14ac:dyDescent="0.2">
      <c r="A1166" s="1"/>
      <c r="B1166" s="2" t="s">
        <v>1590</v>
      </c>
      <c r="C1166" s="2">
        <v>2</v>
      </c>
      <c r="D1166" s="2" t="s">
        <v>220</v>
      </c>
      <c r="E1166" s="2" t="s">
        <v>1591</v>
      </c>
      <c r="F1166" s="2">
        <v>39093</v>
      </c>
      <c r="G1166" s="2">
        <v>9</v>
      </c>
      <c r="H1166" s="2" t="s">
        <v>34</v>
      </c>
      <c r="I1166" s="2">
        <v>7.7399379000000004E-3</v>
      </c>
      <c r="J1166" s="2">
        <v>6.6422737999999995E-2</v>
      </c>
      <c r="K1166" s="2">
        <v>5.7979174000000001E-2</v>
      </c>
      <c r="L1166" s="2">
        <v>6.1919503000000004E-3</v>
      </c>
    </row>
    <row r="1167" spans="1:12" hidden="1" x14ac:dyDescent="0.2">
      <c r="A1167" s="1"/>
      <c r="B1167" s="2" t="s">
        <v>1592</v>
      </c>
      <c r="C1167" s="2">
        <v>2</v>
      </c>
      <c r="D1167" s="2" t="s">
        <v>127</v>
      </c>
      <c r="E1167" s="2" t="s">
        <v>685</v>
      </c>
      <c r="F1167" s="2">
        <v>19061</v>
      </c>
      <c r="G1167" s="2">
        <v>6</v>
      </c>
      <c r="H1167" s="2" t="s">
        <v>18</v>
      </c>
      <c r="I1167" s="2">
        <v>1.8450185000000001E-3</v>
      </c>
      <c r="J1167" s="2">
        <v>1.5375154E-2</v>
      </c>
      <c r="K1167" s="2">
        <v>2.0295203000000001E-2</v>
      </c>
      <c r="L1167" s="2">
        <v>2.2140222000000001E-2</v>
      </c>
    </row>
    <row r="1168" spans="1:12" hidden="1" x14ac:dyDescent="0.2">
      <c r="A1168" s="1"/>
      <c r="B1168" s="2" t="s">
        <v>1593</v>
      </c>
      <c r="C1168" s="2">
        <v>3</v>
      </c>
      <c r="D1168" s="2" t="s">
        <v>42</v>
      </c>
      <c r="E1168" s="2" t="s">
        <v>1594</v>
      </c>
      <c r="F1168" s="2">
        <v>51069</v>
      </c>
      <c r="G1168" s="2">
        <v>9</v>
      </c>
      <c r="H1168" s="2" t="s">
        <v>34</v>
      </c>
      <c r="I1168" s="2">
        <v>7.8580482000000004E-3</v>
      </c>
      <c r="J1168" s="2">
        <v>4.3346005999999999E-2</v>
      </c>
      <c r="K1168" s="2">
        <v>9.8859314000000007E-3</v>
      </c>
      <c r="L1168" s="2">
        <v>3.5487960999999999E-3</v>
      </c>
    </row>
    <row r="1169" spans="1:13" hidden="1" x14ac:dyDescent="0.2">
      <c r="A1169" s="1"/>
      <c r="B1169" s="2" t="s">
        <v>1595</v>
      </c>
      <c r="C1169" s="2">
        <v>3</v>
      </c>
      <c r="D1169" s="2" t="s">
        <v>45</v>
      </c>
      <c r="E1169" s="2" t="s">
        <v>252</v>
      </c>
      <c r="F1169" s="2">
        <v>12021</v>
      </c>
      <c r="G1169" s="2">
        <v>9</v>
      </c>
      <c r="H1169" s="2" t="s">
        <v>34</v>
      </c>
      <c r="I1169" s="2">
        <v>5.6004975999999996E-3</v>
      </c>
      <c r="J1169" s="2">
        <v>0.13192284000000001</v>
      </c>
      <c r="K1169" s="2">
        <v>0.26322340999999999</v>
      </c>
      <c r="L1169" s="2">
        <v>2.4891102000000002E-3</v>
      </c>
    </row>
    <row r="1170" spans="1:13" hidden="1" x14ac:dyDescent="0.2">
      <c r="A1170" s="1"/>
      <c r="B1170" s="2" t="s">
        <v>1596</v>
      </c>
      <c r="C1170" s="2">
        <v>4</v>
      </c>
      <c r="D1170" s="2" t="s">
        <v>24</v>
      </c>
      <c r="E1170" s="2" t="s">
        <v>108</v>
      </c>
      <c r="F1170" s="2">
        <v>6037</v>
      </c>
      <c r="G1170" s="2">
        <v>9</v>
      </c>
      <c r="H1170" s="2" t="s">
        <v>34</v>
      </c>
      <c r="I1170" s="2">
        <v>0.11269274999999999</v>
      </c>
      <c r="J1170" s="2">
        <v>0.15716355000000001</v>
      </c>
      <c r="K1170" s="2">
        <v>0.44367351999999999</v>
      </c>
      <c r="L1170" s="2">
        <v>1.4155222E-2</v>
      </c>
    </row>
    <row r="1171" spans="1:13" hidden="1" x14ac:dyDescent="0.2">
      <c r="A1171" s="1"/>
      <c r="B1171" s="2" t="s">
        <v>1597</v>
      </c>
      <c r="C1171" s="2">
        <v>4</v>
      </c>
      <c r="D1171" s="2" t="s">
        <v>24</v>
      </c>
      <c r="E1171" s="2" t="s">
        <v>108</v>
      </c>
      <c r="F1171" s="2">
        <v>6037</v>
      </c>
      <c r="G1171" s="2">
        <v>10</v>
      </c>
      <c r="H1171" s="2" t="s">
        <v>26</v>
      </c>
      <c r="I1171" s="3"/>
      <c r="J1171" s="3"/>
      <c r="K1171" s="3"/>
      <c r="L1171" s="3"/>
    </row>
    <row r="1172" spans="1:13" hidden="1" x14ac:dyDescent="0.2">
      <c r="A1172" s="1"/>
      <c r="B1172" s="2" t="s">
        <v>1598</v>
      </c>
      <c r="C1172" s="2">
        <v>4</v>
      </c>
      <c r="D1172" s="2" t="s">
        <v>24</v>
      </c>
      <c r="E1172" s="2" t="s">
        <v>504</v>
      </c>
      <c r="F1172" s="2">
        <v>6067</v>
      </c>
      <c r="G1172" s="2">
        <v>9</v>
      </c>
      <c r="H1172" s="2" t="s">
        <v>34</v>
      </c>
      <c r="I1172" s="2">
        <v>0.15727073999999999</v>
      </c>
      <c r="J1172" s="2">
        <v>9.9740088000000005E-2</v>
      </c>
      <c r="K1172" s="2">
        <v>0.11945403</v>
      </c>
      <c r="L1172" s="2">
        <v>7.7518201E-3</v>
      </c>
    </row>
    <row r="1173" spans="1:13" hidden="1" x14ac:dyDescent="0.2">
      <c r="A1173" s="1"/>
      <c r="B1173" s="2" t="s">
        <v>1599</v>
      </c>
      <c r="C1173" s="2">
        <v>3</v>
      </c>
      <c r="D1173" s="2" t="s">
        <v>66</v>
      </c>
      <c r="E1173" s="2" t="s">
        <v>531</v>
      </c>
      <c r="F1173" s="2">
        <v>37069</v>
      </c>
      <c r="G1173" s="2">
        <v>9</v>
      </c>
      <c r="H1173" s="2" t="s">
        <v>34</v>
      </c>
      <c r="I1173" s="2">
        <v>1.2867646999999999E-2</v>
      </c>
      <c r="J1173" s="2">
        <v>0.28676470999999998</v>
      </c>
      <c r="K1173" s="2">
        <v>2.7573529999999999E-2</v>
      </c>
      <c r="L1173" s="2">
        <v>2.0220589000000001E-2</v>
      </c>
    </row>
    <row r="1174" spans="1:13" hidden="1" x14ac:dyDescent="0.2">
      <c r="A1174" s="1"/>
      <c r="B1174" s="2" t="s">
        <v>1600</v>
      </c>
      <c r="C1174" s="2">
        <v>3</v>
      </c>
      <c r="D1174" s="2" t="s">
        <v>256</v>
      </c>
      <c r="E1174" s="2" t="s">
        <v>603</v>
      </c>
      <c r="F1174" s="2">
        <v>22079</v>
      </c>
      <c r="G1174" s="2">
        <v>6</v>
      </c>
      <c r="H1174" s="2" t="s">
        <v>18</v>
      </c>
      <c r="I1174" s="2">
        <v>1.6888889000000001E-2</v>
      </c>
      <c r="J1174" s="2">
        <v>8.0888890000000005E-2</v>
      </c>
      <c r="K1174" s="2">
        <v>1.3333334000000001E-2</v>
      </c>
      <c r="L1174" s="2">
        <v>8.8888891000000001E-3</v>
      </c>
    </row>
    <row r="1175" spans="1:13" hidden="1" x14ac:dyDescent="0.2">
      <c r="A1175" s="1"/>
      <c r="B1175" s="2" t="s">
        <v>1601</v>
      </c>
      <c r="C1175" s="2">
        <v>3</v>
      </c>
      <c r="D1175" s="2" t="s">
        <v>256</v>
      </c>
      <c r="E1175" s="2" t="s">
        <v>62</v>
      </c>
      <c r="F1175" s="2">
        <v>22073</v>
      </c>
      <c r="G1175" s="2">
        <v>9</v>
      </c>
      <c r="H1175" s="2" t="s">
        <v>34</v>
      </c>
      <c r="I1175" s="3"/>
      <c r="J1175" s="3"/>
      <c r="K1175" s="3"/>
      <c r="L1175" s="3"/>
    </row>
    <row r="1176" spans="1:13" hidden="1" x14ac:dyDescent="0.2">
      <c r="A1176" s="1"/>
      <c r="B1176" s="2" t="s">
        <v>1602</v>
      </c>
      <c r="C1176" s="2">
        <v>3</v>
      </c>
      <c r="D1176" s="2" t="s">
        <v>256</v>
      </c>
      <c r="E1176" s="2" t="s">
        <v>400</v>
      </c>
      <c r="F1176" s="2">
        <v>22017</v>
      </c>
      <c r="G1176" s="2">
        <v>5</v>
      </c>
      <c r="H1176" s="2" t="s">
        <v>30</v>
      </c>
      <c r="I1176" s="2">
        <v>2.0748101000000001E-2</v>
      </c>
      <c r="J1176" s="2">
        <v>0.1943308</v>
      </c>
      <c r="K1176" s="2">
        <v>2.1624780999999999E-2</v>
      </c>
      <c r="L1176" s="2">
        <v>2.6300410000000001E-3</v>
      </c>
    </row>
    <row r="1177" spans="1:13" hidden="1" x14ac:dyDescent="0.2">
      <c r="A1177" s="1"/>
      <c r="B1177" s="2" t="s">
        <v>1603</v>
      </c>
      <c r="C1177" s="2">
        <v>3</v>
      </c>
      <c r="D1177" s="2" t="s">
        <v>256</v>
      </c>
      <c r="E1177" s="2" t="s">
        <v>295</v>
      </c>
      <c r="F1177" s="2">
        <v>22033</v>
      </c>
      <c r="G1177" s="2">
        <v>5</v>
      </c>
      <c r="H1177" s="2" t="s">
        <v>30</v>
      </c>
      <c r="I1177" s="2">
        <v>3.3144403000000003E-2</v>
      </c>
      <c r="J1177" s="2">
        <v>0.11016521999999999</v>
      </c>
      <c r="K1177" s="2">
        <v>2.2056052E-2</v>
      </c>
      <c r="L1177" s="2">
        <v>2.3852992999999999E-2</v>
      </c>
    </row>
    <row r="1178" spans="1:13" hidden="1" x14ac:dyDescent="0.2">
      <c r="A1178" s="1"/>
      <c r="B1178" s="2" t="s">
        <v>1604</v>
      </c>
      <c r="C1178" s="2">
        <v>3</v>
      </c>
      <c r="D1178" s="2" t="s">
        <v>256</v>
      </c>
      <c r="E1178" s="2" t="s">
        <v>1201</v>
      </c>
      <c r="F1178" s="2">
        <v>22061</v>
      </c>
      <c r="G1178" s="2">
        <v>5</v>
      </c>
      <c r="H1178" s="2" t="s">
        <v>30</v>
      </c>
      <c r="I1178" s="2">
        <v>8.9676045000000003E-3</v>
      </c>
      <c r="J1178" s="2">
        <v>0.14482681</v>
      </c>
      <c r="K1178" s="2">
        <v>1.4123976999999999E-2</v>
      </c>
      <c r="L1178" s="2">
        <v>1.3563502E-2</v>
      </c>
    </row>
    <row r="1179" spans="1:13" hidden="1" x14ac:dyDescent="0.2">
      <c r="A1179" s="1"/>
      <c r="B1179" s="2" t="s">
        <v>1605</v>
      </c>
      <c r="C1179" s="2">
        <v>2</v>
      </c>
      <c r="D1179" s="2" t="s">
        <v>220</v>
      </c>
      <c r="E1179" s="2" t="s">
        <v>405</v>
      </c>
      <c r="F1179" s="2">
        <v>39095</v>
      </c>
      <c r="G1179" s="2">
        <v>6</v>
      </c>
      <c r="H1179" s="2" t="s">
        <v>18</v>
      </c>
      <c r="I1179" s="2">
        <v>2.2865852999999999E-3</v>
      </c>
      <c r="J1179" s="2">
        <v>8.6128048999999998E-2</v>
      </c>
      <c r="K1179" s="2">
        <v>1.9817073000000001E-2</v>
      </c>
      <c r="L1179" s="2">
        <v>3.8109757000000001E-3</v>
      </c>
    </row>
    <row r="1180" spans="1:13" hidden="1" x14ac:dyDescent="0.2">
      <c r="A1180" s="1"/>
      <c r="B1180" s="2" t="s">
        <v>1606</v>
      </c>
      <c r="C1180" s="2">
        <v>4</v>
      </c>
      <c r="D1180" s="2" t="s">
        <v>206</v>
      </c>
      <c r="E1180" s="2" t="s">
        <v>689</v>
      </c>
      <c r="F1180" s="2">
        <v>53015</v>
      </c>
      <c r="G1180" s="2">
        <v>9</v>
      </c>
      <c r="H1180" s="2" t="s">
        <v>34</v>
      </c>
      <c r="I1180" s="2">
        <v>2.5862070000000001E-2</v>
      </c>
      <c r="J1180" s="2">
        <v>6.4655175000000002E-3</v>
      </c>
      <c r="K1180" s="2">
        <v>2.3399013999999999E-2</v>
      </c>
      <c r="L1180" s="2">
        <v>6.1576353999999998E-4</v>
      </c>
    </row>
    <row r="1181" spans="1:13" x14ac:dyDescent="0.2">
      <c r="A1181" s="1"/>
      <c r="B1181" s="2" t="s">
        <v>1607</v>
      </c>
      <c r="C1181" s="2">
        <v>4</v>
      </c>
      <c r="D1181" s="2" t="s">
        <v>24</v>
      </c>
      <c r="E1181" s="2" t="s">
        <v>108</v>
      </c>
      <c r="F1181" s="2">
        <v>6037</v>
      </c>
      <c r="G1181" s="2">
        <v>6</v>
      </c>
      <c r="H1181" s="2" t="s">
        <v>18</v>
      </c>
      <c r="I1181" s="2">
        <v>0.12141826999999999</v>
      </c>
      <c r="J1181" s="2">
        <v>6.3079774000000005E-2</v>
      </c>
      <c r="K1181" s="2">
        <v>0.18326118999999999</v>
      </c>
      <c r="L1181" s="2">
        <v>2.3912596000000001E-2</v>
      </c>
      <c r="M1181">
        <f>1-SUM(I1181:L1181)</f>
        <v>0.60832817000000006</v>
      </c>
    </row>
    <row r="1182" spans="1:13" hidden="1" x14ac:dyDescent="0.2">
      <c r="A1182" s="1"/>
      <c r="B1182" s="2" t="s">
        <v>1608</v>
      </c>
      <c r="C1182" s="2">
        <v>2</v>
      </c>
      <c r="D1182" s="2" t="s">
        <v>131</v>
      </c>
      <c r="E1182" s="2" t="s">
        <v>132</v>
      </c>
      <c r="F1182" s="2">
        <v>17031</v>
      </c>
      <c r="G1182" s="2">
        <v>4</v>
      </c>
      <c r="H1182" s="2" t="s">
        <v>50</v>
      </c>
      <c r="I1182" s="2">
        <v>0.11889091</v>
      </c>
      <c r="J1182" s="2">
        <v>9.060356E-2</v>
      </c>
      <c r="K1182" s="2">
        <v>8.5702285000000003E-2</v>
      </c>
      <c r="L1182" s="2">
        <v>2.8987536000000001E-2</v>
      </c>
    </row>
    <row r="1183" spans="1:13" hidden="1" x14ac:dyDescent="0.2">
      <c r="A1183" s="1"/>
      <c r="B1183" s="2" t="s">
        <v>1609</v>
      </c>
      <c r="C1183" s="2">
        <v>3</v>
      </c>
      <c r="D1183" s="2" t="s">
        <v>90</v>
      </c>
      <c r="E1183" s="2" t="s">
        <v>91</v>
      </c>
      <c r="F1183" s="2">
        <v>24510</v>
      </c>
      <c r="G1183" s="2">
        <v>4</v>
      </c>
      <c r="H1183" s="2" t="s">
        <v>50</v>
      </c>
      <c r="I1183" s="2">
        <v>1.6973532999999999E-2</v>
      </c>
      <c r="J1183" s="2">
        <v>5.0345223000000001E-2</v>
      </c>
      <c r="K1183" s="2">
        <v>1.5535098000000001E-2</v>
      </c>
      <c r="L1183" s="2">
        <v>1.4096661999999999E-2</v>
      </c>
    </row>
    <row r="1184" spans="1:13" hidden="1" x14ac:dyDescent="0.2">
      <c r="A1184" s="1"/>
      <c r="B1184" s="2" t="s">
        <v>1610</v>
      </c>
      <c r="C1184" s="2">
        <v>3</v>
      </c>
      <c r="D1184" s="2" t="s">
        <v>256</v>
      </c>
      <c r="E1184" s="2" t="s">
        <v>257</v>
      </c>
      <c r="F1184" s="2">
        <v>22071</v>
      </c>
      <c r="G1184" s="2">
        <v>4</v>
      </c>
      <c r="H1184" s="2" t="s">
        <v>50</v>
      </c>
      <c r="I1184" s="2">
        <v>4.0672450999999998E-2</v>
      </c>
      <c r="J1184" s="2">
        <v>0.11469631</v>
      </c>
      <c r="K1184" s="2">
        <v>9.1106287999999994E-2</v>
      </c>
      <c r="L1184" s="2">
        <v>3.3351409999999998E-2</v>
      </c>
    </row>
    <row r="1185" spans="1:12" hidden="1" x14ac:dyDescent="0.2">
      <c r="A1185" s="1"/>
      <c r="B1185" s="2" t="s">
        <v>1611</v>
      </c>
      <c r="C1185" s="2">
        <v>3</v>
      </c>
      <c r="D1185" s="2" t="s">
        <v>16</v>
      </c>
      <c r="E1185" s="2" t="s">
        <v>1612</v>
      </c>
      <c r="F1185" s="2">
        <v>48303</v>
      </c>
      <c r="G1185" s="2">
        <v>6</v>
      </c>
      <c r="H1185" s="2" t="s">
        <v>18</v>
      </c>
      <c r="I1185" s="2">
        <v>3.9708801E-3</v>
      </c>
      <c r="J1185" s="2">
        <v>4.0370616999999998E-2</v>
      </c>
      <c r="K1185" s="2">
        <v>0.11714096</v>
      </c>
      <c r="L1185" s="2">
        <v>1.9854400000000001E-2</v>
      </c>
    </row>
    <row r="1186" spans="1:12" hidden="1" x14ac:dyDescent="0.2">
      <c r="A1186" s="1"/>
      <c r="B1186" s="2" t="s">
        <v>1613</v>
      </c>
      <c r="C1186" s="2">
        <v>4</v>
      </c>
      <c r="D1186" s="2" t="s">
        <v>608</v>
      </c>
      <c r="E1186" s="2" t="s">
        <v>752</v>
      </c>
      <c r="F1186" s="2">
        <v>35047</v>
      </c>
      <c r="G1186" s="2">
        <v>9</v>
      </c>
      <c r="H1186" s="2" t="s">
        <v>34</v>
      </c>
      <c r="I1186" s="2">
        <v>2.0554985E-3</v>
      </c>
      <c r="J1186" s="2">
        <v>3.0832477000000001E-3</v>
      </c>
      <c r="K1186" s="2">
        <v>0.85405964000000001</v>
      </c>
      <c r="L1186" s="2">
        <v>1.0277493E-3</v>
      </c>
    </row>
    <row r="1187" spans="1:12" hidden="1" x14ac:dyDescent="0.2">
      <c r="A1187" s="1"/>
      <c r="B1187" s="2" t="s">
        <v>1614</v>
      </c>
      <c r="C1187" s="2">
        <v>3</v>
      </c>
      <c r="D1187" s="2" t="s">
        <v>57</v>
      </c>
      <c r="E1187" s="2" t="s">
        <v>1615</v>
      </c>
      <c r="F1187" s="2">
        <v>1039</v>
      </c>
      <c r="G1187" s="2">
        <v>9</v>
      </c>
      <c r="H1187" s="2" t="s">
        <v>34</v>
      </c>
      <c r="I1187" s="2">
        <v>0</v>
      </c>
      <c r="J1187" s="2">
        <v>0.15087281</v>
      </c>
      <c r="K1187" s="2">
        <v>3.7406483000000002E-3</v>
      </c>
      <c r="L1187" s="2">
        <v>0</v>
      </c>
    </row>
    <row r="1188" spans="1:12" hidden="1" x14ac:dyDescent="0.2">
      <c r="A1188" s="1"/>
      <c r="B1188" s="2" t="s">
        <v>1616</v>
      </c>
      <c r="C1188" s="2">
        <v>2</v>
      </c>
      <c r="D1188" s="2" t="s">
        <v>127</v>
      </c>
      <c r="E1188" s="2" t="s">
        <v>1617</v>
      </c>
      <c r="F1188" s="2">
        <v>19191</v>
      </c>
      <c r="G1188" s="2">
        <v>6</v>
      </c>
      <c r="H1188" s="2" t="s">
        <v>18</v>
      </c>
      <c r="I1188" s="2">
        <v>1.0682944999999999E-2</v>
      </c>
      <c r="J1188" s="2">
        <v>5.3414726000000001E-3</v>
      </c>
      <c r="K1188" s="2">
        <v>5.3414726000000001E-3</v>
      </c>
      <c r="L1188" s="2">
        <v>5.3414728000000002E-2</v>
      </c>
    </row>
    <row r="1189" spans="1:12" hidden="1" x14ac:dyDescent="0.2">
      <c r="A1189" s="1"/>
      <c r="B1189" s="2" t="s">
        <v>1618</v>
      </c>
      <c r="C1189" s="2">
        <v>1</v>
      </c>
      <c r="D1189" s="2" t="s">
        <v>79</v>
      </c>
      <c r="E1189" s="2" t="s">
        <v>281</v>
      </c>
      <c r="F1189" s="2">
        <v>42079</v>
      </c>
      <c r="G1189" s="2">
        <v>9</v>
      </c>
      <c r="H1189" s="2" t="s">
        <v>34</v>
      </c>
      <c r="I1189" s="2">
        <v>9.9662160999999996E-3</v>
      </c>
      <c r="J1189" s="2">
        <v>2.2297297000000001E-2</v>
      </c>
      <c r="K1189" s="2">
        <v>1.0304054E-2</v>
      </c>
      <c r="L1189" s="2">
        <v>1.1824324000000001E-3</v>
      </c>
    </row>
    <row r="1190" spans="1:12" hidden="1" x14ac:dyDescent="0.2">
      <c r="A1190" s="1"/>
      <c r="B1190" s="2" t="s">
        <v>1619</v>
      </c>
      <c r="C1190" s="2">
        <v>1</v>
      </c>
      <c r="D1190" s="2" t="s">
        <v>79</v>
      </c>
      <c r="E1190" s="2" t="s">
        <v>1585</v>
      </c>
      <c r="F1190" s="2">
        <v>42081</v>
      </c>
      <c r="G1190" s="2">
        <v>6</v>
      </c>
      <c r="H1190" s="2" t="s">
        <v>18</v>
      </c>
      <c r="I1190" s="2">
        <v>3.5816620000000002E-3</v>
      </c>
      <c r="J1190" s="2">
        <v>9.3123205000000004E-3</v>
      </c>
      <c r="K1190" s="2">
        <v>3.5816620000000002E-3</v>
      </c>
      <c r="L1190" s="2">
        <v>7.8796557999999996E-3</v>
      </c>
    </row>
    <row r="1191" spans="1:12" hidden="1" x14ac:dyDescent="0.2">
      <c r="A1191" s="1"/>
      <c r="B1191" s="2" t="s">
        <v>1620</v>
      </c>
      <c r="C1191" s="2">
        <v>3</v>
      </c>
      <c r="D1191" s="2" t="s">
        <v>42</v>
      </c>
      <c r="E1191" s="2" t="s">
        <v>619</v>
      </c>
      <c r="F1191" s="2">
        <v>51680</v>
      </c>
      <c r="G1191" s="2">
        <v>6</v>
      </c>
      <c r="H1191" s="2" t="s">
        <v>18</v>
      </c>
      <c r="I1191" s="2">
        <v>1.0297483E-2</v>
      </c>
      <c r="J1191" s="2">
        <v>7.8947365000000005E-2</v>
      </c>
      <c r="K1191" s="2">
        <v>1.9450800000000001E-2</v>
      </c>
      <c r="L1191" s="2">
        <v>1.0869564999999999E-2</v>
      </c>
    </row>
    <row r="1192" spans="1:12" hidden="1" x14ac:dyDescent="0.2">
      <c r="A1192" s="1"/>
      <c r="B1192" s="2" t="s">
        <v>1621</v>
      </c>
      <c r="C1192" s="2">
        <v>3</v>
      </c>
      <c r="D1192" s="2" t="s">
        <v>45</v>
      </c>
      <c r="E1192" s="2" t="s">
        <v>1069</v>
      </c>
      <c r="F1192" s="2">
        <v>12099</v>
      </c>
      <c r="G1192" s="2">
        <v>6</v>
      </c>
      <c r="H1192" s="2" t="s">
        <v>18</v>
      </c>
      <c r="I1192" s="2">
        <v>6.6042929000000002E-3</v>
      </c>
      <c r="J1192" s="2">
        <v>5.5035774000000003E-2</v>
      </c>
      <c r="K1192" s="2">
        <v>5.4485414000000003E-2</v>
      </c>
      <c r="L1192" s="2">
        <v>0.10071547</v>
      </c>
    </row>
    <row r="1193" spans="1:12" hidden="1" x14ac:dyDescent="0.2">
      <c r="A1193" s="1"/>
      <c r="B1193" s="2" t="s">
        <v>1622</v>
      </c>
      <c r="C1193" s="2">
        <v>1</v>
      </c>
      <c r="D1193" s="2" t="s">
        <v>79</v>
      </c>
      <c r="E1193" s="2" t="s">
        <v>94</v>
      </c>
      <c r="F1193" s="2">
        <v>42101</v>
      </c>
      <c r="G1193" s="2">
        <v>6</v>
      </c>
      <c r="H1193" s="2" t="s">
        <v>18</v>
      </c>
      <c r="I1193" s="2">
        <v>0.12332261999999999</v>
      </c>
      <c r="J1193" s="2">
        <v>9.2232093000000001E-2</v>
      </c>
      <c r="K1193" s="2">
        <v>1.9372519000000001E-2</v>
      </c>
      <c r="L1193" s="2">
        <v>6.0952559000000003E-2</v>
      </c>
    </row>
    <row r="1194" spans="1:12" hidden="1" x14ac:dyDescent="0.2">
      <c r="A1194" s="1"/>
      <c r="B1194" s="2" t="s">
        <v>1623</v>
      </c>
      <c r="C1194" s="2">
        <v>1</v>
      </c>
      <c r="D1194" s="2" t="s">
        <v>134</v>
      </c>
      <c r="E1194" s="2" t="s">
        <v>158</v>
      </c>
      <c r="F1194" s="2">
        <v>25025</v>
      </c>
      <c r="G1194" s="2">
        <v>8</v>
      </c>
      <c r="H1194" s="2" t="s">
        <v>47</v>
      </c>
      <c r="I1194" s="2">
        <v>0.35739314999999999</v>
      </c>
      <c r="J1194" s="2">
        <v>5.6061666000000003E-2</v>
      </c>
      <c r="K1194" s="2">
        <v>1.1212333E-2</v>
      </c>
      <c r="L1194" s="2">
        <v>4.3447792999999998E-2</v>
      </c>
    </row>
    <row r="1195" spans="1:12" hidden="1" x14ac:dyDescent="0.2">
      <c r="A1195" s="1"/>
      <c r="B1195" s="2" t="s">
        <v>1624</v>
      </c>
      <c r="C1195" s="2">
        <v>4</v>
      </c>
      <c r="D1195" s="2" t="s">
        <v>24</v>
      </c>
      <c r="E1195" s="2" t="s">
        <v>504</v>
      </c>
      <c r="F1195" s="2">
        <v>6067</v>
      </c>
      <c r="G1195" s="2">
        <v>11</v>
      </c>
      <c r="H1195" s="2" t="s">
        <v>14</v>
      </c>
      <c r="I1195" s="2">
        <v>7.3708205999999998E-2</v>
      </c>
      <c r="J1195" s="2">
        <v>7.2188452E-2</v>
      </c>
      <c r="K1195" s="2">
        <v>6.0790273999999998E-2</v>
      </c>
      <c r="L1195" s="2">
        <v>0</v>
      </c>
    </row>
    <row r="1196" spans="1:12" hidden="1" x14ac:dyDescent="0.2">
      <c r="A1196" s="1"/>
      <c r="B1196" s="2" t="s">
        <v>1625</v>
      </c>
      <c r="C1196" s="2">
        <v>2</v>
      </c>
      <c r="D1196" s="2" t="s">
        <v>131</v>
      </c>
      <c r="E1196" s="2" t="s">
        <v>567</v>
      </c>
      <c r="F1196" s="2">
        <v>17137</v>
      </c>
      <c r="G1196" s="2">
        <v>6</v>
      </c>
      <c r="H1196" s="2" t="s">
        <v>18</v>
      </c>
      <c r="I1196" s="2">
        <v>6.7658997000000004E-3</v>
      </c>
      <c r="J1196" s="2">
        <v>0.10690122000000001</v>
      </c>
      <c r="K1196" s="2">
        <v>6.0893099999999999E-2</v>
      </c>
      <c r="L1196" s="2">
        <v>5.4127196999999997E-3</v>
      </c>
    </row>
    <row r="1197" spans="1:12" hidden="1" x14ac:dyDescent="0.2">
      <c r="A1197" s="1"/>
      <c r="B1197" s="2" t="s">
        <v>1626</v>
      </c>
      <c r="C1197" s="2">
        <v>2</v>
      </c>
      <c r="D1197" s="2" t="s">
        <v>211</v>
      </c>
      <c r="E1197" s="2" t="s">
        <v>212</v>
      </c>
      <c r="F1197" s="2">
        <v>27123</v>
      </c>
      <c r="G1197" s="2">
        <v>2</v>
      </c>
      <c r="H1197" s="2" t="s">
        <v>144</v>
      </c>
      <c r="I1197" s="2">
        <v>4.5707915000000002E-2</v>
      </c>
      <c r="J1197" s="2">
        <v>3.7904124999999997E-2</v>
      </c>
      <c r="K1197" s="2">
        <v>2.6755853E-2</v>
      </c>
      <c r="L1197" s="2">
        <v>0.13099219000000001</v>
      </c>
    </row>
    <row r="1198" spans="1:12" hidden="1" x14ac:dyDescent="0.2">
      <c r="A1198" s="1"/>
      <c r="B1198" s="2" t="s">
        <v>1627</v>
      </c>
      <c r="C1198" s="2">
        <v>2</v>
      </c>
      <c r="D1198" s="2" t="s">
        <v>36</v>
      </c>
      <c r="E1198" s="2" t="s">
        <v>272</v>
      </c>
      <c r="F1198" s="2">
        <v>26099</v>
      </c>
      <c r="G1198" s="2">
        <v>9</v>
      </c>
      <c r="H1198" s="2" t="s">
        <v>34</v>
      </c>
      <c r="I1198" s="2">
        <v>3.1134947999999999E-2</v>
      </c>
      <c r="J1198" s="2">
        <v>3.8270987999999999E-2</v>
      </c>
      <c r="K1198" s="2">
        <v>1.2135811999999999E-2</v>
      </c>
      <c r="L1198" s="2">
        <v>8.0905417000000004E-3</v>
      </c>
    </row>
    <row r="1199" spans="1:12" hidden="1" x14ac:dyDescent="0.2">
      <c r="A1199" s="1"/>
      <c r="B1199" s="2" t="s">
        <v>1628</v>
      </c>
      <c r="C1199" s="2">
        <v>2</v>
      </c>
      <c r="D1199" s="2" t="s">
        <v>39</v>
      </c>
      <c r="E1199" s="2" t="s">
        <v>59</v>
      </c>
      <c r="F1199" s="2">
        <v>55025</v>
      </c>
      <c r="G1199" s="2">
        <v>7</v>
      </c>
      <c r="H1199" s="2" t="s">
        <v>22</v>
      </c>
      <c r="I1199" s="2">
        <v>2.3144949000000001E-2</v>
      </c>
      <c r="J1199" s="2">
        <v>3.3024735999999999E-2</v>
      </c>
      <c r="K1199" s="2">
        <v>2.2523143999999998E-2</v>
      </c>
      <c r="L1199" s="2">
        <v>1.3126985999999999E-3</v>
      </c>
    </row>
    <row r="1200" spans="1:12" hidden="1" x14ac:dyDescent="0.2">
      <c r="A1200" s="1"/>
      <c r="B1200" s="2" t="s">
        <v>1629</v>
      </c>
      <c r="C1200" s="2">
        <v>2</v>
      </c>
      <c r="D1200" s="2" t="s">
        <v>131</v>
      </c>
      <c r="E1200" s="2" t="s">
        <v>1281</v>
      </c>
      <c r="F1200" s="2">
        <v>17201</v>
      </c>
      <c r="G1200" s="2">
        <v>11</v>
      </c>
      <c r="H1200" s="2" t="s">
        <v>14</v>
      </c>
      <c r="I1200" s="2">
        <v>5.4446462999999997E-3</v>
      </c>
      <c r="J1200" s="2">
        <v>0.16515426</v>
      </c>
      <c r="K1200" s="2">
        <v>3.6297641999999998E-2</v>
      </c>
      <c r="L1200" s="2">
        <v>0</v>
      </c>
    </row>
    <row r="1201" spans="1:12" hidden="1" x14ac:dyDescent="0.2">
      <c r="A1201" s="1"/>
      <c r="B1201" s="2" t="s">
        <v>1630</v>
      </c>
      <c r="C1201" s="2">
        <v>2</v>
      </c>
      <c r="D1201" s="2" t="s">
        <v>36</v>
      </c>
      <c r="E1201" s="2" t="s">
        <v>272</v>
      </c>
      <c r="F1201" s="2">
        <v>26163</v>
      </c>
      <c r="G1201" s="2">
        <v>6</v>
      </c>
      <c r="H1201" s="2" t="s">
        <v>18</v>
      </c>
      <c r="I1201" s="2">
        <v>1.341853E-2</v>
      </c>
      <c r="J1201" s="2">
        <v>0.11629393</v>
      </c>
      <c r="K1201" s="2">
        <v>3.1309903E-2</v>
      </c>
      <c r="L1201" s="2">
        <v>1.7252396999999999E-2</v>
      </c>
    </row>
    <row r="1202" spans="1:12" hidden="1" x14ac:dyDescent="0.2">
      <c r="A1202" s="1"/>
      <c r="B1202" s="2" t="s">
        <v>1631</v>
      </c>
      <c r="C1202" s="2">
        <v>1</v>
      </c>
      <c r="D1202" s="2" t="s">
        <v>292</v>
      </c>
      <c r="E1202" s="2" t="s">
        <v>978</v>
      </c>
      <c r="F1202" s="2">
        <v>23009</v>
      </c>
      <c r="G1202" s="2">
        <v>5</v>
      </c>
      <c r="H1202" s="2" t="s">
        <v>30</v>
      </c>
      <c r="I1202" s="2">
        <v>5.6338025999999996E-3</v>
      </c>
      <c r="J1202" s="2">
        <v>2.8169012999999998E-3</v>
      </c>
      <c r="K1202" s="2">
        <v>2.8169012999999998E-3</v>
      </c>
      <c r="L1202" s="2">
        <v>4.3661971000000001E-2</v>
      </c>
    </row>
    <row r="1203" spans="1:12" hidden="1" x14ac:dyDescent="0.2">
      <c r="A1203" s="1"/>
      <c r="B1203" s="2" t="s">
        <v>1632</v>
      </c>
      <c r="C1203" s="2">
        <v>4</v>
      </c>
      <c r="D1203" s="2" t="s">
        <v>24</v>
      </c>
      <c r="E1203" s="2" t="s">
        <v>108</v>
      </c>
      <c r="F1203" s="2">
        <v>6037</v>
      </c>
      <c r="G1203" s="2">
        <v>12</v>
      </c>
      <c r="H1203" s="2" t="s">
        <v>92</v>
      </c>
      <c r="I1203" s="3"/>
      <c r="J1203" s="3"/>
      <c r="K1203" s="3"/>
      <c r="L1203" s="3"/>
    </row>
    <row r="1204" spans="1:12" hidden="1" x14ac:dyDescent="0.2">
      <c r="A1204" s="1"/>
      <c r="B1204" s="2" t="s">
        <v>1633</v>
      </c>
      <c r="C1204" s="2">
        <v>2</v>
      </c>
      <c r="D1204" s="2" t="s">
        <v>220</v>
      </c>
      <c r="E1204" s="2" t="s">
        <v>771</v>
      </c>
      <c r="F1204" s="2">
        <v>39151</v>
      </c>
      <c r="G1204" s="2">
        <v>6</v>
      </c>
      <c r="H1204" s="2" t="s">
        <v>18</v>
      </c>
      <c r="I1204" s="2">
        <v>3.5989718000000001E-3</v>
      </c>
      <c r="J1204" s="2">
        <v>4.4215940000000002E-2</v>
      </c>
      <c r="K1204" s="2">
        <v>8.7403598999999995E-3</v>
      </c>
      <c r="L1204" s="2">
        <v>8.2262214000000007E-3</v>
      </c>
    </row>
    <row r="1205" spans="1:12" hidden="1" x14ac:dyDescent="0.2">
      <c r="A1205" s="1"/>
      <c r="B1205" s="2" t="s">
        <v>1634</v>
      </c>
      <c r="C1205" s="2">
        <v>3</v>
      </c>
      <c r="D1205" s="2" t="s">
        <v>45</v>
      </c>
      <c r="E1205" s="2" t="s">
        <v>1635</v>
      </c>
      <c r="F1205" s="2">
        <v>12081</v>
      </c>
      <c r="G1205" s="2">
        <v>9</v>
      </c>
      <c r="H1205" s="2" t="s">
        <v>34</v>
      </c>
      <c r="I1205" s="2">
        <v>2.2418229000000001E-2</v>
      </c>
      <c r="J1205" s="2">
        <v>0.17052554</v>
      </c>
      <c r="K1205" s="2">
        <v>0.24072031999999999</v>
      </c>
      <c r="L1205" s="2">
        <v>0</v>
      </c>
    </row>
    <row r="1206" spans="1:12" hidden="1" x14ac:dyDescent="0.2">
      <c r="A1206" s="1"/>
      <c r="B1206" s="2" t="s">
        <v>1636</v>
      </c>
      <c r="C1206" s="2">
        <v>1</v>
      </c>
      <c r="D1206" s="2" t="s">
        <v>74</v>
      </c>
      <c r="E1206" s="2" t="s">
        <v>75</v>
      </c>
      <c r="F1206" s="2">
        <v>9003</v>
      </c>
      <c r="G1206" s="2">
        <v>9</v>
      </c>
      <c r="H1206" s="2" t="s">
        <v>34</v>
      </c>
      <c r="I1206" s="2">
        <v>3.4274586000000003E-2</v>
      </c>
      <c r="J1206" s="2">
        <v>0.10749757</v>
      </c>
      <c r="K1206" s="2">
        <v>8.1791623999999993E-2</v>
      </c>
      <c r="L1206" s="2">
        <v>2.1421615999999998E-3</v>
      </c>
    </row>
    <row r="1207" spans="1:12" hidden="1" x14ac:dyDescent="0.2">
      <c r="A1207" s="1"/>
      <c r="B1207" s="2" t="s">
        <v>1637</v>
      </c>
      <c r="C1207" s="2">
        <v>1</v>
      </c>
      <c r="D1207" s="2" t="s">
        <v>723</v>
      </c>
      <c r="E1207" s="2" t="s">
        <v>724</v>
      </c>
      <c r="F1207" s="2">
        <v>33011</v>
      </c>
      <c r="G1207" s="2">
        <v>9</v>
      </c>
      <c r="H1207" s="2" t="s">
        <v>34</v>
      </c>
      <c r="I1207" s="2">
        <v>6.7097414000000001E-3</v>
      </c>
      <c r="J1207" s="2">
        <v>5.9642148999999997E-3</v>
      </c>
      <c r="K1207" s="2">
        <v>5.7157058999999996E-3</v>
      </c>
      <c r="L1207" s="2">
        <v>0</v>
      </c>
    </row>
    <row r="1208" spans="1:12" hidden="1" x14ac:dyDescent="0.2">
      <c r="A1208" s="1"/>
      <c r="B1208" s="2" t="s">
        <v>1638</v>
      </c>
      <c r="C1208" s="2">
        <v>2</v>
      </c>
      <c r="D1208" s="2" t="s">
        <v>146</v>
      </c>
      <c r="E1208" s="2" t="s">
        <v>115</v>
      </c>
      <c r="F1208" s="2">
        <v>18169</v>
      </c>
      <c r="G1208" s="2">
        <v>6</v>
      </c>
      <c r="H1208" s="2" t="s">
        <v>18</v>
      </c>
      <c r="I1208" s="2">
        <v>5.6925997999999998E-3</v>
      </c>
      <c r="J1208" s="2">
        <v>3.9848197000000002E-2</v>
      </c>
      <c r="K1208" s="2">
        <v>2.4667932E-2</v>
      </c>
      <c r="L1208" s="2">
        <v>3.2258064000000003E-2</v>
      </c>
    </row>
    <row r="1209" spans="1:12" hidden="1" x14ac:dyDescent="0.2">
      <c r="A1209" s="1"/>
      <c r="B1209" s="2" t="s">
        <v>1639</v>
      </c>
      <c r="C1209" s="2">
        <v>1</v>
      </c>
      <c r="D1209" s="2" t="s">
        <v>12</v>
      </c>
      <c r="E1209" s="2" t="s">
        <v>13</v>
      </c>
      <c r="F1209" s="2">
        <v>36119</v>
      </c>
      <c r="G1209" s="2">
        <v>6</v>
      </c>
      <c r="H1209" s="2" t="s">
        <v>18</v>
      </c>
      <c r="I1209" s="2">
        <v>3.1605564000000003E-2</v>
      </c>
      <c r="J1209" s="2">
        <v>6.0682680000000003E-2</v>
      </c>
      <c r="K1209" s="2">
        <v>0.13780025000000001</v>
      </c>
      <c r="L1209" s="2">
        <v>6.3211128000000005E-2</v>
      </c>
    </row>
    <row r="1210" spans="1:12" hidden="1" x14ac:dyDescent="0.2">
      <c r="A1210" s="1"/>
      <c r="B1210" s="2" t="s">
        <v>1640</v>
      </c>
      <c r="C1210" s="2">
        <v>1</v>
      </c>
      <c r="D1210" s="2" t="s">
        <v>79</v>
      </c>
      <c r="E1210" s="2" t="s">
        <v>94</v>
      </c>
      <c r="F1210" s="2">
        <v>42091</v>
      </c>
      <c r="G1210" s="2">
        <v>9</v>
      </c>
      <c r="H1210" s="2" t="s">
        <v>34</v>
      </c>
      <c r="I1210" s="2">
        <v>3.0701755000000001E-2</v>
      </c>
      <c r="J1210" s="2">
        <v>0.11988304</v>
      </c>
      <c r="K1210" s="2">
        <v>2.3391813000000001E-2</v>
      </c>
      <c r="L1210" s="2">
        <v>2.4853800999999998E-2</v>
      </c>
    </row>
    <row r="1211" spans="1:12" hidden="1" x14ac:dyDescent="0.2">
      <c r="A1211" s="1"/>
      <c r="B1211" s="2" t="s">
        <v>1641</v>
      </c>
      <c r="C1211" s="2">
        <v>1</v>
      </c>
      <c r="D1211" s="2" t="s">
        <v>79</v>
      </c>
      <c r="E1211" s="2" t="s">
        <v>837</v>
      </c>
      <c r="F1211" s="2">
        <v>42117</v>
      </c>
      <c r="G1211" s="2">
        <v>5</v>
      </c>
      <c r="H1211" s="2" t="s">
        <v>30</v>
      </c>
      <c r="I1211" s="2">
        <v>5.5344169999999998E-3</v>
      </c>
      <c r="J1211" s="2">
        <v>3.5973712999999997E-2</v>
      </c>
      <c r="K1211" s="2">
        <v>7.9557243999999992E-3</v>
      </c>
      <c r="L1211" s="2">
        <v>1.3836042999999999E-2</v>
      </c>
    </row>
    <row r="1212" spans="1:12" hidden="1" x14ac:dyDescent="0.2">
      <c r="A1212" s="1"/>
      <c r="B1212" s="2" t="s">
        <v>1642</v>
      </c>
      <c r="C1212" s="2">
        <v>2</v>
      </c>
      <c r="D1212" s="2" t="s">
        <v>39</v>
      </c>
      <c r="E1212" s="2" t="s">
        <v>40</v>
      </c>
      <c r="F1212" s="2">
        <v>55055</v>
      </c>
      <c r="G1212" s="2">
        <v>8</v>
      </c>
      <c r="H1212" s="2" t="s">
        <v>47</v>
      </c>
      <c r="I1212" s="2">
        <v>1.2371134000000001E-2</v>
      </c>
      <c r="J1212" s="2">
        <v>8.2474230000000003E-3</v>
      </c>
      <c r="K1212" s="2">
        <v>2.4742268000000001E-2</v>
      </c>
      <c r="L1212" s="2">
        <v>2.2680413E-2</v>
      </c>
    </row>
    <row r="1213" spans="1:12" hidden="1" x14ac:dyDescent="0.2">
      <c r="A1213" s="1"/>
      <c r="B1213" s="2" t="s">
        <v>1643</v>
      </c>
      <c r="C1213" s="2">
        <v>2</v>
      </c>
      <c r="D1213" s="2" t="s">
        <v>39</v>
      </c>
      <c r="E1213" s="2" t="s">
        <v>1114</v>
      </c>
      <c r="F1213" s="2">
        <v>55039</v>
      </c>
      <c r="G1213" s="2">
        <v>6</v>
      </c>
      <c r="H1213" s="2" t="s">
        <v>18</v>
      </c>
      <c r="I1213" s="2">
        <v>6.6545676000000003E-3</v>
      </c>
      <c r="J1213" s="2">
        <v>3.0248035E-2</v>
      </c>
      <c r="K1213" s="2">
        <v>1.9358740999999999E-2</v>
      </c>
      <c r="L1213" s="2">
        <v>1.8753782E-2</v>
      </c>
    </row>
    <row r="1214" spans="1:12" hidden="1" x14ac:dyDescent="0.2">
      <c r="A1214" s="1"/>
      <c r="B1214" s="2" t="s">
        <v>1644</v>
      </c>
      <c r="C1214" s="2">
        <v>2</v>
      </c>
      <c r="D1214" s="2" t="s">
        <v>146</v>
      </c>
      <c r="E1214" s="2" t="s">
        <v>471</v>
      </c>
      <c r="F1214" s="2">
        <v>18097</v>
      </c>
      <c r="G1214" s="2">
        <v>6</v>
      </c>
      <c r="H1214" s="2" t="s">
        <v>18</v>
      </c>
      <c r="I1214" s="2">
        <v>4.7206925E-3</v>
      </c>
      <c r="J1214" s="2">
        <v>0.14398111</v>
      </c>
      <c r="K1214" s="2">
        <v>1.7309206000000001E-2</v>
      </c>
      <c r="L1214" s="2">
        <v>1.6522421999999998E-2</v>
      </c>
    </row>
    <row r="1215" spans="1:12" hidden="1" x14ac:dyDescent="0.2">
      <c r="A1215" s="1"/>
      <c r="B1215" s="2" t="s">
        <v>1645</v>
      </c>
      <c r="C1215" s="2">
        <v>2</v>
      </c>
      <c r="D1215" s="2" t="s">
        <v>220</v>
      </c>
      <c r="E1215" s="2" t="s">
        <v>1646</v>
      </c>
      <c r="F1215" s="2">
        <v>39167</v>
      </c>
      <c r="G1215" s="2">
        <v>6</v>
      </c>
      <c r="H1215" s="2" t="s">
        <v>18</v>
      </c>
      <c r="I1215" s="2">
        <v>1.095198E-2</v>
      </c>
      <c r="J1215" s="2">
        <v>2.1061499000000001E-2</v>
      </c>
      <c r="K1215" s="2">
        <v>8.4245997000000003E-3</v>
      </c>
      <c r="L1215" s="2">
        <v>5.2232518999999998E-2</v>
      </c>
    </row>
    <row r="1216" spans="1:12" hidden="1" x14ac:dyDescent="0.2">
      <c r="A1216" s="1"/>
      <c r="B1216" s="2" t="s">
        <v>1647</v>
      </c>
      <c r="C1216" s="2">
        <v>4</v>
      </c>
      <c r="D1216" s="2" t="s">
        <v>24</v>
      </c>
      <c r="E1216" s="2" t="s">
        <v>108</v>
      </c>
      <c r="F1216" s="2">
        <v>6037</v>
      </c>
      <c r="G1216" s="2">
        <v>12</v>
      </c>
      <c r="H1216" s="2" t="s">
        <v>92</v>
      </c>
      <c r="I1216" s="2">
        <v>6.1958421E-2</v>
      </c>
      <c r="J1216" s="2">
        <v>0.13974624999999999</v>
      </c>
      <c r="K1216" s="2">
        <v>0.22893155000000001</v>
      </c>
      <c r="L1216" s="2">
        <v>3.5353536E-3</v>
      </c>
    </row>
    <row r="1217" spans="1:13" hidden="1" x14ac:dyDescent="0.2">
      <c r="A1217" s="1"/>
      <c r="B1217" s="2" t="s">
        <v>1648</v>
      </c>
      <c r="C1217" s="2">
        <v>2</v>
      </c>
      <c r="D1217" s="2" t="s">
        <v>220</v>
      </c>
      <c r="E1217" s="2" t="s">
        <v>221</v>
      </c>
      <c r="F1217" s="2">
        <v>39101</v>
      </c>
      <c r="G1217" s="2">
        <v>9</v>
      </c>
      <c r="H1217" s="2" t="s">
        <v>34</v>
      </c>
      <c r="I1217" s="2">
        <v>3.5735557000000002E-3</v>
      </c>
      <c r="J1217" s="2">
        <v>4.4669446000000002E-2</v>
      </c>
      <c r="K1217" s="2">
        <v>7.7427039E-3</v>
      </c>
      <c r="L1217" s="2">
        <v>1.1911852000000001E-3</v>
      </c>
    </row>
    <row r="1218" spans="1:13" hidden="1" x14ac:dyDescent="0.2">
      <c r="A1218" s="1"/>
      <c r="B1218" s="2" t="s">
        <v>1649</v>
      </c>
      <c r="C1218" s="2">
        <v>1</v>
      </c>
      <c r="D1218" s="2" t="s">
        <v>12</v>
      </c>
      <c r="E1218" s="2" t="s">
        <v>283</v>
      </c>
      <c r="F1218" s="2">
        <v>36027</v>
      </c>
      <c r="G1218" s="2">
        <v>6</v>
      </c>
      <c r="H1218" s="2" t="s">
        <v>18</v>
      </c>
      <c r="I1218" s="2">
        <v>1.2518566E-2</v>
      </c>
      <c r="J1218" s="2">
        <v>4.8164651000000003E-2</v>
      </c>
      <c r="K1218" s="2">
        <v>4.7740291999999997E-2</v>
      </c>
      <c r="L1218" s="2">
        <v>5.3044772000000002E-3</v>
      </c>
    </row>
    <row r="1219" spans="1:13" hidden="1" x14ac:dyDescent="0.2">
      <c r="A1219" s="1"/>
      <c r="B1219" s="2" t="s">
        <v>1650</v>
      </c>
      <c r="C1219" s="2">
        <v>2</v>
      </c>
      <c r="D1219" s="2" t="s">
        <v>39</v>
      </c>
      <c r="E1219" s="2" t="s">
        <v>40</v>
      </c>
      <c r="F1219" s="2">
        <v>55079</v>
      </c>
      <c r="G1219" s="2">
        <v>4</v>
      </c>
      <c r="H1219" s="2" t="s">
        <v>50</v>
      </c>
      <c r="I1219" s="2">
        <v>4.3223052999999997E-2</v>
      </c>
      <c r="J1219" s="2">
        <v>4.8692635999999997E-2</v>
      </c>
      <c r="K1219" s="2">
        <v>3.6686233999999998E-2</v>
      </c>
      <c r="L1219" s="2">
        <v>2.2278549000000002E-2</v>
      </c>
    </row>
    <row r="1220" spans="1:13" hidden="1" x14ac:dyDescent="0.2">
      <c r="A1220" s="1"/>
      <c r="B1220" s="2" t="s">
        <v>1651</v>
      </c>
      <c r="C1220" s="2">
        <v>3</v>
      </c>
      <c r="D1220" s="2" t="s">
        <v>66</v>
      </c>
      <c r="E1220" s="2" t="s">
        <v>216</v>
      </c>
      <c r="F1220" s="2">
        <v>37115</v>
      </c>
      <c r="G1220" s="2">
        <v>6</v>
      </c>
      <c r="H1220" s="2" t="s">
        <v>18</v>
      </c>
      <c r="I1220" s="2">
        <v>4.9220673000000001E-3</v>
      </c>
      <c r="J1220" s="2">
        <v>0.10746513000000001</v>
      </c>
      <c r="K1220" s="2">
        <v>1.3125513E-2</v>
      </c>
      <c r="L1220" s="2">
        <v>1.3945857000000001E-2</v>
      </c>
    </row>
    <row r="1221" spans="1:13" hidden="1" x14ac:dyDescent="0.2">
      <c r="A1221" s="1"/>
      <c r="B1221" s="2" t="s">
        <v>1652</v>
      </c>
      <c r="C1221" s="2">
        <v>3</v>
      </c>
      <c r="D1221" s="2" t="s">
        <v>85</v>
      </c>
      <c r="E1221" s="2" t="s">
        <v>1320</v>
      </c>
      <c r="F1221" s="2">
        <v>54011</v>
      </c>
      <c r="G1221" s="2">
        <v>5</v>
      </c>
      <c r="H1221" s="2" t="s">
        <v>30</v>
      </c>
      <c r="I1221" s="2">
        <v>7.9167028999999993E-3</v>
      </c>
      <c r="J1221" s="2">
        <v>3.8206696999999998E-2</v>
      </c>
      <c r="K1221" s="2">
        <v>4.8188622999999998E-3</v>
      </c>
      <c r="L1221" s="2">
        <v>7.8306515000000007E-3</v>
      </c>
    </row>
    <row r="1222" spans="1:13" hidden="1" x14ac:dyDescent="0.2">
      <c r="A1222" s="1"/>
      <c r="B1222" s="2" t="s">
        <v>1653</v>
      </c>
      <c r="C1222" s="2">
        <v>2</v>
      </c>
      <c r="D1222" s="2" t="s">
        <v>127</v>
      </c>
      <c r="E1222" s="2" t="s">
        <v>1222</v>
      </c>
      <c r="F1222" s="2">
        <v>19127</v>
      </c>
      <c r="G1222" s="2">
        <v>9</v>
      </c>
      <c r="H1222" s="2" t="s">
        <v>34</v>
      </c>
      <c r="I1222" s="2">
        <v>8.1892627999999995E-3</v>
      </c>
      <c r="J1222" s="2">
        <v>3.5031847999999997E-2</v>
      </c>
      <c r="K1222" s="2">
        <v>2.1838034999999999E-2</v>
      </c>
      <c r="L1222" s="2">
        <v>1.3648772000000001E-3</v>
      </c>
    </row>
    <row r="1223" spans="1:13" hidden="1" x14ac:dyDescent="0.2">
      <c r="A1223" s="1"/>
      <c r="B1223" s="2" t="s">
        <v>1654</v>
      </c>
      <c r="C1223" s="2">
        <v>3</v>
      </c>
      <c r="D1223" s="2" t="s">
        <v>66</v>
      </c>
      <c r="E1223" s="2" t="s">
        <v>303</v>
      </c>
      <c r="F1223" s="2">
        <v>37117</v>
      </c>
      <c r="G1223" s="2">
        <v>9</v>
      </c>
      <c r="H1223" s="2" t="s">
        <v>34</v>
      </c>
      <c r="I1223" s="2">
        <v>1.5015015000000001E-3</v>
      </c>
      <c r="J1223" s="2">
        <v>0.52402400999999998</v>
      </c>
      <c r="K1223" s="2">
        <v>3.0030031000000002E-3</v>
      </c>
      <c r="L1223" s="2">
        <v>0</v>
      </c>
    </row>
    <row r="1224" spans="1:13" hidden="1" x14ac:dyDescent="0.2">
      <c r="A1224" s="1"/>
      <c r="B1224" s="2" t="s">
        <v>1655</v>
      </c>
      <c r="C1224" s="2">
        <v>2</v>
      </c>
      <c r="D1224" s="2" t="s">
        <v>211</v>
      </c>
      <c r="E1224" s="2" t="s">
        <v>349</v>
      </c>
      <c r="F1224" s="2">
        <v>27015</v>
      </c>
      <c r="G1224" s="2">
        <v>8</v>
      </c>
      <c r="H1224" s="2" t="s">
        <v>47</v>
      </c>
      <c r="I1224" s="2">
        <v>7.7972709999999997E-3</v>
      </c>
      <c r="J1224" s="2">
        <v>7.7972709999999997E-3</v>
      </c>
      <c r="K1224" s="2">
        <v>3.8986354999999999E-3</v>
      </c>
      <c r="L1224" s="2">
        <v>1.5594541999999999E-2</v>
      </c>
    </row>
    <row r="1225" spans="1:13" hidden="1" x14ac:dyDescent="0.2">
      <c r="A1225" s="1"/>
      <c r="B1225" s="2" t="s">
        <v>1656</v>
      </c>
      <c r="C1225" s="2">
        <v>3</v>
      </c>
      <c r="D1225" s="2" t="s">
        <v>247</v>
      </c>
      <c r="E1225" s="2" t="s">
        <v>324</v>
      </c>
      <c r="F1225" s="2">
        <v>47055</v>
      </c>
      <c r="G1225" s="2">
        <v>8</v>
      </c>
      <c r="H1225" s="2" t="s">
        <v>47</v>
      </c>
      <c r="I1225" s="2">
        <v>1.7182130999999999E-3</v>
      </c>
      <c r="J1225" s="2">
        <v>0.10652921</v>
      </c>
      <c r="K1225" s="2">
        <v>1.718213E-2</v>
      </c>
      <c r="L1225" s="2">
        <v>0.16151203</v>
      </c>
    </row>
    <row r="1226" spans="1:13" hidden="1" x14ac:dyDescent="0.2">
      <c r="A1226" s="1"/>
      <c r="B1226" s="2" t="s">
        <v>1657</v>
      </c>
      <c r="C1226" s="2">
        <v>3</v>
      </c>
      <c r="D1226" s="2" t="s">
        <v>42</v>
      </c>
      <c r="E1226" s="2" t="s">
        <v>388</v>
      </c>
      <c r="F1226" s="2">
        <v>51790</v>
      </c>
      <c r="G1226" s="2">
        <v>6</v>
      </c>
      <c r="H1226" s="2" t="s">
        <v>18</v>
      </c>
      <c r="I1226" s="2">
        <v>1.6570604999999999E-2</v>
      </c>
      <c r="J1226" s="2">
        <v>0.15057636999999999</v>
      </c>
      <c r="K1226" s="2">
        <v>3.0979827000000001E-2</v>
      </c>
      <c r="L1226" s="2">
        <v>1.6570604999999999E-2</v>
      </c>
    </row>
    <row r="1227" spans="1:13" hidden="1" x14ac:dyDescent="0.2">
      <c r="A1227" s="1"/>
      <c r="B1227" s="2" t="s">
        <v>1658</v>
      </c>
      <c r="C1227" s="2">
        <v>3</v>
      </c>
      <c r="D1227" s="2" t="s">
        <v>90</v>
      </c>
      <c r="E1227" s="2" t="s">
        <v>91</v>
      </c>
      <c r="F1227" s="2">
        <v>24510</v>
      </c>
      <c r="G1227" s="2">
        <v>8</v>
      </c>
      <c r="H1227" s="2" t="s">
        <v>47</v>
      </c>
      <c r="I1227" s="2">
        <v>4.534005E-2</v>
      </c>
      <c r="J1227" s="2">
        <v>2.8337530999999999E-2</v>
      </c>
      <c r="K1227" s="2">
        <v>2.8337530999999999E-2</v>
      </c>
      <c r="L1227" s="2">
        <v>4.534005E-2</v>
      </c>
    </row>
    <row r="1228" spans="1:13" x14ac:dyDescent="0.2">
      <c r="A1228" s="1"/>
      <c r="B1228" s="2" t="s">
        <v>1659</v>
      </c>
      <c r="C1228" s="2">
        <v>4</v>
      </c>
      <c r="D1228" s="2" t="s">
        <v>24</v>
      </c>
      <c r="E1228" s="2" t="s">
        <v>108</v>
      </c>
      <c r="F1228" s="2">
        <v>6037</v>
      </c>
      <c r="G1228" s="2">
        <v>8</v>
      </c>
      <c r="H1228" s="2" t="s">
        <v>47</v>
      </c>
      <c r="I1228" s="2">
        <v>8.5324234999999998E-2</v>
      </c>
      <c r="J1228" s="2">
        <v>6.2571101000000004E-2</v>
      </c>
      <c r="K1228" s="2">
        <v>0.14334472000000001</v>
      </c>
      <c r="L1228" s="2">
        <v>0.17633674999999999</v>
      </c>
      <c r="M1228">
        <f>1-SUM(I1228:L1228)</f>
        <v>0.53242319399999993</v>
      </c>
    </row>
    <row r="1229" spans="1:13" hidden="1" x14ac:dyDescent="0.2">
      <c r="A1229" s="1"/>
      <c r="B1229" s="2" t="s">
        <v>1660</v>
      </c>
      <c r="C1229" s="2">
        <v>1</v>
      </c>
      <c r="D1229" s="2" t="s">
        <v>12</v>
      </c>
      <c r="E1229" s="2" t="s">
        <v>13</v>
      </c>
      <c r="F1229" s="2">
        <v>36061</v>
      </c>
      <c r="G1229" s="2">
        <v>6</v>
      </c>
      <c r="H1229" s="2" t="s">
        <v>18</v>
      </c>
      <c r="I1229" s="2">
        <v>4.6455747999999998E-2</v>
      </c>
      <c r="J1229" s="2">
        <v>0.22226672</v>
      </c>
      <c r="K1229" s="2">
        <v>0.16499799000000001</v>
      </c>
      <c r="L1229" s="2">
        <v>4.9259111000000001E-2</v>
      </c>
    </row>
    <row r="1230" spans="1:13" hidden="1" x14ac:dyDescent="0.2">
      <c r="A1230" s="1"/>
      <c r="B1230" s="2" t="s">
        <v>1661</v>
      </c>
      <c r="C1230" s="2">
        <v>3</v>
      </c>
      <c r="D1230" s="2" t="s">
        <v>42</v>
      </c>
      <c r="E1230" s="2" t="s">
        <v>123</v>
      </c>
      <c r="F1230" s="2">
        <v>51013</v>
      </c>
      <c r="G1230" s="2">
        <v>6</v>
      </c>
      <c r="H1230" s="2" t="s">
        <v>18</v>
      </c>
      <c r="I1230" s="2">
        <v>6.9361276999999999E-2</v>
      </c>
      <c r="J1230" s="2">
        <v>0.15119759999999999</v>
      </c>
      <c r="K1230" s="2">
        <v>7.1856290000000003E-2</v>
      </c>
      <c r="L1230" s="2">
        <v>0.12325348999999999</v>
      </c>
    </row>
    <row r="1231" spans="1:13" hidden="1" x14ac:dyDescent="0.2">
      <c r="A1231" s="1"/>
      <c r="B1231" s="2" t="s">
        <v>1662</v>
      </c>
      <c r="C1231" s="2">
        <v>3</v>
      </c>
      <c r="D1231" s="2" t="s">
        <v>247</v>
      </c>
      <c r="E1231" s="2" t="s">
        <v>1413</v>
      </c>
      <c r="F1231" s="2">
        <v>47009</v>
      </c>
      <c r="G1231" s="2">
        <v>6</v>
      </c>
      <c r="H1231" s="2" t="s">
        <v>18</v>
      </c>
      <c r="I1231" s="2">
        <v>9.1649694000000004E-3</v>
      </c>
      <c r="J1231" s="2">
        <v>5.3971487999999998E-2</v>
      </c>
      <c r="K1231" s="2">
        <v>3.5641547000000003E-2</v>
      </c>
      <c r="L1231" s="2">
        <v>2.9531568000000001E-2</v>
      </c>
    </row>
    <row r="1232" spans="1:13" hidden="1" x14ac:dyDescent="0.2">
      <c r="A1232" s="1"/>
      <c r="B1232" s="2" t="s">
        <v>1663</v>
      </c>
      <c r="C1232" s="2">
        <v>2</v>
      </c>
      <c r="D1232" s="2" t="s">
        <v>261</v>
      </c>
      <c r="E1232" s="2" t="s">
        <v>952</v>
      </c>
      <c r="F1232" s="2">
        <v>29189</v>
      </c>
      <c r="G1232" s="2">
        <v>6</v>
      </c>
      <c r="H1232" s="2" t="s">
        <v>18</v>
      </c>
      <c r="I1232" s="2">
        <v>1.4380100999999999E-2</v>
      </c>
      <c r="J1232" s="2">
        <v>4.7026816999999999E-2</v>
      </c>
      <c r="K1232" s="2">
        <v>7.3843761000000003E-3</v>
      </c>
      <c r="L1232" s="2">
        <v>3.6921880999999997E-2</v>
      </c>
    </row>
    <row r="1233" spans="1:13" hidden="1" x14ac:dyDescent="0.2">
      <c r="A1233" s="1"/>
      <c r="B1233" s="2" t="s">
        <v>1664</v>
      </c>
      <c r="C1233" s="2">
        <v>1</v>
      </c>
      <c r="D1233" s="2" t="s">
        <v>79</v>
      </c>
      <c r="E1233" s="2" t="s">
        <v>281</v>
      </c>
      <c r="F1233" s="2">
        <v>42069</v>
      </c>
      <c r="G1233" s="2">
        <v>6</v>
      </c>
      <c r="H1233" s="2" t="s">
        <v>18</v>
      </c>
      <c r="I1233" s="2">
        <v>1.1808577000000001E-2</v>
      </c>
      <c r="J1233" s="2">
        <v>9.3225604000000007E-3</v>
      </c>
      <c r="K1233" s="2">
        <v>8.7010561999999996E-3</v>
      </c>
      <c r="L1233" s="2">
        <v>1.9266625999999999E-2</v>
      </c>
    </row>
    <row r="1234" spans="1:13" hidden="1" x14ac:dyDescent="0.2">
      <c r="A1234" s="1"/>
      <c r="B1234" s="2" t="s">
        <v>1665</v>
      </c>
      <c r="C1234" s="2">
        <v>1</v>
      </c>
      <c r="D1234" s="2" t="s">
        <v>134</v>
      </c>
      <c r="E1234" s="2" t="s">
        <v>158</v>
      </c>
      <c r="F1234" s="2">
        <v>25021</v>
      </c>
      <c r="G1234" s="2">
        <v>9</v>
      </c>
      <c r="H1234" s="2" t="s">
        <v>34</v>
      </c>
      <c r="I1234" s="2">
        <v>3.8806640000000003E-2</v>
      </c>
      <c r="J1234" s="2">
        <v>0.12404666</v>
      </c>
      <c r="K1234" s="2">
        <v>7.0210859E-2</v>
      </c>
      <c r="L1234" s="2">
        <v>3.8582325000000001E-2</v>
      </c>
    </row>
    <row r="1235" spans="1:13" hidden="1" x14ac:dyDescent="0.2">
      <c r="A1235" s="1"/>
      <c r="B1235" s="2" t="s">
        <v>1666</v>
      </c>
      <c r="C1235" s="2">
        <v>1</v>
      </c>
      <c r="D1235" s="2" t="s">
        <v>134</v>
      </c>
      <c r="E1235" s="2" t="s">
        <v>158</v>
      </c>
      <c r="F1235" s="2">
        <v>25025</v>
      </c>
      <c r="G1235" s="2">
        <v>7</v>
      </c>
      <c r="H1235" s="2" t="s">
        <v>22</v>
      </c>
      <c r="I1235" s="2">
        <v>3.0616838E-2</v>
      </c>
      <c r="J1235" s="2">
        <v>2.7465105E-2</v>
      </c>
      <c r="K1235" s="2">
        <v>3.1967580000000002E-2</v>
      </c>
      <c r="L1235" s="2">
        <v>3.8721297000000002E-2</v>
      </c>
    </row>
    <row r="1236" spans="1:13" hidden="1" x14ac:dyDescent="0.2">
      <c r="A1236" s="1"/>
      <c r="B1236" s="2" t="s">
        <v>1667</v>
      </c>
      <c r="C1236" s="2">
        <v>1</v>
      </c>
      <c r="D1236" s="2" t="s">
        <v>134</v>
      </c>
      <c r="E1236" s="2" t="s">
        <v>332</v>
      </c>
      <c r="F1236" s="2">
        <v>25003</v>
      </c>
      <c r="G1236" s="2">
        <v>5</v>
      </c>
      <c r="H1236" s="2" t="s">
        <v>30</v>
      </c>
      <c r="I1236" s="2">
        <v>1.0814707999999999E-2</v>
      </c>
      <c r="J1236" s="2">
        <v>4.5421774999999998E-2</v>
      </c>
      <c r="K1236" s="2">
        <v>2.4513337999999999E-2</v>
      </c>
      <c r="L1236" s="2">
        <v>0</v>
      </c>
    </row>
    <row r="1237" spans="1:13" hidden="1" x14ac:dyDescent="0.2">
      <c r="A1237" s="1"/>
      <c r="B1237" s="2" t="s">
        <v>1668</v>
      </c>
      <c r="C1237" s="2">
        <v>1</v>
      </c>
      <c r="D1237" s="2" t="s">
        <v>134</v>
      </c>
      <c r="E1237" s="2" t="s">
        <v>158</v>
      </c>
      <c r="F1237" s="2">
        <v>25017</v>
      </c>
      <c r="G1237" s="2">
        <v>1</v>
      </c>
      <c r="H1237" s="2" t="s">
        <v>452</v>
      </c>
      <c r="I1237" s="2">
        <v>0.27383748000000002</v>
      </c>
      <c r="J1237" s="2">
        <v>6.2940343999999995E-2</v>
      </c>
      <c r="K1237" s="2">
        <v>0.11061530999999999</v>
      </c>
      <c r="L1237" s="2">
        <v>8.4546736999999997E-2</v>
      </c>
    </row>
    <row r="1238" spans="1:13" hidden="1" x14ac:dyDescent="0.2">
      <c r="A1238" s="1"/>
      <c r="B1238" s="2" t="s">
        <v>1669</v>
      </c>
      <c r="C1238" s="2">
        <v>1</v>
      </c>
      <c r="D1238" s="2" t="s">
        <v>134</v>
      </c>
      <c r="E1238" s="2" t="s">
        <v>158</v>
      </c>
      <c r="F1238" s="2">
        <v>25001</v>
      </c>
      <c r="G1238" s="2">
        <v>5</v>
      </c>
      <c r="H1238" s="2" t="s">
        <v>30</v>
      </c>
      <c r="I1238" s="2">
        <v>4.8192772000000004E-3</v>
      </c>
      <c r="J1238" s="2">
        <v>4.8192772000000004E-3</v>
      </c>
      <c r="K1238" s="2">
        <v>1.3253012E-2</v>
      </c>
      <c r="L1238" s="2">
        <v>8.4337349999999995E-3</v>
      </c>
    </row>
    <row r="1239" spans="1:13" hidden="1" x14ac:dyDescent="0.2">
      <c r="A1239" s="1"/>
      <c r="B1239" s="2" t="s">
        <v>1670</v>
      </c>
      <c r="C1239" s="2">
        <v>1</v>
      </c>
      <c r="D1239" s="2" t="s">
        <v>134</v>
      </c>
      <c r="E1239" s="2" t="s">
        <v>158</v>
      </c>
      <c r="F1239" s="2">
        <v>25023</v>
      </c>
      <c r="G1239" s="2">
        <v>9</v>
      </c>
      <c r="H1239" s="2" t="s">
        <v>34</v>
      </c>
      <c r="I1239" s="2">
        <v>1.3420817E-2</v>
      </c>
      <c r="J1239" s="2">
        <v>0.11601551</v>
      </c>
      <c r="K1239" s="2">
        <v>2.1324188000000001E-2</v>
      </c>
      <c r="L1239" s="2">
        <v>7.7542499999999999E-3</v>
      </c>
    </row>
    <row r="1240" spans="1:13" x14ac:dyDescent="0.2">
      <c r="A1240" s="1"/>
      <c r="B1240" s="2" t="s">
        <v>1671</v>
      </c>
      <c r="C1240" s="2">
        <v>4</v>
      </c>
      <c r="D1240" s="2" t="s">
        <v>24</v>
      </c>
      <c r="E1240" s="2" t="s">
        <v>108</v>
      </c>
      <c r="F1240" s="2">
        <v>6037</v>
      </c>
      <c r="G1240" s="2">
        <v>6</v>
      </c>
      <c r="H1240" s="2" t="s">
        <v>18</v>
      </c>
      <c r="I1240" s="2">
        <v>3.7567083000000001E-2</v>
      </c>
      <c r="J1240" s="2">
        <v>2.5939178E-2</v>
      </c>
      <c r="K1240" s="2">
        <v>5.8139536999999998E-2</v>
      </c>
      <c r="L1240" s="2">
        <v>2.0572449999999999E-2</v>
      </c>
      <c r="M1240">
        <f>1-SUM(I1240:L1240)</f>
        <v>0.85778175199999995</v>
      </c>
    </row>
    <row r="1241" spans="1:13" hidden="1" x14ac:dyDescent="0.2">
      <c r="A1241" s="1"/>
      <c r="B1241" s="2" t="s">
        <v>1672</v>
      </c>
      <c r="C1241" s="2">
        <v>3</v>
      </c>
      <c r="D1241" s="2" t="s">
        <v>66</v>
      </c>
      <c r="E1241" s="2" t="s">
        <v>168</v>
      </c>
      <c r="F1241" s="2">
        <v>37011</v>
      </c>
      <c r="G1241" s="2">
        <v>9</v>
      </c>
      <c r="H1241" s="2" t="s">
        <v>34</v>
      </c>
      <c r="I1241" s="2">
        <v>2.0222447000000001E-3</v>
      </c>
      <c r="J1241" s="2">
        <v>2.9322548E-2</v>
      </c>
      <c r="K1241" s="2">
        <v>8.0889789E-3</v>
      </c>
      <c r="L1241" s="2">
        <v>0</v>
      </c>
    </row>
    <row r="1242" spans="1:13" hidden="1" x14ac:dyDescent="0.2">
      <c r="A1242" s="1"/>
      <c r="B1242" s="2" t="s">
        <v>1673</v>
      </c>
      <c r="C1242" s="2">
        <v>3</v>
      </c>
      <c r="D1242" s="2" t="s">
        <v>45</v>
      </c>
      <c r="E1242" s="2" t="s">
        <v>1082</v>
      </c>
      <c r="F1242" s="2">
        <v>12105</v>
      </c>
      <c r="G1242" s="2">
        <v>9</v>
      </c>
      <c r="H1242" s="2" t="s">
        <v>34</v>
      </c>
      <c r="I1242" s="2">
        <v>5.6621004000000003E-2</v>
      </c>
      <c r="J1242" s="2">
        <v>0.15410958</v>
      </c>
      <c r="K1242" s="2">
        <v>7.6940641000000004E-2</v>
      </c>
      <c r="L1242" s="2">
        <v>0</v>
      </c>
    </row>
    <row r="1243" spans="1:13" hidden="1" x14ac:dyDescent="0.2">
      <c r="A1243" s="1"/>
      <c r="B1243" s="2" t="s">
        <v>1674</v>
      </c>
      <c r="C1243" s="2">
        <v>2</v>
      </c>
      <c r="D1243" s="2" t="s">
        <v>369</v>
      </c>
      <c r="E1243" s="2" t="s">
        <v>1675</v>
      </c>
      <c r="F1243" s="2">
        <v>38097</v>
      </c>
      <c r="G1243" s="2">
        <v>5</v>
      </c>
      <c r="H1243" s="2" t="s">
        <v>30</v>
      </c>
      <c r="I1243" s="2">
        <v>2.5773195E-3</v>
      </c>
      <c r="J1243" s="2">
        <v>6.4432989E-3</v>
      </c>
      <c r="K1243" s="2">
        <v>7.7319588E-3</v>
      </c>
      <c r="L1243" s="2">
        <v>3.2216492999999999E-2</v>
      </c>
    </row>
    <row r="1244" spans="1:13" hidden="1" x14ac:dyDescent="0.2">
      <c r="A1244" s="1"/>
      <c r="B1244" s="2" t="s">
        <v>1676</v>
      </c>
      <c r="C1244" s="2">
        <v>3</v>
      </c>
      <c r="D1244" s="2" t="s">
        <v>90</v>
      </c>
      <c r="E1244" s="2" t="s">
        <v>91</v>
      </c>
      <c r="F1244" s="2">
        <v>24013</v>
      </c>
      <c r="G1244" s="2">
        <v>6</v>
      </c>
      <c r="H1244" s="2" t="s">
        <v>18</v>
      </c>
      <c r="I1244" s="2">
        <v>1.7391304E-2</v>
      </c>
      <c r="J1244" s="2">
        <v>5.8385092999999999E-2</v>
      </c>
      <c r="K1244" s="2">
        <v>1.4285714E-2</v>
      </c>
      <c r="L1244" s="2">
        <v>4.7204968E-2</v>
      </c>
    </row>
    <row r="1245" spans="1:13" hidden="1" x14ac:dyDescent="0.2">
      <c r="A1245" s="1"/>
      <c r="B1245" s="2" t="s">
        <v>1677</v>
      </c>
      <c r="C1245" s="2">
        <v>3</v>
      </c>
      <c r="D1245" s="2" t="s">
        <v>66</v>
      </c>
      <c r="E1245" s="2" t="s">
        <v>1678</v>
      </c>
      <c r="F1245" s="2">
        <v>37111</v>
      </c>
      <c r="G1245" s="2">
        <v>9</v>
      </c>
      <c r="H1245" s="2" t="s">
        <v>34</v>
      </c>
      <c r="I1245" s="2">
        <v>1.3035382E-2</v>
      </c>
      <c r="J1245" s="2">
        <v>5.9590316999999997E-2</v>
      </c>
      <c r="K1245" s="2">
        <v>9.3109868000000005E-3</v>
      </c>
      <c r="L1245" s="2">
        <v>8.3798886999999992E-3</v>
      </c>
    </row>
    <row r="1246" spans="1:13" hidden="1" x14ac:dyDescent="0.2">
      <c r="A1246" s="1"/>
      <c r="B1246" s="2" t="s">
        <v>1679</v>
      </c>
      <c r="C1246" s="2">
        <v>2</v>
      </c>
      <c r="D1246" s="2" t="s">
        <v>131</v>
      </c>
      <c r="E1246" s="2" t="s">
        <v>132</v>
      </c>
      <c r="F1246" s="2">
        <v>17111</v>
      </c>
      <c r="G1246" s="2">
        <v>9</v>
      </c>
      <c r="H1246" s="2" t="s">
        <v>34</v>
      </c>
      <c r="I1246" s="2">
        <v>9.8309078999999997E-3</v>
      </c>
      <c r="J1246" s="2">
        <v>3.1458908E-3</v>
      </c>
      <c r="K1246" s="2">
        <v>3.7357452999999999E-2</v>
      </c>
      <c r="L1246" s="2">
        <v>4.5222179000000001E-3</v>
      </c>
    </row>
    <row r="1247" spans="1:13" hidden="1" x14ac:dyDescent="0.2">
      <c r="A1247" s="1"/>
      <c r="B1247" s="2" t="s">
        <v>1680</v>
      </c>
      <c r="C1247" s="2">
        <v>2</v>
      </c>
      <c r="D1247" s="2" t="s">
        <v>131</v>
      </c>
      <c r="E1247" s="2" t="s">
        <v>952</v>
      </c>
      <c r="F1247" s="2">
        <v>17163</v>
      </c>
      <c r="G1247" s="2">
        <v>6</v>
      </c>
      <c r="H1247" s="2" t="s">
        <v>18</v>
      </c>
      <c r="I1247" s="2">
        <v>7.5263422999999998E-3</v>
      </c>
      <c r="J1247" s="2">
        <v>0.1018565</v>
      </c>
      <c r="K1247" s="2">
        <v>1.5052685E-2</v>
      </c>
      <c r="L1247" s="2">
        <v>1.8564977E-2</v>
      </c>
    </row>
    <row r="1248" spans="1:13" hidden="1" x14ac:dyDescent="0.2">
      <c r="A1248" s="1"/>
      <c r="B1248" s="2" t="s">
        <v>1681</v>
      </c>
      <c r="C1248" s="2">
        <v>3</v>
      </c>
      <c r="D1248" s="2" t="s">
        <v>16</v>
      </c>
      <c r="E1248" s="2" t="s">
        <v>301</v>
      </c>
      <c r="F1248" s="2">
        <v>48309</v>
      </c>
      <c r="G1248" s="2">
        <v>9</v>
      </c>
      <c r="H1248" s="2" t="s">
        <v>34</v>
      </c>
      <c r="I1248" s="2">
        <v>1.2388763000000001E-2</v>
      </c>
      <c r="J1248" s="2">
        <v>0.15547025</v>
      </c>
      <c r="K1248" s="2">
        <v>0.12092131</v>
      </c>
      <c r="L1248" s="2">
        <v>6.6306055999999997E-3</v>
      </c>
    </row>
    <row r="1249" spans="1:12" hidden="1" x14ac:dyDescent="0.2">
      <c r="A1249" s="1"/>
      <c r="B1249" s="2" t="s">
        <v>1682</v>
      </c>
      <c r="C1249" s="2">
        <v>3</v>
      </c>
      <c r="D1249" s="2" t="s">
        <v>16</v>
      </c>
      <c r="E1249" s="2" t="s">
        <v>17</v>
      </c>
      <c r="F1249" s="2">
        <v>48441</v>
      </c>
      <c r="G1249" s="2">
        <v>6</v>
      </c>
      <c r="H1249" s="2" t="s">
        <v>18</v>
      </c>
      <c r="I1249" s="2">
        <v>1.6369049E-2</v>
      </c>
      <c r="J1249" s="2">
        <v>8.1845239E-2</v>
      </c>
      <c r="K1249" s="2">
        <v>0.11830357</v>
      </c>
      <c r="L1249" s="2">
        <v>4.4642859E-3</v>
      </c>
    </row>
    <row r="1250" spans="1:12" hidden="1" x14ac:dyDescent="0.2">
      <c r="A1250" s="1"/>
      <c r="B1250" s="2" t="s">
        <v>1683</v>
      </c>
      <c r="C1250" s="2">
        <v>2</v>
      </c>
      <c r="D1250" s="2" t="s">
        <v>211</v>
      </c>
      <c r="E1250" s="2" t="s">
        <v>212</v>
      </c>
      <c r="F1250" s="2">
        <v>27123</v>
      </c>
      <c r="G1250" s="2">
        <v>10</v>
      </c>
      <c r="H1250" s="2" t="s">
        <v>26</v>
      </c>
      <c r="I1250" s="2">
        <v>1.1320755E-2</v>
      </c>
      <c r="J1250" s="2">
        <v>8.6792454000000005E-2</v>
      </c>
      <c r="K1250" s="2">
        <v>2.264151E-2</v>
      </c>
      <c r="L1250" s="2">
        <v>3.3962264999999998E-2</v>
      </c>
    </row>
    <row r="1251" spans="1:12" hidden="1" x14ac:dyDescent="0.2">
      <c r="A1251" s="1"/>
      <c r="B1251" s="2" t="s">
        <v>1684</v>
      </c>
      <c r="C1251" s="2">
        <v>2</v>
      </c>
      <c r="D1251" s="2" t="s">
        <v>102</v>
      </c>
      <c r="E1251" s="2" t="s">
        <v>347</v>
      </c>
      <c r="F1251" s="2">
        <v>20113</v>
      </c>
      <c r="G1251" s="2">
        <v>6</v>
      </c>
      <c r="H1251" s="2" t="s">
        <v>18</v>
      </c>
      <c r="I1251" s="2">
        <v>1.5118790999999999E-2</v>
      </c>
      <c r="J1251" s="2">
        <v>7.9913608999999997E-2</v>
      </c>
      <c r="K1251" s="2">
        <v>7.3434122000000004E-2</v>
      </c>
      <c r="L1251" s="2">
        <v>2.3758097999999998E-2</v>
      </c>
    </row>
    <row r="1252" spans="1:12" hidden="1" x14ac:dyDescent="0.2">
      <c r="A1252" s="1"/>
      <c r="B1252" s="2" t="s">
        <v>1685</v>
      </c>
      <c r="C1252" s="2">
        <v>3</v>
      </c>
      <c r="D1252" s="2" t="s">
        <v>256</v>
      </c>
      <c r="E1252" s="2" t="s">
        <v>1686</v>
      </c>
      <c r="F1252" s="2">
        <v>22019</v>
      </c>
      <c r="G1252" s="2">
        <v>5</v>
      </c>
      <c r="H1252" s="2" t="s">
        <v>30</v>
      </c>
      <c r="I1252" s="2">
        <v>6.7134118000000001E-3</v>
      </c>
      <c r="J1252" s="2">
        <v>0.17305683999999999</v>
      </c>
      <c r="K1252" s="2">
        <v>1.1039833000000001E-2</v>
      </c>
      <c r="L1252" s="2">
        <v>1.3426824E-2</v>
      </c>
    </row>
    <row r="1253" spans="1:12" hidden="1" x14ac:dyDescent="0.2">
      <c r="A1253" s="1"/>
      <c r="B1253" s="2" t="s">
        <v>1687</v>
      </c>
      <c r="C1253" s="2">
        <v>1</v>
      </c>
      <c r="D1253" s="2" t="s">
        <v>12</v>
      </c>
      <c r="E1253" s="2" t="s">
        <v>535</v>
      </c>
      <c r="F1253" s="2">
        <v>36029</v>
      </c>
      <c r="G1253" s="2">
        <v>6</v>
      </c>
      <c r="H1253" s="2" t="s">
        <v>18</v>
      </c>
      <c r="I1253" s="2">
        <v>6.6844918999999997E-3</v>
      </c>
      <c r="J1253" s="2">
        <v>0.14572193</v>
      </c>
      <c r="K1253" s="2">
        <v>1.8048128E-2</v>
      </c>
      <c r="L1253" s="2">
        <v>8.6898394000000004E-2</v>
      </c>
    </row>
    <row r="1254" spans="1:12" hidden="1" x14ac:dyDescent="0.2">
      <c r="A1254" s="1"/>
      <c r="B1254" s="2" t="s">
        <v>1688</v>
      </c>
      <c r="C1254" s="2">
        <v>3</v>
      </c>
      <c r="D1254" s="2" t="s">
        <v>42</v>
      </c>
      <c r="E1254" s="2" t="s">
        <v>123</v>
      </c>
      <c r="F1254" s="2">
        <v>51059</v>
      </c>
      <c r="G1254" s="2">
        <v>11</v>
      </c>
      <c r="H1254" s="2" t="s">
        <v>14</v>
      </c>
      <c r="I1254" s="2">
        <v>5.7142857000000002E-3</v>
      </c>
      <c r="J1254" s="2">
        <v>0.60952382999999999</v>
      </c>
      <c r="K1254" s="2">
        <v>0.17142858</v>
      </c>
      <c r="L1254" s="2">
        <v>0.21142857000000001</v>
      </c>
    </row>
    <row r="1255" spans="1:12" hidden="1" x14ac:dyDescent="0.2">
      <c r="A1255" s="1"/>
      <c r="B1255" s="2" t="s">
        <v>1689</v>
      </c>
      <c r="C1255" s="2">
        <v>4</v>
      </c>
      <c r="D1255" s="2" t="s">
        <v>24</v>
      </c>
      <c r="E1255" s="2" t="s">
        <v>1690</v>
      </c>
      <c r="F1255" s="2">
        <v>6045</v>
      </c>
      <c r="G1255" s="2">
        <v>9</v>
      </c>
      <c r="H1255" s="2" t="s">
        <v>34</v>
      </c>
      <c r="I1255" s="2">
        <v>2.2182388000000001E-2</v>
      </c>
      <c r="J1255" s="2">
        <v>1.2547614E-2</v>
      </c>
      <c r="K1255" s="2">
        <v>9.7916200999999994E-2</v>
      </c>
      <c r="L1255" s="2">
        <v>2.2406453E-4</v>
      </c>
    </row>
    <row r="1256" spans="1:12" hidden="1" x14ac:dyDescent="0.2">
      <c r="A1256" s="1"/>
      <c r="B1256" s="2" t="s">
        <v>1691</v>
      </c>
      <c r="C1256" s="2">
        <v>4</v>
      </c>
      <c r="D1256" s="2" t="s">
        <v>24</v>
      </c>
      <c r="E1256" s="2" t="s">
        <v>522</v>
      </c>
      <c r="F1256" s="2">
        <v>6047</v>
      </c>
      <c r="G1256" s="2">
        <v>9</v>
      </c>
      <c r="H1256" s="2" t="s">
        <v>34</v>
      </c>
      <c r="I1256" s="2">
        <v>0.10074767</v>
      </c>
      <c r="J1256" s="2">
        <v>5.4859813E-2</v>
      </c>
      <c r="K1256" s="2">
        <v>0.33719626000000003</v>
      </c>
      <c r="L1256" s="2">
        <v>5.5140186999999997E-3</v>
      </c>
    </row>
    <row r="1257" spans="1:12" hidden="1" x14ac:dyDescent="0.2">
      <c r="A1257" s="1"/>
      <c r="B1257" s="2" t="s">
        <v>1692</v>
      </c>
      <c r="C1257" s="2">
        <v>1</v>
      </c>
      <c r="D1257" s="2" t="s">
        <v>163</v>
      </c>
      <c r="E1257" s="2" t="s">
        <v>164</v>
      </c>
      <c r="F1257" s="2">
        <v>34021</v>
      </c>
      <c r="G1257" s="2">
        <v>9</v>
      </c>
      <c r="H1257" s="2" t="s">
        <v>34</v>
      </c>
      <c r="I1257" s="2">
        <v>4.7606758999999998E-2</v>
      </c>
      <c r="J1257" s="2">
        <v>0.18810476000000001</v>
      </c>
      <c r="K1257" s="2">
        <v>6.3604698000000001E-2</v>
      </c>
      <c r="L1257" s="2">
        <v>4.5026447999999997E-2</v>
      </c>
    </row>
    <row r="1258" spans="1:12" hidden="1" x14ac:dyDescent="0.2">
      <c r="A1258" s="1"/>
      <c r="B1258" s="2" t="s">
        <v>1693</v>
      </c>
      <c r="C1258" s="2">
        <v>3</v>
      </c>
      <c r="D1258" s="2" t="s">
        <v>20</v>
      </c>
      <c r="E1258" s="2" t="s">
        <v>601</v>
      </c>
      <c r="F1258" s="2">
        <v>13021</v>
      </c>
      <c r="G1258" s="2">
        <v>6</v>
      </c>
      <c r="H1258" s="2" t="s">
        <v>18</v>
      </c>
      <c r="I1258" s="2">
        <v>3.1823459999999998E-2</v>
      </c>
      <c r="J1258" s="2">
        <v>0.26852496999999997</v>
      </c>
      <c r="K1258" s="2">
        <v>1.1149826E-2</v>
      </c>
      <c r="L1258" s="2">
        <v>4.9245062999999999E-2</v>
      </c>
    </row>
    <row r="1259" spans="1:12" hidden="1" x14ac:dyDescent="0.2">
      <c r="A1259" s="1"/>
      <c r="B1259" s="2" t="s">
        <v>1694</v>
      </c>
      <c r="C1259" s="2">
        <v>1</v>
      </c>
      <c r="D1259" s="2" t="s">
        <v>12</v>
      </c>
      <c r="E1259" s="2" t="s">
        <v>13</v>
      </c>
      <c r="F1259" s="2">
        <v>36119</v>
      </c>
      <c r="G1259" s="2">
        <v>6</v>
      </c>
      <c r="H1259" s="2" t="s">
        <v>18</v>
      </c>
      <c r="I1259" s="2">
        <v>2.2618530000000001E-2</v>
      </c>
      <c r="J1259" s="2">
        <v>0.25576337999999998</v>
      </c>
      <c r="K1259" s="2">
        <v>0.27287226999999997</v>
      </c>
      <c r="L1259" s="2">
        <v>1.8413802999999999E-2</v>
      </c>
    </row>
    <row r="1260" spans="1:12" hidden="1" x14ac:dyDescent="0.2">
      <c r="A1260" s="1"/>
      <c r="B1260" s="2" t="s">
        <v>1695</v>
      </c>
      <c r="C1260" s="2">
        <v>1</v>
      </c>
      <c r="D1260" s="2" t="s">
        <v>79</v>
      </c>
      <c r="E1260" s="2" t="s">
        <v>100</v>
      </c>
      <c r="F1260" s="2">
        <v>42049</v>
      </c>
      <c r="G1260" s="2">
        <v>6</v>
      </c>
      <c r="H1260" s="2" t="s">
        <v>18</v>
      </c>
      <c r="I1260" s="2">
        <v>5.2945068999999999E-3</v>
      </c>
      <c r="J1260" s="2">
        <v>3.8054269000000002E-2</v>
      </c>
      <c r="K1260" s="2">
        <v>7.9417601000000004E-3</v>
      </c>
      <c r="L1260" s="2">
        <v>3.1105227999999999E-2</v>
      </c>
    </row>
    <row r="1261" spans="1:12" hidden="1" x14ac:dyDescent="0.2">
      <c r="A1261" s="1"/>
      <c r="B1261" s="2" t="s">
        <v>1696</v>
      </c>
      <c r="C1261" s="2">
        <v>3</v>
      </c>
      <c r="D1261" s="2" t="s">
        <v>66</v>
      </c>
      <c r="E1261" s="2" t="s">
        <v>531</v>
      </c>
      <c r="F1261" s="2">
        <v>37183</v>
      </c>
      <c r="G1261" s="2">
        <v>6</v>
      </c>
      <c r="H1261" s="2" t="s">
        <v>18</v>
      </c>
      <c r="I1261" s="2">
        <v>1.4391447E-2</v>
      </c>
      <c r="J1261" s="2">
        <v>5.8799340999999998E-2</v>
      </c>
      <c r="K1261" s="2">
        <v>1.4802632E-2</v>
      </c>
      <c r="L1261" s="2">
        <v>1.069079E-2</v>
      </c>
    </row>
    <row r="1262" spans="1:12" hidden="1" x14ac:dyDescent="0.2">
      <c r="A1262" s="1"/>
      <c r="B1262" s="2" t="s">
        <v>1697</v>
      </c>
      <c r="C1262" s="2">
        <v>3</v>
      </c>
      <c r="D1262" s="2" t="s">
        <v>82</v>
      </c>
      <c r="E1262" s="2" t="s">
        <v>954</v>
      </c>
      <c r="F1262" s="2">
        <v>28075</v>
      </c>
      <c r="G1262" s="2">
        <v>9</v>
      </c>
      <c r="H1262" s="2" t="s">
        <v>34</v>
      </c>
      <c r="I1262" s="2">
        <v>5.8139534999999999E-3</v>
      </c>
      <c r="J1262" s="2">
        <v>0.38307493999999997</v>
      </c>
      <c r="K1262" s="2">
        <v>5.1679587999999997E-3</v>
      </c>
      <c r="L1262" s="2">
        <v>9.6899224000000003E-4</v>
      </c>
    </row>
    <row r="1263" spans="1:12" hidden="1" x14ac:dyDescent="0.2">
      <c r="A1263" s="1"/>
      <c r="B1263" s="2" t="s">
        <v>1698</v>
      </c>
      <c r="C1263" s="2">
        <v>1</v>
      </c>
      <c r="D1263" s="2" t="s">
        <v>134</v>
      </c>
      <c r="E1263" s="2" t="s">
        <v>158</v>
      </c>
      <c r="F1263" s="2">
        <v>25009</v>
      </c>
      <c r="G1263" s="2">
        <v>6</v>
      </c>
      <c r="H1263" s="2" t="s">
        <v>18</v>
      </c>
      <c r="I1263" s="2">
        <v>1.0980689E-2</v>
      </c>
      <c r="J1263" s="2">
        <v>8.7088224999999995E-3</v>
      </c>
      <c r="K1263" s="2">
        <v>2.4990533999999998E-2</v>
      </c>
      <c r="L1263" s="2">
        <v>1.4767133999999999E-2</v>
      </c>
    </row>
    <row r="1264" spans="1:12" hidden="1" x14ac:dyDescent="0.2">
      <c r="A1264" s="1"/>
      <c r="B1264" s="2" t="s">
        <v>1699</v>
      </c>
      <c r="C1264" s="2">
        <v>1</v>
      </c>
      <c r="D1264" s="2" t="s">
        <v>79</v>
      </c>
      <c r="E1264" s="2" t="s">
        <v>209</v>
      </c>
      <c r="F1264" s="2">
        <v>42041</v>
      </c>
      <c r="G1264" s="2">
        <v>6</v>
      </c>
      <c r="H1264" s="2" t="s">
        <v>18</v>
      </c>
      <c r="I1264" s="2">
        <v>1.6088666000000001E-2</v>
      </c>
      <c r="J1264" s="2">
        <v>1.3943511E-2</v>
      </c>
      <c r="K1264" s="2">
        <v>1.4658562999999999E-2</v>
      </c>
      <c r="L1264" s="2">
        <v>1.7876295E-2</v>
      </c>
    </row>
    <row r="1265" spans="1:12" hidden="1" x14ac:dyDescent="0.2">
      <c r="A1265" s="1"/>
      <c r="B1265" s="2" t="s">
        <v>1700</v>
      </c>
      <c r="C1265" s="2">
        <v>3</v>
      </c>
      <c r="D1265" s="2" t="s">
        <v>66</v>
      </c>
      <c r="E1265" s="2" t="s">
        <v>1048</v>
      </c>
      <c r="F1265" s="2">
        <v>37051</v>
      </c>
      <c r="G1265" s="2">
        <v>6</v>
      </c>
      <c r="H1265" s="2" t="s">
        <v>18</v>
      </c>
      <c r="I1265" s="2">
        <v>1.3589502999999999E-2</v>
      </c>
      <c r="J1265" s="2">
        <v>0.18603562000000001</v>
      </c>
      <c r="K1265" s="2">
        <v>5.9044048000000002E-2</v>
      </c>
      <c r="L1265" s="2">
        <v>3.3739455000000002E-2</v>
      </c>
    </row>
    <row r="1266" spans="1:12" hidden="1" x14ac:dyDescent="0.2">
      <c r="A1266" s="1"/>
      <c r="B1266" s="2" t="s">
        <v>1701</v>
      </c>
      <c r="C1266" s="2">
        <v>2</v>
      </c>
      <c r="D1266" s="2" t="s">
        <v>261</v>
      </c>
      <c r="E1266" s="2" t="s">
        <v>324</v>
      </c>
      <c r="F1266" s="2">
        <v>29051</v>
      </c>
      <c r="G1266" s="2">
        <v>11</v>
      </c>
      <c r="H1266" s="2" t="s">
        <v>14</v>
      </c>
      <c r="I1266" s="2">
        <v>0</v>
      </c>
      <c r="J1266" s="2">
        <v>7.0833332999999998E-2</v>
      </c>
      <c r="K1266" s="2">
        <v>0</v>
      </c>
      <c r="L1266" s="2">
        <v>0</v>
      </c>
    </row>
    <row r="1267" spans="1:12" hidden="1" x14ac:dyDescent="0.2">
      <c r="A1267" s="1"/>
      <c r="B1267" s="2" t="s">
        <v>1702</v>
      </c>
      <c r="C1267" s="2">
        <v>3</v>
      </c>
      <c r="D1267" s="2" t="s">
        <v>266</v>
      </c>
      <c r="E1267" s="2" t="s">
        <v>1118</v>
      </c>
      <c r="F1267" s="2">
        <v>40109</v>
      </c>
      <c r="G1267" s="2">
        <v>9</v>
      </c>
      <c r="H1267" s="2" t="s">
        <v>34</v>
      </c>
      <c r="I1267" s="2">
        <v>1.3824885E-2</v>
      </c>
      <c r="J1267" s="2">
        <v>0.31105991999999999</v>
      </c>
      <c r="K1267" s="2">
        <v>6.2211982999999998E-2</v>
      </c>
      <c r="L1267" s="2">
        <v>0</v>
      </c>
    </row>
    <row r="1268" spans="1:12" hidden="1" x14ac:dyDescent="0.2">
      <c r="A1268" s="1"/>
      <c r="B1268" s="2" t="s">
        <v>1703</v>
      </c>
      <c r="C1268" s="2">
        <v>2</v>
      </c>
      <c r="D1268" s="2" t="s">
        <v>261</v>
      </c>
      <c r="E1268" s="2" t="s">
        <v>262</v>
      </c>
      <c r="F1268" s="2">
        <v>29095</v>
      </c>
      <c r="G1268" s="2">
        <v>9</v>
      </c>
      <c r="H1268" s="2" t="s">
        <v>34</v>
      </c>
      <c r="I1268" s="2">
        <v>1.5153382E-2</v>
      </c>
      <c r="J1268" s="2">
        <v>0.10016016</v>
      </c>
      <c r="K1268" s="2">
        <v>2.5871627000000001E-2</v>
      </c>
      <c r="L1268" s="2">
        <v>1.3551805000000001E-3</v>
      </c>
    </row>
    <row r="1269" spans="1:12" hidden="1" x14ac:dyDescent="0.2">
      <c r="A1269" s="1"/>
      <c r="B1269" s="2" t="s">
        <v>1704</v>
      </c>
      <c r="C1269" s="2">
        <v>2</v>
      </c>
      <c r="D1269" s="2" t="s">
        <v>311</v>
      </c>
      <c r="E1269" s="2" t="s">
        <v>312</v>
      </c>
      <c r="F1269" s="2">
        <v>31055</v>
      </c>
      <c r="G1269" s="2">
        <v>9</v>
      </c>
      <c r="H1269" s="2" t="s">
        <v>34</v>
      </c>
      <c r="I1269" s="2">
        <v>3.8494885E-2</v>
      </c>
      <c r="J1269" s="2">
        <v>0.11297035</v>
      </c>
      <c r="K1269" s="2">
        <v>4.1789490999999998E-2</v>
      </c>
      <c r="L1269" s="2">
        <v>0</v>
      </c>
    </row>
    <row r="1270" spans="1:12" hidden="1" x14ac:dyDescent="0.2">
      <c r="A1270" s="1"/>
      <c r="B1270" s="2" t="s">
        <v>1705</v>
      </c>
      <c r="C1270" s="2">
        <v>4</v>
      </c>
      <c r="D1270" s="2" t="s">
        <v>28</v>
      </c>
      <c r="E1270" s="2" t="s">
        <v>172</v>
      </c>
      <c r="F1270" s="2">
        <v>8031</v>
      </c>
      <c r="G1270" s="2">
        <v>5</v>
      </c>
      <c r="H1270" s="2" t="s">
        <v>30</v>
      </c>
      <c r="I1270" s="2">
        <v>3.8387607999999997E-2</v>
      </c>
      <c r="J1270" s="2">
        <v>6.0266848999999997E-2</v>
      </c>
      <c r="K1270" s="2">
        <v>0.12748756</v>
      </c>
      <c r="L1270" s="2">
        <v>1.1250566E-2</v>
      </c>
    </row>
    <row r="1271" spans="1:12" hidden="1" x14ac:dyDescent="0.2">
      <c r="A1271" s="1"/>
      <c r="B1271" s="2" t="s">
        <v>1706</v>
      </c>
      <c r="C1271" s="2">
        <v>3</v>
      </c>
      <c r="D1271" s="2" t="s">
        <v>45</v>
      </c>
      <c r="E1271" s="2" t="s">
        <v>192</v>
      </c>
      <c r="F1271" s="2">
        <v>12086</v>
      </c>
      <c r="G1271" s="2">
        <v>7</v>
      </c>
      <c r="H1271" s="2" t="s">
        <v>22</v>
      </c>
      <c r="I1271" s="2">
        <v>1.2149293E-2</v>
      </c>
      <c r="J1271" s="2">
        <v>0.20796856</v>
      </c>
      <c r="K1271" s="2">
        <v>0.63043939999999998</v>
      </c>
      <c r="L1271" s="2">
        <v>3.2390996999999998E-2</v>
      </c>
    </row>
    <row r="1272" spans="1:12" hidden="1" x14ac:dyDescent="0.2">
      <c r="A1272" s="1"/>
      <c r="B1272" s="2" t="s">
        <v>1707</v>
      </c>
      <c r="C1272" s="2">
        <v>3</v>
      </c>
      <c r="D1272" s="2" t="s">
        <v>45</v>
      </c>
      <c r="E1272" s="2" t="s">
        <v>192</v>
      </c>
      <c r="F1272" s="2">
        <v>12086</v>
      </c>
      <c r="G1272" s="2">
        <v>10</v>
      </c>
      <c r="H1272" s="2" t="s">
        <v>26</v>
      </c>
      <c r="I1272" s="2">
        <v>1.9791665999999999E-2</v>
      </c>
      <c r="J1272" s="2">
        <v>8.9583330000000003E-2</v>
      </c>
      <c r="K1272" s="2">
        <v>0.40000001000000002</v>
      </c>
      <c r="L1272" s="2">
        <v>0.21875</v>
      </c>
    </row>
    <row r="1273" spans="1:12" hidden="1" x14ac:dyDescent="0.2">
      <c r="A1273" s="1"/>
      <c r="B1273" s="2" t="s">
        <v>1708</v>
      </c>
      <c r="C1273" s="2">
        <v>2</v>
      </c>
      <c r="D1273" s="2" t="s">
        <v>220</v>
      </c>
      <c r="E1273" s="2" t="s">
        <v>667</v>
      </c>
      <c r="F1273" s="2">
        <v>39017</v>
      </c>
      <c r="G1273" s="2">
        <v>5</v>
      </c>
      <c r="H1273" s="2" t="s">
        <v>30</v>
      </c>
      <c r="I1273" s="2">
        <v>1.4772313E-2</v>
      </c>
      <c r="J1273" s="2">
        <v>4.098545E-2</v>
      </c>
      <c r="K1273" s="2">
        <v>1.5266372E-2</v>
      </c>
      <c r="L1273" s="2">
        <v>6.0659060000000002E-3</v>
      </c>
    </row>
    <row r="1274" spans="1:12" hidden="1" x14ac:dyDescent="0.2">
      <c r="A1274" s="1"/>
      <c r="B1274" s="2" t="s">
        <v>1709</v>
      </c>
      <c r="C1274" s="2">
        <v>2</v>
      </c>
      <c r="D1274" s="2" t="s">
        <v>36</v>
      </c>
      <c r="E1274" s="2" t="s">
        <v>272</v>
      </c>
      <c r="F1274" s="2">
        <v>26125</v>
      </c>
      <c r="G1274" s="2">
        <v>8</v>
      </c>
      <c r="H1274" s="2" t="s">
        <v>47</v>
      </c>
      <c r="I1274" s="2">
        <v>0</v>
      </c>
      <c r="J1274" s="2">
        <v>0</v>
      </c>
      <c r="K1274" s="2">
        <v>0</v>
      </c>
      <c r="L1274" s="2">
        <v>0</v>
      </c>
    </row>
    <row r="1275" spans="1:12" hidden="1" x14ac:dyDescent="0.2">
      <c r="A1275" s="1"/>
      <c r="B1275" s="2" t="s">
        <v>1710</v>
      </c>
      <c r="C1275" s="2">
        <v>2</v>
      </c>
      <c r="D1275" s="2" t="s">
        <v>36</v>
      </c>
      <c r="E1275" s="2" t="s">
        <v>932</v>
      </c>
      <c r="F1275" s="2">
        <v>26065</v>
      </c>
      <c r="G1275" s="2">
        <v>5</v>
      </c>
      <c r="H1275" s="2" t="s">
        <v>30</v>
      </c>
      <c r="I1275" s="2">
        <v>4.4144198000000003E-2</v>
      </c>
      <c r="J1275" s="2">
        <v>8.7735130999999994E-2</v>
      </c>
      <c r="K1275" s="2">
        <v>2.4285132000000001E-2</v>
      </c>
      <c r="L1275" s="2">
        <v>2.6381689999999999E-2</v>
      </c>
    </row>
    <row r="1276" spans="1:12" hidden="1" x14ac:dyDescent="0.2">
      <c r="A1276" s="1"/>
      <c r="B1276" s="2" t="s">
        <v>1711</v>
      </c>
      <c r="C1276" s="2">
        <v>2</v>
      </c>
      <c r="D1276" s="2" t="s">
        <v>36</v>
      </c>
      <c r="E1276" s="2" t="s">
        <v>1712</v>
      </c>
      <c r="F1276" s="2">
        <v>26061</v>
      </c>
      <c r="G1276" s="2">
        <v>5</v>
      </c>
      <c r="H1276" s="2" t="s">
        <v>30</v>
      </c>
      <c r="I1276" s="2">
        <v>1.1824921E-2</v>
      </c>
      <c r="J1276" s="2">
        <v>2.1884928000000001E-2</v>
      </c>
      <c r="K1276" s="2">
        <v>7.7656195000000003E-3</v>
      </c>
      <c r="L1276" s="2">
        <v>4.9594071000000003E-2</v>
      </c>
    </row>
    <row r="1277" spans="1:12" hidden="1" x14ac:dyDescent="0.2">
      <c r="A1277" s="1"/>
      <c r="B1277" s="2" t="s">
        <v>1713</v>
      </c>
      <c r="C1277" s="2">
        <v>2</v>
      </c>
      <c r="D1277" s="2" t="s">
        <v>36</v>
      </c>
      <c r="E1277" s="2" t="s">
        <v>110</v>
      </c>
      <c r="F1277" s="2">
        <v>26035</v>
      </c>
      <c r="G1277" s="2">
        <v>9</v>
      </c>
      <c r="H1277" s="2" t="s">
        <v>34</v>
      </c>
      <c r="I1277" s="2">
        <v>8.2037997999999997E-3</v>
      </c>
      <c r="J1277" s="2">
        <v>1.2521589E-2</v>
      </c>
      <c r="K1277" s="2">
        <v>1.6407600000000001E-2</v>
      </c>
      <c r="L1277" s="2">
        <v>2.5906735000000001E-3</v>
      </c>
    </row>
    <row r="1278" spans="1:12" hidden="1" x14ac:dyDescent="0.2">
      <c r="A1278" s="1"/>
      <c r="B1278" s="2" t="s">
        <v>1714</v>
      </c>
      <c r="C1278" s="2">
        <v>2</v>
      </c>
      <c r="D1278" s="2" t="s">
        <v>311</v>
      </c>
      <c r="E1278" s="2" t="s">
        <v>1715</v>
      </c>
      <c r="F1278" s="2">
        <v>31111</v>
      </c>
      <c r="G1278" s="2">
        <v>9</v>
      </c>
      <c r="H1278" s="2" t="s">
        <v>34</v>
      </c>
      <c r="I1278" s="2">
        <v>6.9044880000000003E-3</v>
      </c>
      <c r="J1278" s="2">
        <v>8.8224011000000001E-3</v>
      </c>
      <c r="K1278" s="2">
        <v>3.0303031000000001E-2</v>
      </c>
      <c r="L1278" s="2">
        <v>3.8358266000000001E-4</v>
      </c>
    </row>
    <row r="1279" spans="1:12" hidden="1" x14ac:dyDescent="0.2">
      <c r="A1279" s="1"/>
      <c r="B1279" s="2" t="s">
        <v>1716</v>
      </c>
      <c r="C1279" s="2">
        <v>3</v>
      </c>
      <c r="D1279" s="2" t="s">
        <v>179</v>
      </c>
      <c r="E1279" s="2" t="s">
        <v>949</v>
      </c>
      <c r="F1279" s="2">
        <v>5035</v>
      </c>
      <c r="G1279" s="2">
        <v>9</v>
      </c>
      <c r="H1279" s="2" t="s">
        <v>34</v>
      </c>
      <c r="I1279" s="2">
        <v>5.4054055E-3</v>
      </c>
      <c r="J1279" s="2">
        <v>0.51891893</v>
      </c>
      <c r="K1279" s="2">
        <v>0</v>
      </c>
      <c r="L1279" s="2">
        <v>5.4054055E-3</v>
      </c>
    </row>
    <row r="1280" spans="1:12" hidden="1" x14ac:dyDescent="0.2">
      <c r="A1280" s="1"/>
      <c r="B1280" s="2" t="s">
        <v>1717</v>
      </c>
      <c r="C1280" s="2">
        <v>2</v>
      </c>
      <c r="D1280" s="2" t="s">
        <v>39</v>
      </c>
      <c r="E1280" s="2" t="s">
        <v>1718</v>
      </c>
      <c r="F1280" s="2">
        <v>55141</v>
      </c>
      <c r="G1280" s="2">
        <v>9</v>
      </c>
      <c r="H1280" s="2" t="s">
        <v>34</v>
      </c>
      <c r="I1280" s="2">
        <v>1.0448917E-2</v>
      </c>
      <c r="J1280" s="2">
        <v>6.1919503000000004E-3</v>
      </c>
      <c r="K1280" s="2">
        <v>1.0448917E-2</v>
      </c>
      <c r="L1280" s="2">
        <v>0</v>
      </c>
    </row>
    <row r="1281" spans="1:12" hidden="1" x14ac:dyDescent="0.2">
      <c r="A1281" s="1"/>
      <c r="B1281" s="2" t="s">
        <v>1719</v>
      </c>
      <c r="C1281" s="2">
        <v>2</v>
      </c>
      <c r="D1281" s="2" t="s">
        <v>102</v>
      </c>
      <c r="E1281" s="2" t="s">
        <v>262</v>
      </c>
      <c r="F1281" s="2">
        <v>20091</v>
      </c>
      <c r="G1281" s="2">
        <v>6</v>
      </c>
      <c r="H1281" s="2" t="s">
        <v>18</v>
      </c>
      <c r="I1281" s="2">
        <v>8.4485411999999996E-3</v>
      </c>
      <c r="J1281" s="2">
        <v>7.8341015E-2</v>
      </c>
      <c r="K1281" s="2">
        <v>1.9969279E-2</v>
      </c>
      <c r="L1281" s="2">
        <v>4.6082948999999996E-3</v>
      </c>
    </row>
    <row r="1282" spans="1:12" hidden="1" x14ac:dyDescent="0.2">
      <c r="A1282" s="1"/>
      <c r="B1282" s="2" t="s">
        <v>1720</v>
      </c>
      <c r="C1282" s="2">
        <v>3</v>
      </c>
      <c r="D1282" s="2" t="s">
        <v>20</v>
      </c>
      <c r="E1282" s="2" t="s">
        <v>601</v>
      </c>
      <c r="F1282" s="2">
        <v>13021</v>
      </c>
      <c r="G1282" s="2">
        <v>7</v>
      </c>
      <c r="H1282" s="2" t="s">
        <v>22</v>
      </c>
      <c r="I1282" s="2">
        <v>7.7399379000000004E-3</v>
      </c>
      <c r="J1282" s="2">
        <v>0.27863777000000001</v>
      </c>
      <c r="K1282" s="2">
        <v>7.7399379000000004E-3</v>
      </c>
      <c r="L1282" s="2">
        <v>8.7719298999999994E-3</v>
      </c>
    </row>
    <row r="1283" spans="1:12" hidden="1" x14ac:dyDescent="0.2">
      <c r="A1283" s="1"/>
      <c r="B1283" s="2" t="s">
        <v>1721</v>
      </c>
      <c r="C1283" s="2">
        <v>3</v>
      </c>
      <c r="D1283" s="2" t="s">
        <v>247</v>
      </c>
      <c r="E1283" s="2" t="s">
        <v>320</v>
      </c>
      <c r="F1283" s="2">
        <v>47149</v>
      </c>
      <c r="G1283" s="2">
        <v>5</v>
      </c>
      <c r="H1283" s="2" t="s">
        <v>30</v>
      </c>
      <c r="I1283" s="2">
        <v>1.5944801000000002E-2</v>
      </c>
      <c r="J1283" s="2">
        <v>0.11062793</v>
      </c>
      <c r="K1283" s="2">
        <v>1.2639879E-2</v>
      </c>
      <c r="L1283" s="2">
        <v>8.2333162000000001E-3</v>
      </c>
    </row>
    <row r="1284" spans="1:12" hidden="1" x14ac:dyDescent="0.2">
      <c r="A1284" s="1"/>
      <c r="B1284" s="2" t="s">
        <v>1722</v>
      </c>
      <c r="C1284" s="2">
        <v>1</v>
      </c>
      <c r="D1284" s="2" t="s">
        <v>331</v>
      </c>
      <c r="E1284" s="2" t="s">
        <v>466</v>
      </c>
      <c r="F1284" s="2">
        <v>50001</v>
      </c>
      <c r="G1284" s="2">
        <v>2</v>
      </c>
      <c r="H1284" s="2" t="s">
        <v>144</v>
      </c>
      <c r="I1284" s="2">
        <v>3.5844009000000003E-2</v>
      </c>
      <c r="J1284" s="2">
        <v>1.5893098000000001E-2</v>
      </c>
      <c r="K1284" s="2">
        <v>3.5844009000000003E-2</v>
      </c>
      <c r="L1284" s="2">
        <v>8.8229558999999999E-2</v>
      </c>
    </row>
    <row r="1285" spans="1:12" hidden="1" x14ac:dyDescent="0.2">
      <c r="A1285" s="1"/>
      <c r="B1285" s="2" t="s">
        <v>1723</v>
      </c>
      <c r="C1285" s="2">
        <v>1</v>
      </c>
      <c r="D1285" s="2" t="s">
        <v>134</v>
      </c>
      <c r="E1285" s="2" t="s">
        <v>158</v>
      </c>
      <c r="F1285" s="2">
        <v>25017</v>
      </c>
      <c r="G1285" s="2">
        <v>9</v>
      </c>
      <c r="H1285" s="2" t="s">
        <v>34</v>
      </c>
      <c r="I1285" s="2">
        <v>7.8647158999999994E-2</v>
      </c>
      <c r="J1285" s="2">
        <v>3.8115688000000002E-2</v>
      </c>
      <c r="K1285" s="2">
        <v>6.6836663000000004E-2</v>
      </c>
      <c r="L1285" s="2">
        <v>1.3421017999999999E-4</v>
      </c>
    </row>
    <row r="1286" spans="1:12" hidden="1" x14ac:dyDescent="0.2">
      <c r="A1286" s="1"/>
      <c r="B1286" s="2" t="s">
        <v>1724</v>
      </c>
      <c r="C1286" s="2">
        <v>1</v>
      </c>
      <c r="D1286" s="2" t="s">
        <v>74</v>
      </c>
      <c r="E1286" s="2" t="s">
        <v>75</v>
      </c>
      <c r="F1286" s="2">
        <v>9007</v>
      </c>
      <c r="G1286" s="2">
        <v>9</v>
      </c>
      <c r="H1286" s="2" t="s">
        <v>34</v>
      </c>
      <c r="I1286" s="2">
        <v>2.1221308000000001E-2</v>
      </c>
      <c r="J1286" s="2">
        <v>5.8899958000000002E-2</v>
      </c>
      <c r="K1286" s="2">
        <v>5.5435255000000003E-2</v>
      </c>
      <c r="L1286" s="2">
        <v>2.1654395000000001E-3</v>
      </c>
    </row>
    <row r="1287" spans="1:12" hidden="1" x14ac:dyDescent="0.2">
      <c r="A1287" s="1"/>
      <c r="B1287" s="2" t="s">
        <v>1725</v>
      </c>
      <c r="C1287" s="2">
        <v>1</v>
      </c>
      <c r="D1287" s="2" t="s">
        <v>163</v>
      </c>
      <c r="E1287" s="2" t="s">
        <v>164</v>
      </c>
      <c r="F1287" s="2">
        <v>34023</v>
      </c>
      <c r="G1287" s="2">
        <v>9</v>
      </c>
      <c r="H1287" s="2" t="s">
        <v>34</v>
      </c>
      <c r="I1287" s="2">
        <v>0.11281016000000001</v>
      </c>
      <c r="J1287" s="2">
        <v>8.0880939999999998E-2</v>
      </c>
      <c r="K1287" s="2">
        <v>0.13791113999999999</v>
      </c>
      <c r="L1287" s="2">
        <v>4.7124445000000001E-2</v>
      </c>
    </row>
    <row r="1288" spans="1:12" hidden="1" x14ac:dyDescent="0.2">
      <c r="A1288" s="1"/>
      <c r="B1288" s="2" t="s">
        <v>1726</v>
      </c>
      <c r="C1288" s="2">
        <v>3</v>
      </c>
      <c r="D1288" s="2" t="s">
        <v>16</v>
      </c>
      <c r="E1288" s="2" t="s">
        <v>1727</v>
      </c>
      <c r="F1288" s="2">
        <v>48329</v>
      </c>
      <c r="G1288" s="2">
        <v>7</v>
      </c>
      <c r="H1288" s="2" t="s">
        <v>22</v>
      </c>
      <c r="I1288" s="2">
        <v>1.4663361999999999E-2</v>
      </c>
      <c r="J1288" s="2">
        <v>5.0185873999999998E-2</v>
      </c>
      <c r="K1288" s="2">
        <v>0.27282116000000001</v>
      </c>
      <c r="L1288" s="2">
        <v>8.4675754999999995E-3</v>
      </c>
    </row>
    <row r="1289" spans="1:12" hidden="1" x14ac:dyDescent="0.2">
      <c r="A1289" s="1"/>
      <c r="B1289" s="2" t="s">
        <v>1728</v>
      </c>
      <c r="C1289" s="2">
        <v>2</v>
      </c>
      <c r="D1289" s="2" t="s">
        <v>311</v>
      </c>
      <c r="E1289" s="2" t="s">
        <v>312</v>
      </c>
      <c r="F1289" s="2">
        <v>31053</v>
      </c>
      <c r="G1289" s="2">
        <v>6</v>
      </c>
      <c r="H1289" s="2" t="s">
        <v>18</v>
      </c>
      <c r="I1289" s="2">
        <v>1.0731707E-2</v>
      </c>
      <c r="J1289" s="2">
        <v>5.0731707000000001E-2</v>
      </c>
      <c r="K1289" s="2">
        <v>1.2682927E-2</v>
      </c>
      <c r="L1289" s="2">
        <v>1.2682927E-2</v>
      </c>
    </row>
    <row r="1290" spans="1:12" hidden="1" x14ac:dyDescent="0.2">
      <c r="A1290" s="1"/>
      <c r="B1290" s="2" t="s">
        <v>1729</v>
      </c>
      <c r="C1290" s="2">
        <v>3</v>
      </c>
      <c r="D1290" s="2" t="s">
        <v>52</v>
      </c>
      <c r="E1290" s="2" t="s">
        <v>324</v>
      </c>
      <c r="F1290" s="2">
        <v>45063</v>
      </c>
      <c r="G1290" s="2">
        <v>9</v>
      </c>
      <c r="H1290" s="2" t="s">
        <v>34</v>
      </c>
      <c r="I1290" s="2">
        <v>1.4945372E-2</v>
      </c>
      <c r="J1290" s="2">
        <v>0.32024323999999998</v>
      </c>
      <c r="K1290" s="2">
        <v>1.7522159999999998E-2</v>
      </c>
      <c r="L1290" s="2">
        <v>5.1535764000000001E-3</v>
      </c>
    </row>
    <row r="1291" spans="1:12" hidden="1" x14ac:dyDescent="0.2">
      <c r="A1291" s="1"/>
      <c r="B1291" s="2" t="s">
        <v>1730</v>
      </c>
      <c r="C1291" s="2">
        <v>1</v>
      </c>
      <c r="D1291" s="2" t="s">
        <v>12</v>
      </c>
      <c r="E1291" s="2" t="s">
        <v>33</v>
      </c>
      <c r="F1291" s="2">
        <v>36001</v>
      </c>
      <c r="G1291" s="2">
        <v>11</v>
      </c>
      <c r="H1291" s="2" t="s">
        <v>14</v>
      </c>
      <c r="I1291" s="2">
        <v>8.9686102000000002E-4</v>
      </c>
      <c r="J1291" s="2">
        <v>0.39372196999999998</v>
      </c>
      <c r="K1291" s="2">
        <v>6.0986545000000003E-2</v>
      </c>
      <c r="L1291" s="2">
        <v>0</v>
      </c>
    </row>
    <row r="1292" spans="1:12" hidden="1" x14ac:dyDescent="0.2">
      <c r="A1292" s="1"/>
      <c r="B1292" s="2" t="s">
        <v>1731</v>
      </c>
      <c r="C1292" s="2">
        <v>3</v>
      </c>
      <c r="D1292" s="2" t="s">
        <v>82</v>
      </c>
      <c r="E1292" s="2" t="s">
        <v>37</v>
      </c>
      <c r="F1292" s="2">
        <v>28089</v>
      </c>
      <c r="G1292" s="2">
        <v>12</v>
      </c>
      <c r="H1292" s="2" t="s">
        <v>92</v>
      </c>
      <c r="I1292" s="2">
        <v>0</v>
      </c>
      <c r="J1292" s="2">
        <v>1.7857143999999998E-2</v>
      </c>
      <c r="K1292" s="2">
        <v>1.7857143999999998E-2</v>
      </c>
      <c r="L1292" s="2">
        <v>0</v>
      </c>
    </row>
    <row r="1293" spans="1:12" hidden="1" x14ac:dyDescent="0.2">
      <c r="A1293" s="1"/>
      <c r="B1293" s="2" t="s">
        <v>1732</v>
      </c>
      <c r="C1293" s="2">
        <v>3</v>
      </c>
      <c r="D1293" s="2" t="s">
        <v>16</v>
      </c>
      <c r="E1293" s="2" t="s">
        <v>1733</v>
      </c>
      <c r="F1293" s="2">
        <v>48485</v>
      </c>
      <c r="G1293" s="2">
        <v>5</v>
      </c>
      <c r="H1293" s="2" t="s">
        <v>30</v>
      </c>
      <c r="I1293" s="2">
        <v>2.7373325E-2</v>
      </c>
      <c r="J1293" s="2">
        <v>7.7072412000000007E-2</v>
      </c>
      <c r="K1293" s="2">
        <v>7.8625507999999997E-2</v>
      </c>
      <c r="L1293" s="2">
        <v>5.2805282000000002E-2</v>
      </c>
    </row>
    <row r="1294" spans="1:12" hidden="1" x14ac:dyDescent="0.2">
      <c r="A1294" s="1"/>
      <c r="B1294" s="2" t="s">
        <v>1734</v>
      </c>
      <c r="C1294" s="2">
        <v>4</v>
      </c>
      <c r="D1294" s="2" t="s">
        <v>24</v>
      </c>
      <c r="E1294" s="2" t="s">
        <v>108</v>
      </c>
      <c r="F1294" s="2">
        <v>6065</v>
      </c>
      <c r="G1294" s="2">
        <v>12</v>
      </c>
      <c r="H1294" s="2" t="s">
        <v>92</v>
      </c>
      <c r="I1294" s="3"/>
      <c r="J1294" s="3"/>
      <c r="K1294" s="3"/>
      <c r="L1294" s="3"/>
    </row>
    <row r="1295" spans="1:12" hidden="1" x14ac:dyDescent="0.2">
      <c r="A1295" s="1"/>
      <c r="B1295" s="2" t="s">
        <v>1735</v>
      </c>
      <c r="C1295" s="2">
        <v>4</v>
      </c>
      <c r="D1295" s="2" t="s">
        <v>751</v>
      </c>
      <c r="E1295" s="2" t="s">
        <v>1324</v>
      </c>
      <c r="F1295" s="2">
        <v>32031</v>
      </c>
      <c r="G1295" s="2">
        <v>12</v>
      </c>
      <c r="H1295" s="2" t="s">
        <v>92</v>
      </c>
      <c r="I1295" s="2">
        <v>1.9417475999999999E-2</v>
      </c>
      <c r="J1295" s="2">
        <v>4.3689322000000003E-2</v>
      </c>
      <c r="K1295" s="2">
        <v>0.45631069000000002</v>
      </c>
      <c r="L1295" s="2">
        <v>0</v>
      </c>
    </row>
    <row r="1296" spans="1:12" hidden="1" x14ac:dyDescent="0.2">
      <c r="A1296" s="1"/>
      <c r="B1296" s="2" t="s">
        <v>1736</v>
      </c>
      <c r="C1296" s="2">
        <v>3</v>
      </c>
      <c r="D1296" s="2" t="s">
        <v>57</v>
      </c>
      <c r="E1296" s="2" t="s">
        <v>365</v>
      </c>
      <c r="F1296" s="2">
        <v>1073</v>
      </c>
      <c r="G1296" s="2">
        <v>6</v>
      </c>
      <c r="H1296" s="2" t="s">
        <v>18</v>
      </c>
      <c r="I1296" s="2">
        <v>0</v>
      </c>
      <c r="J1296" s="2">
        <v>1</v>
      </c>
      <c r="K1296" s="2">
        <v>0</v>
      </c>
      <c r="L1296" s="2">
        <v>0</v>
      </c>
    </row>
    <row r="1297" spans="1:13" hidden="1" x14ac:dyDescent="0.2">
      <c r="A1297" s="1"/>
      <c r="B1297" s="2" t="s">
        <v>1737</v>
      </c>
      <c r="C1297" s="2">
        <v>4</v>
      </c>
      <c r="D1297" s="2" t="s">
        <v>560</v>
      </c>
      <c r="E1297" s="2" t="s">
        <v>1738</v>
      </c>
      <c r="F1297" s="2">
        <v>30017</v>
      </c>
      <c r="G1297" s="2">
        <v>9</v>
      </c>
      <c r="H1297" s="2" t="s">
        <v>34</v>
      </c>
      <c r="I1297" s="2">
        <v>1.0256411E-2</v>
      </c>
      <c r="J1297" s="2">
        <v>5.1282052999999999E-3</v>
      </c>
      <c r="K1297" s="2">
        <v>1.5384615000000001E-2</v>
      </c>
      <c r="L1297" s="2">
        <v>3.0769231000000001E-2</v>
      </c>
    </row>
    <row r="1298" spans="1:13" hidden="1" x14ac:dyDescent="0.2">
      <c r="A1298" s="1"/>
      <c r="B1298" s="2" t="s">
        <v>1739</v>
      </c>
      <c r="C1298" s="2">
        <v>1</v>
      </c>
      <c r="D1298" s="2" t="s">
        <v>79</v>
      </c>
      <c r="E1298" s="2" t="s">
        <v>80</v>
      </c>
      <c r="F1298" s="2">
        <v>42107</v>
      </c>
      <c r="G1298" s="2">
        <v>11</v>
      </c>
      <c r="H1298" s="2" t="s">
        <v>14</v>
      </c>
      <c r="I1298" s="2">
        <v>4.4025154999999998E-3</v>
      </c>
      <c r="J1298" s="2">
        <v>0.32201257</v>
      </c>
      <c r="K1298" s="2">
        <v>8.8050318999999995E-3</v>
      </c>
      <c r="L1298" s="2">
        <v>0</v>
      </c>
    </row>
    <row r="1299" spans="1:13" hidden="1" x14ac:dyDescent="0.2">
      <c r="A1299" s="1"/>
      <c r="B1299" s="2" t="s">
        <v>1740</v>
      </c>
      <c r="C1299" s="2">
        <v>1</v>
      </c>
      <c r="D1299" s="2" t="s">
        <v>79</v>
      </c>
      <c r="E1299" s="2" t="s">
        <v>80</v>
      </c>
      <c r="F1299" s="2">
        <v>42071</v>
      </c>
      <c r="G1299" s="2">
        <v>5</v>
      </c>
      <c r="H1299" s="2" t="s">
        <v>30</v>
      </c>
      <c r="I1299" s="2">
        <v>1.4468216000000001E-2</v>
      </c>
      <c r="J1299" s="2">
        <v>5.9873790000000003E-2</v>
      </c>
      <c r="K1299" s="2">
        <v>2.2164077000000001E-2</v>
      </c>
      <c r="L1299" s="2">
        <v>7.5419424000000004E-3</v>
      </c>
    </row>
    <row r="1300" spans="1:13" hidden="1" x14ac:dyDescent="0.2">
      <c r="A1300" s="1"/>
      <c r="B1300" s="2" t="s">
        <v>1741</v>
      </c>
      <c r="C1300" s="2">
        <v>3</v>
      </c>
      <c r="D1300" s="2" t="s">
        <v>247</v>
      </c>
      <c r="E1300" s="2" t="s">
        <v>961</v>
      </c>
      <c r="F1300" s="2">
        <v>47019</v>
      </c>
      <c r="G1300" s="2">
        <v>6</v>
      </c>
      <c r="H1300" s="2" t="s">
        <v>18</v>
      </c>
      <c r="I1300" s="2">
        <v>6.3291140999999999E-3</v>
      </c>
      <c r="J1300" s="2">
        <v>1.2658228000000001E-2</v>
      </c>
      <c r="K1300" s="2">
        <v>1.0126582E-2</v>
      </c>
      <c r="L1300" s="2">
        <v>1.6455696999999998E-2</v>
      </c>
    </row>
    <row r="1301" spans="1:13" hidden="1" x14ac:dyDescent="0.2">
      <c r="A1301" s="1"/>
      <c r="B1301" s="2" t="s">
        <v>1742</v>
      </c>
      <c r="C1301" s="2">
        <v>2</v>
      </c>
      <c r="D1301" s="2" t="s">
        <v>131</v>
      </c>
      <c r="E1301" s="2" t="s">
        <v>270</v>
      </c>
      <c r="F1301" s="2">
        <v>17115</v>
      </c>
      <c r="G1301" s="2">
        <v>6</v>
      </c>
      <c r="H1301" s="2" t="s">
        <v>18</v>
      </c>
      <c r="I1301" s="2">
        <v>1.2136974E-2</v>
      </c>
      <c r="J1301" s="2">
        <v>6.5886429999999996E-2</v>
      </c>
      <c r="K1301" s="2">
        <v>1.8638926E-2</v>
      </c>
      <c r="L1301" s="2">
        <v>7.8023407000000003E-3</v>
      </c>
    </row>
    <row r="1302" spans="1:13" x14ac:dyDescent="0.2">
      <c r="A1302" s="1"/>
      <c r="B1302" s="2" t="s">
        <v>1743</v>
      </c>
      <c r="C1302" s="2">
        <v>4</v>
      </c>
      <c r="D1302" s="2" t="s">
        <v>24</v>
      </c>
      <c r="E1302" s="2" t="s">
        <v>25</v>
      </c>
      <c r="F1302" s="2">
        <v>6001</v>
      </c>
      <c r="G1302" s="2">
        <v>6</v>
      </c>
      <c r="H1302" s="2" t="s">
        <v>18</v>
      </c>
      <c r="I1302" s="2">
        <v>7.6023391999999995E-2</v>
      </c>
      <c r="J1302" s="2">
        <v>8.0409355000000002E-2</v>
      </c>
      <c r="K1302" s="2">
        <v>8.4795318999999994E-2</v>
      </c>
      <c r="L1302" s="2">
        <v>0</v>
      </c>
      <c r="M1302">
        <f>1-SUM(I1302:L1302)</f>
        <v>0.75877193400000009</v>
      </c>
    </row>
    <row r="1303" spans="1:13" hidden="1" x14ac:dyDescent="0.2">
      <c r="A1303" s="1"/>
      <c r="B1303" s="2" t="s">
        <v>1744</v>
      </c>
      <c r="C1303" s="2">
        <v>3</v>
      </c>
      <c r="D1303" s="2" t="s">
        <v>82</v>
      </c>
      <c r="E1303" s="2" t="s">
        <v>37</v>
      </c>
      <c r="F1303" s="2">
        <v>28049</v>
      </c>
      <c r="G1303" s="2">
        <v>6</v>
      </c>
      <c r="H1303" s="2" t="s">
        <v>18</v>
      </c>
      <c r="I1303" s="2">
        <v>2.9337805000000002E-2</v>
      </c>
      <c r="J1303" s="2">
        <v>0.10729254000000001</v>
      </c>
      <c r="K1303" s="2">
        <v>9.220453E-3</v>
      </c>
      <c r="L1303" s="2">
        <v>5.8675608999999998E-3</v>
      </c>
    </row>
    <row r="1304" spans="1:13" hidden="1" x14ac:dyDescent="0.2">
      <c r="A1304" s="1"/>
      <c r="B1304" s="2" t="s">
        <v>1745</v>
      </c>
      <c r="C1304" s="2">
        <v>2</v>
      </c>
      <c r="D1304" s="2" t="s">
        <v>39</v>
      </c>
      <c r="E1304" s="2" t="s">
        <v>40</v>
      </c>
      <c r="F1304" s="2">
        <v>55079</v>
      </c>
      <c r="G1304" s="2">
        <v>9</v>
      </c>
      <c r="H1304" s="2" t="s">
        <v>34</v>
      </c>
      <c r="I1304" s="2">
        <v>2.7909904999999999E-2</v>
      </c>
      <c r="J1304" s="2">
        <v>0.24244544000000001</v>
      </c>
      <c r="K1304" s="2">
        <v>5.5819808999999998E-2</v>
      </c>
      <c r="L1304" s="2">
        <v>7.6944602000000005E-4</v>
      </c>
    </row>
    <row r="1305" spans="1:13" hidden="1" x14ac:dyDescent="0.2">
      <c r="A1305" s="1"/>
      <c r="B1305" s="2" t="s">
        <v>1746</v>
      </c>
      <c r="C1305" s="2">
        <v>2</v>
      </c>
      <c r="D1305" s="2" t="s">
        <v>39</v>
      </c>
      <c r="E1305" s="2" t="s">
        <v>40</v>
      </c>
      <c r="F1305" s="2">
        <v>55079</v>
      </c>
      <c r="G1305" s="2">
        <v>8</v>
      </c>
      <c r="H1305" s="2" t="s">
        <v>47</v>
      </c>
      <c r="I1305" s="2">
        <v>2.6315789999999999E-2</v>
      </c>
      <c r="J1305" s="2">
        <v>2.4767800999999999E-2</v>
      </c>
      <c r="K1305" s="2">
        <v>7.7399381000000003E-2</v>
      </c>
      <c r="L1305" s="2">
        <v>0</v>
      </c>
    </row>
    <row r="1306" spans="1:13" hidden="1" x14ac:dyDescent="0.2">
      <c r="A1306" s="1"/>
      <c r="B1306" s="2" t="s">
        <v>1747</v>
      </c>
      <c r="C1306" s="2">
        <v>2</v>
      </c>
      <c r="D1306" s="2" t="s">
        <v>39</v>
      </c>
      <c r="E1306" s="2" t="s">
        <v>40</v>
      </c>
      <c r="F1306" s="2">
        <v>55079</v>
      </c>
      <c r="G1306" s="2">
        <v>4</v>
      </c>
      <c r="H1306" s="2" t="s">
        <v>50</v>
      </c>
      <c r="I1306" s="2">
        <v>2.8960070000000001E-2</v>
      </c>
      <c r="J1306" s="2">
        <v>3.4225538E-2</v>
      </c>
      <c r="K1306" s="2">
        <v>1.8429135999999999E-2</v>
      </c>
      <c r="L1306" s="2">
        <v>3.8174636999999997E-2</v>
      </c>
    </row>
    <row r="1307" spans="1:13" hidden="1" x14ac:dyDescent="0.2">
      <c r="A1307" s="1"/>
      <c r="B1307" s="2" t="s">
        <v>1748</v>
      </c>
      <c r="C1307" s="2">
        <v>2</v>
      </c>
      <c r="D1307" s="2" t="s">
        <v>261</v>
      </c>
      <c r="E1307" s="2" t="s">
        <v>1094</v>
      </c>
      <c r="F1307" s="2">
        <v>29187</v>
      </c>
      <c r="G1307" s="2">
        <v>9</v>
      </c>
      <c r="H1307" s="2" t="s">
        <v>34</v>
      </c>
      <c r="I1307" s="2">
        <v>2.2205773000000002E-3</v>
      </c>
      <c r="J1307" s="2">
        <v>1.0362694E-2</v>
      </c>
      <c r="K1307" s="2">
        <v>5.5514433999999998E-3</v>
      </c>
      <c r="L1307" s="2">
        <v>2.9607697000000001E-3</v>
      </c>
    </row>
    <row r="1308" spans="1:13" hidden="1" x14ac:dyDescent="0.2">
      <c r="A1308" s="1"/>
      <c r="B1308" s="2" t="s">
        <v>1749</v>
      </c>
      <c r="C1308" s="2">
        <v>2</v>
      </c>
      <c r="D1308" s="2" t="s">
        <v>211</v>
      </c>
      <c r="E1308" s="2" t="s">
        <v>212</v>
      </c>
      <c r="F1308" s="2">
        <v>27123</v>
      </c>
      <c r="G1308" s="2">
        <v>11</v>
      </c>
      <c r="H1308" s="2" t="s">
        <v>14</v>
      </c>
      <c r="I1308" s="2">
        <v>0.12111801</v>
      </c>
      <c r="J1308" s="2">
        <v>3.1055901E-2</v>
      </c>
      <c r="K1308" s="2">
        <v>6.2111802000000002E-3</v>
      </c>
      <c r="L1308" s="2">
        <v>0</v>
      </c>
    </row>
    <row r="1309" spans="1:13" hidden="1" x14ac:dyDescent="0.2">
      <c r="A1309" s="1"/>
      <c r="B1309" s="2" t="s">
        <v>1750</v>
      </c>
      <c r="C1309" s="2">
        <v>2</v>
      </c>
      <c r="D1309" s="2" t="s">
        <v>211</v>
      </c>
      <c r="E1309" s="2" t="s">
        <v>212</v>
      </c>
      <c r="F1309" s="2">
        <v>27053</v>
      </c>
      <c r="G1309" s="2">
        <v>8</v>
      </c>
      <c r="H1309" s="2" t="s">
        <v>47</v>
      </c>
      <c r="I1309" s="2">
        <v>5.6896552000000003E-2</v>
      </c>
      <c r="J1309" s="2">
        <v>1.2068964999999999E-2</v>
      </c>
      <c r="K1309" s="2">
        <v>2.4137931000000001E-2</v>
      </c>
      <c r="L1309" s="2">
        <v>6.8965516999999997E-3</v>
      </c>
    </row>
    <row r="1310" spans="1:13" hidden="1" x14ac:dyDescent="0.2">
      <c r="A1310" s="1"/>
      <c r="B1310" s="2" t="s">
        <v>1751</v>
      </c>
      <c r="C1310" s="2">
        <v>2</v>
      </c>
      <c r="D1310" s="2" t="s">
        <v>211</v>
      </c>
      <c r="E1310" s="2" t="s">
        <v>212</v>
      </c>
      <c r="F1310" s="2">
        <v>27053</v>
      </c>
      <c r="G1310" s="2">
        <v>10</v>
      </c>
      <c r="H1310" s="2" t="s">
        <v>26</v>
      </c>
      <c r="I1310" s="2">
        <v>8.0436937999999999E-2</v>
      </c>
      <c r="J1310" s="2">
        <v>0.23833169000000001</v>
      </c>
      <c r="K1310" s="2">
        <v>2.6812313000000001E-2</v>
      </c>
      <c r="L1310" s="2">
        <v>0</v>
      </c>
    </row>
    <row r="1311" spans="1:13" hidden="1" x14ac:dyDescent="0.2">
      <c r="A1311" s="1"/>
      <c r="B1311" s="2" t="s">
        <v>1752</v>
      </c>
      <c r="C1311" s="2">
        <v>2</v>
      </c>
      <c r="D1311" s="2" t="s">
        <v>211</v>
      </c>
      <c r="E1311" s="2" t="s">
        <v>742</v>
      </c>
      <c r="F1311" s="2">
        <v>27145</v>
      </c>
      <c r="G1311" s="2">
        <v>5</v>
      </c>
      <c r="H1311" s="2" t="s">
        <v>30</v>
      </c>
      <c r="I1311" s="2">
        <v>2.2754119999999999E-2</v>
      </c>
      <c r="J1311" s="2">
        <v>3.2266382000000003E-2</v>
      </c>
      <c r="K1311" s="2">
        <v>1.1093568E-2</v>
      </c>
      <c r="L1311" s="2">
        <v>1.9277658E-2</v>
      </c>
    </row>
    <row r="1312" spans="1:13" hidden="1" x14ac:dyDescent="0.2">
      <c r="A1312" s="1"/>
      <c r="B1312" s="2" t="s">
        <v>1753</v>
      </c>
      <c r="C1312" s="2">
        <v>2</v>
      </c>
      <c r="D1312" s="2" t="s">
        <v>369</v>
      </c>
      <c r="E1312" s="2" t="s">
        <v>867</v>
      </c>
      <c r="F1312" s="2">
        <v>38101</v>
      </c>
      <c r="G1312" s="2">
        <v>5</v>
      </c>
      <c r="H1312" s="2" t="s">
        <v>30</v>
      </c>
      <c r="I1312" s="2">
        <v>5.8479533E-3</v>
      </c>
      <c r="J1312" s="2">
        <v>1.9951841000000001E-2</v>
      </c>
      <c r="K1312" s="2">
        <v>1.2727899000000001E-2</v>
      </c>
      <c r="L1312" s="2">
        <v>6.7767456000000004E-2</v>
      </c>
    </row>
    <row r="1313" spans="1:12" hidden="1" x14ac:dyDescent="0.2">
      <c r="A1313" s="1"/>
      <c r="B1313" s="2" t="s">
        <v>1754</v>
      </c>
      <c r="C1313" s="2">
        <v>4</v>
      </c>
      <c r="D1313" s="2" t="s">
        <v>24</v>
      </c>
      <c r="E1313" s="2" t="s">
        <v>520</v>
      </c>
      <c r="F1313" s="2">
        <v>6073</v>
      </c>
      <c r="G1313" s="2">
        <v>9</v>
      </c>
      <c r="H1313" s="2" t="s">
        <v>34</v>
      </c>
      <c r="I1313" s="2">
        <v>7.6751493000000004E-2</v>
      </c>
      <c r="J1313" s="2">
        <v>4.7652844E-2</v>
      </c>
      <c r="K1313" s="2">
        <v>0.17732940999999999</v>
      </c>
      <c r="L1313" s="2">
        <v>2.3015309000000001E-2</v>
      </c>
    </row>
    <row r="1314" spans="1:12" hidden="1" x14ac:dyDescent="0.2">
      <c r="A1314" s="1"/>
      <c r="B1314" s="2" t="s">
        <v>1755</v>
      </c>
      <c r="C1314" s="2">
        <v>1</v>
      </c>
      <c r="D1314" s="2" t="s">
        <v>79</v>
      </c>
      <c r="E1314" s="2" t="s">
        <v>281</v>
      </c>
      <c r="F1314" s="2">
        <v>42079</v>
      </c>
      <c r="G1314" s="2">
        <v>6</v>
      </c>
      <c r="H1314" s="2" t="s">
        <v>18</v>
      </c>
      <c r="I1314" s="2">
        <v>3.6585366000000002E-3</v>
      </c>
      <c r="J1314" s="2">
        <v>4.2682928000000002E-3</v>
      </c>
      <c r="K1314" s="2">
        <v>5.4878048E-3</v>
      </c>
      <c r="L1314" s="2">
        <v>0</v>
      </c>
    </row>
    <row r="1315" spans="1:12" hidden="1" x14ac:dyDescent="0.2">
      <c r="A1315" s="1"/>
      <c r="B1315" s="2" t="s">
        <v>1756</v>
      </c>
      <c r="C1315" s="2">
        <v>3</v>
      </c>
      <c r="D1315" s="2" t="s">
        <v>82</v>
      </c>
      <c r="E1315" s="2" t="s">
        <v>37</v>
      </c>
      <c r="F1315" s="2">
        <v>28049</v>
      </c>
      <c r="G1315" s="2">
        <v>6</v>
      </c>
      <c r="H1315" s="2" t="s">
        <v>18</v>
      </c>
      <c r="I1315" s="2">
        <v>6.1475410999999999E-3</v>
      </c>
      <c r="J1315" s="2">
        <v>0.10737705</v>
      </c>
      <c r="K1315" s="2">
        <v>3.2786884999999998E-3</v>
      </c>
      <c r="L1315" s="2">
        <v>2.4590164000000002E-3</v>
      </c>
    </row>
    <row r="1316" spans="1:12" hidden="1" x14ac:dyDescent="0.2">
      <c r="A1316" s="1"/>
      <c r="B1316" s="2" t="s">
        <v>1757</v>
      </c>
      <c r="C1316" s="2">
        <v>3</v>
      </c>
      <c r="D1316" s="2" t="s">
        <v>82</v>
      </c>
      <c r="E1316" s="2" t="s">
        <v>152</v>
      </c>
      <c r="F1316" s="2">
        <v>28133</v>
      </c>
      <c r="G1316" s="2">
        <v>9</v>
      </c>
      <c r="H1316" s="2" t="s">
        <v>34</v>
      </c>
      <c r="I1316" s="2">
        <v>4.1152261999999997E-3</v>
      </c>
      <c r="J1316" s="2">
        <v>0.58735501999999995</v>
      </c>
      <c r="K1316" s="2">
        <v>3.3670033E-3</v>
      </c>
      <c r="L1316" s="2">
        <v>0</v>
      </c>
    </row>
    <row r="1317" spans="1:12" hidden="1" x14ac:dyDescent="0.2">
      <c r="A1317" s="1"/>
      <c r="B1317" s="2" t="s">
        <v>1758</v>
      </c>
      <c r="C1317" s="2">
        <v>3</v>
      </c>
      <c r="D1317" s="2" t="s">
        <v>82</v>
      </c>
      <c r="E1317" s="2" t="s">
        <v>1759</v>
      </c>
      <c r="F1317" s="2">
        <v>28131</v>
      </c>
      <c r="G1317" s="2">
        <v>9</v>
      </c>
      <c r="H1317" s="2" t="s">
        <v>34</v>
      </c>
      <c r="I1317" s="2">
        <v>2.1099452000000001E-2</v>
      </c>
      <c r="J1317" s="2">
        <v>0.22103102999999999</v>
      </c>
      <c r="K1317" s="2">
        <v>1.5282847E-2</v>
      </c>
      <c r="L1317" s="2">
        <v>5.7025545000000003E-4</v>
      </c>
    </row>
    <row r="1318" spans="1:12" hidden="1" x14ac:dyDescent="0.2">
      <c r="A1318" s="1"/>
      <c r="B1318" s="2" t="s">
        <v>1760</v>
      </c>
      <c r="C1318" s="2">
        <v>3</v>
      </c>
      <c r="D1318" s="2" t="s">
        <v>82</v>
      </c>
      <c r="E1318" s="2" t="s">
        <v>1761</v>
      </c>
      <c r="F1318" s="2">
        <v>28105</v>
      </c>
      <c r="G1318" s="2">
        <v>5</v>
      </c>
      <c r="H1318" s="2" t="s">
        <v>30</v>
      </c>
      <c r="I1318" s="2">
        <v>8.8675134000000006E-3</v>
      </c>
      <c r="J1318" s="2">
        <v>0.19192906000000001</v>
      </c>
      <c r="K1318" s="2">
        <v>8.1160291999999995E-3</v>
      </c>
      <c r="L1318" s="2">
        <v>1.6006612999999999E-2</v>
      </c>
    </row>
    <row r="1319" spans="1:12" hidden="1" x14ac:dyDescent="0.2">
      <c r="A1319" s="1"/>
      <c r="B1319" s="2" t="s">
        <v>1762</v>
      </c>
      <c r="C1319" s="2">
        <v>3</v>
      </c>
      <c r="D1319" s="2" t="s">
        <v>82</v>
      </c>
      <c r="E1319" s="2" t="s">
        <v>407</v>
      </c>
      <c r="F1319" s="2">
        <v>28087</v>
      </c>
      <c r="G1319" s="2">
        <v>5</v>
      </c>
      <c r="H1319" s="2" t="s">
        <v>30</v>
      </c>
      <c r="I1319" s="2">
        <v>3.3834586E-3</v>
      </c>
      <c r="J1319" s="2">
        <v>0.27556389999999997</v>
      </c>
      <c r="K1319" s="2">
        <v>4.8872181000000001E-3</v>
      </c>
      <c r="L1319" s="2">
        <v>2.0300751999999998E-2</v>
      </c>
    </row>
    <row r="1320" spans="1:12" hidden="1" x14ac:dyDescent="0.2">
      <c r="A1320" s="1"/>
      <c r="B1320" s="2" t="s">
        <v>1763</v>
      </c>
      <c r="C1320" s="2">
        <v>3</v>
      </c>
      <c r="D1320" s="2" t="s">
        <v>82</v>
      </c>
      <c r="E1320" s="2" t="s">
        <v>1520</v>
      </c>
      <c r="F1320" s="2">
        <v>28083</v>
      </c>
      <c r="G1320" s="2">
        <v>5</v>
      </c>
      <c r="H1320" s="2" t="s">
        <v>30</v>
      </c>
      <c r="I1320" s="2">
        <v>2.1204410999999999E-3</v>
      </c>
      <c r="J1320" s="2">
        <v>0.96734518000000003</v>
      </c>
      <c r="K1320" s="2">
        <v>8.4817642000000002E-4</v>
      </c>
      <c r="L1320" s="2">
        <v>0</v>
      </c>
    </row>
    <row r="1321" spans="1:12" hidden="1" x14ac:dyDescent="0.2">
      <c r="A1321" s="1"/>
      <c r="B1321" s="2" t="s">
        <v>1764</v>
      </c>
      <c r="C1321" s="2">
        <v>2</v>
      </c>
      <c r="D1321" s="2" t="s">
        <v>261</v>
      </c>
      <c r="E1321" s="2" t="s">
        <v>952</v>
      </c>
      <c r="F1321" s="2">
        <v>29189</v>
      </c>
      <c r="G1321" s="2">
        <v>6</v>
      </c>
      <c r="H1321" s="2" t="s">
        <v>18</v>
      </c>
      <c r="I1321" s="2">
        <v>6.9930069000000003E-3</v>
      </c>
      <c r="J1321" s="2">
        <v>4.1181043000000001E-2</v>
      </c>
      <c r="K1321" s="2">
        <v>1.3986014E-2</v>
      </c>
      <c r="L1321" s="2">
        <v>1.5540016E-2</v>
      </c>
    </row>
    <row r="1322" spans="1:12" hidden="1" x14ac:dyDescent="0.2">
      <c r="A1322" s="1"/>
      <c r="B1322" s="2" t="s">
        <v>1765</v>
      </c>
      <c r="C1322" s="2">
        <v>2</v>
      </c>
      <c r="D1322" s="2" t="s">
        <v>261</v>
      </c>
      <c r="E1322" s="2" t="s">
        <v>952</v>
      </c>
      <c r="F1322" s="2">
        <v>29189</v>
      </c>
      <c r="G1322" s="2">
        <v>10</v>
      </c>
      <c r="H1322" s="2" t="s">
        <v>26</v>
      </c>
      <c r="I1322" s="2">
        <v>2.2058824000000001E-2</v>
      </c>
      <c r="J1322" s="2">
        <v>0.3125</v>
      </c>
      <c r="K1322" s="2">
        <v>0</v>
      </c>
      <c r="L1322" s="2">
        <v>0</v>
      </c>
    </row>
    <row r="1323" spans="1:12" hidden="1" x14ac:dyDescent="0.2">
      <c r="A1323" s="1"/>
      <c r="B1323" s="2" t="s">
        <v>1766</v>
      </c>
      <c r="C1323" s="2">
        <v>2</v>
      </c>
      <c r="D1323" s="2" t="s">
        <v>261</v>
      </c>
      <c r="E1323" s="2" t="s">
        <v>852</v>
      </c>
      <c r="F1323" s="2">
        <v>29097</v>
      </c>
      <c r="G1323" s="2">
        <v>5</v>
      </c>
      <c r="H1323" s="2" t="s">
        <v>30</v>
      </c>
      <c r="I1323" s="2">
        <v>1.1063094000000001E-2</v>
      </c>
      <c r="J1323" s="2">
        <v>2.2126189000000001E-2</v>
      </c>
      <c r="K1323" s="2">
        <v>1.3137424E-2</v>
      </c>
      <c r="L1323" s="2">
        <v>1.2618842E-2</v>
      </c>
    </row>
    <row r="1324" spans="1:12" hidden="1" x14ac:dyDescent="0.2">
      <c r="A1324" s="1"/>
      <c r="B1324" s="2" t="s">
        <v>1767</v>
      </c>
      <c r="C1324" s="2">
        <v>2</v>
      </c>
      <c r="D1324" s="2" t="s">
        <v>261</v>
      </c>
      <c r="E1324" s="2" t="s">
        <v>135</v>
      </c>
      <c r="F1324" s="2">
        <v>29077</v>
      </c>
      <c r="G1324" s="2">
        <v>5</v>
      </c>
      <c r="H1324" s="2" t="s">
        <v>30</v>
      </c>
      <c r="I1324" s="2">
        <v>1.1837540000000001E-2</v>
      </c>
      <c r="J1324" s="2">
        <v>2.4763589999999999E-2</v>
      </c>
      <c r="K1324" s="2">
        <v>1.1497380999999999E-2</v>
      </c>
      <c r="L1324" s="2">
        <v>2.3062794000000001E-2</v>
      </c>
    </row>
    <row r="1325" spans="1:12" hidden="1" x14ac:dyDescent="0.2">
      <c r="A1325" s="1"/>
      <c r="B1325" s="2" t="s">
        <v>1768</v>
      </c>
      <c r="C1325" s="2">
        <v>2</v>
      </c>
      <c r="D1325" s="2" t="s">
        <v>261</v>
      </c>
      <c r="E1325" s="2" t="s">
        <v>1769</v>
      </c>
      <c r="F1325" s="2">
        <v>29091</v>
      </c>
      <c r="G1325" s="2">
        <v>9</v>
      </c>
      <c r="H1325" s="2" t="s">
        <v>34</v>
      </c>
      <c r="I1325" s="2">
        <v>7.2131147999999999E-3</v>
      </c>
      <c r="J1325" s="2">
        <v>9.1803279000000002E-3</v>
      </c>
      <c r="K1325" s="2">
        <v>5.9016392999999999E-3</v>
      </c>
      <c r="L1325" s="2">
        <v>7.2131147999999999E-3</v>
      </c>
    </row>
    <row r="1326" spans="1:12" hidden="1" x14ac:dyDescent="0.2">
      <c r="A1326" s="1"/>
      <c r="B1326" s="2" t="s">
        <v>1770</v>
      </c>
      <c r="C1326" s="2">
        <v>2</v>
      </c>
      <c r="D1326" s="2" t="s">
        <v>261</v>
      </c>
      <c r="E1326" s="2" t="s">
        <v>148</v>
      </c>
      <c r="F1326" s="2">
        <v>29195</v>
      </c>
      <c r="G1326" s="2">
        <v>6</v>
      </c>
      <c r="H1326" s="2" t="s">
        <v>18</v>
      </c>
      <c r="I1326" s="2">
        <v>2.9696578000000001E-2</v>
      </c>
      <c r="J1326" s="2">
        <v>0.14848289000000001</v>
      </c>
      <c r="K1326" s="2">
        <v>3.9380245000000001E-2</v>
      </c>
      <c r="L1326" s="2">
        <v>2.7114267000000001E-2</v>
      </c>
    </row>
    <row r="1327" spans="1:12" hidden="1" x14ac:dyDescent="0.2">
      <c r="A1327" s="1"/>
      <c r="B1327" s="2" t="s">
        <v>1771</v>
      </c>
      <c r="C1327" s="2">
        <v>2</v>
      </c>
      <c r="D1327" s="2" t="s">
        <v>261</v>
      </c>
      <c r="E1327" s="2" t="s">
        <v>1283</v>
      </c>
      <c r="F1327" s="2">
        <v>29021</v>
      </c>
      <c r="G1327" s="2">
        <v>5</v>
      </c>
      <c r="H1327" s="2" t="s">
        <v>30</v>
      </c>
      <c r="I1327" s="2">
        <v>7.0740813E-3</v>
      </c>
      <c r="J1327" s="2">
        <v>8.6264490999999999E-2</v>
      </c>
      <c r="K1327" s="2">
        <v>1.5130674E-2</v>
      </c>
      <c r="L1327" s="2">
        <v>1.7685203000000001E-3</v>
      </c>
    </row>
    <row r="1328" spans="1:12" hidden="1" x14ac:dyDescent="0.2">
      <c r="A1328" s="1"/>
      <c r="B1328" s="2" t="s">
        <v>1772</v>
      </c>
      <c r="C1328" s="2">
        <v>1</v>
      </c>
      <c r="D1328" s="2" t="s">
        <v>74</v>
      </c>
      <c r="E1328" s="2" t="s">
        <v>75</v>
      </c>
      <c r="F1328" s="2">
        <v>9011</v>
      </c>
      <c r="G1328" s="2">
        <v>6</v>
      </c>
      <c r="H1328" s="2" t="s">
        <v>18</v>
      </c>
      <c r="I1328" s="2">
        <v>1.1272142000000001E-2</v>
      </c>
      <c r="J1328" s="2">
        <v>0.11272140999999999</v>
      </c>
      <c r="K1328" s="2">
        <v>4.0257648E-2</v>
      </c>
      <c r="L1328" s="2">
        <v>2.8985508E-2</v>
      </c>
    </row>
    <row r="1329" spans="1:12" hidden="1" x14ac:dyDescent="0.2">
      <c r="A1329" s="1"/>
      <c r="B1329" s="2" t="s">
        <v>1773</v>
      </c>
      <c r="C1329" s="2">
        <v>3</v>
      </c>
      <c r="D1329" s="2" t="s">
        <v>66</v>
      </c>
      <c r="E1329" s="2" t="s">
        <v>492</v>
      </c>
      <c r="F1329" s="2">
        <v>37097</v>
      </c>
      <c r="G1329" s="2">
        <v>9</v>
      </c>
      <c r="H1329" s="2" t="s">
        <v>34</v>
      </c>
      <c r="I1329" s="2">
        <v>1.5300546999999999E-2</v>
      </c>
      <c r="J1329" s="2">
        <v>0.16830601000000001</v>
      </c>
      <c r="K1329" s="2">
        <v>2.1857923000000001E-2</v>
      </c>
      <c r="L1329" s="2">
        <v>1.0928962E-3</v>
      </c>
    </row>
    <row r="1330" spans="1:12" hidden="1" x14ac:dyDescent="0.2">
      <c r="A1330" s="1"/>
      <c r="B1330" s="2" t="s">
        <v>1774</v>
      </c>
      <c r="C1330" s="2">
        <v>2</v>
      </c>
      <c r="D1330" s="2" t="s">
        <v>239</v>
      </c>
      <c r="E1330" s="2" t="s">
        <v>869</v>
      </c>
      <c r="F1330" s="2">
        <v>46035</v>
      </c>
      <c r="G1330" s="2">
        <v>9</v>
      </c>
      <c r="H1330" s="2" t="s">
        <v>34</v>
      </c>
      <c r="I1330" s="2">
        <v>3.3149172000000002E-3</v>
      </c>
      <c r="J1330" s="2">
        <v>0</v>
      </c>
      <c r="K1330" s="2">
        <v>1.1049723E-3</v>
      </c>
      <c r="L1330" s="2">
        <v>0</v>
      </c>
    </row>
    <row r="1331" spans="1:12" hidden="1" x14ac:dyDescent="0.2">
      <c r="A1331" s="1"/>
      <c r="B1331" s="2" t="s">
        <v>1775</v>
      </c>
      <c r="C1331" s="2">
        <v>2</v>
      </c>
      <c r="D1331" s="2" t="s">
        <v>261</v>
      </c>
      <c r="E1331" s="2" t="s">
        <v>1776</v>
      </c>
      <c r="F1331" s="2">
        <v>29175</v>
      </c>
      <c r="G1331" s="2">
        <v>9</v>
      </c>
      <c r="H1331" s="2" t="s">
        <v>34</v>
      </c>
      <c r="I1331" s="2">
        <v>5.4458817000000003E-3</v>
      </c>
      <c r="J1331" s="2">
        <v>4.0844113000000001E-2</v>
      </c>
      <c r="K1331" s="2">
        <v>9.8706604999999996E-3</v>
      </c>
      <c r="L1331" s="2">
        <v>1.3614704E-3</v>
      </c>
    </row>
    <row r="1332" spans="1:12" hidden="1" x14ac:dyDescent="0.2">
      <c r="A1332" s="1"/>
      <c r="B1332" s="2" t="s">
        <v>1777</v>
      </c>
      <c r="C1332" s="2">
        <v>4</v>
      </c>
      <c r="D1332" s="2" t="s">
        <v>105</v>
      </c>
      <c r="E1332" s="2" t="s">
        <v>752</v>
      </c>
      <c r="F1332" s="2">
        <v>4015</v>
      </c>
      <c r="G1332" s="2">
        <v>9</v>
      </c>
      <c r="H1332" s="2" t="s">
        <v>34</v>
      </c>
      <c r="I1332" s="2">
        <v>1.5808262E-2</v>
      </c>
      <c r="J1332" s="2">
        <v>4.7594765000000001E-3</v>
      </c>
      <c r="K1332" s="2">
        <v>0.11116777</v>
      </c>
      <c r="L1332" s="2">
        <v>0</v>
      </c>
    </row>
    <row r="1333" spans="1:12" hidden="1" x14ac:dyDescent="0.2">
      <c r="A1333" s="1"/>
      <c r="B1333" s="2" t="s">
        <v>1778</v>
      </c>
      <c r="C1333" s="2">
        <v>1</v>
      </c>
      <c r="D1333" s="2" t="s">
        <v>12</v>
      </c>
      <c r="E1333" s="2" t="s">
        <v>579</v>
      </c>
      <c r="F1333" s="2">
        <v>36065</v>
      </c>
      <c r="G1333" s="2">
        <v>9</v>
      </c>
      <c r="H1333" s="2" t="s">
        <v>34</v>
      </c>
      <c r="I1333" s="2">
        <v>1.1979576E-2</v>
      </c>
      <c r="J1333" s="2">
        <v>5.1649645000000001E-2</v>
      </c>
      <c r="K1333" s="2">
        <v>1.9835036E-2</v>
      </c>
      <c r="L1333" s="2">
        <v>1.8656716E-2</v>
      </c>
    </row>
    <row r="1334" spans="1:12" hidden="1" x14ac:dyDescent="0.2">
      <c r="A1334" s="1"/>
      <c r="B1334" s="2" t="s">
        <v>1779</v>
      </c>
      <c r="C1334" s="2">
        <v>1</v>
      </c>
      <c r="D1334" s="2" t="s">
        <v>12</v>
      </c>
      <c r="E1334" s="2" t="s">
        <v>13</v>
      </c>
      <c r="F1334" s="2">
        <v>36059</v>
      </c>
      <c r="G1334" s="2">
        <v>6</v>
      </c>
      <c r="H1334" s="2" t="s">
        <v>18</v>
      </c>
      <c r="I1334" s="2">
        <v>2.9702971000000002E-2</v>
      </c>
      <c r="J1334" s="2">
        <v>0.15693070000000001</v>
      </c>
      <c r="K1334" s="2">
        <v>6.8316831999999994E-2</v>
      </c>
      <c r="L1334" s="2">
        <v>3.4653465E-3</v>
      </c>
    </row>
    <row r="1335" spans="1:12" hidden="1" x14ac:dyDescent="0.2">
      <c r="A1335" s="1"/>
      <c r="B1335" s="2" t="s">
        <v>1780</v>
      </c>
      <c r="C1335" s="2">
        <v>2</v>
      </c>
      <c r="D1335" s="2" t="s">
        <v>131</v>
      </c>
      <c r="E1335" s="2" t="s">
        <v>550</v>
      </c>
      <c r="F1335" s="2">
        <v>17187</v>
      </c>
      <c r="G1335" s="2">
        <v>6</v>
      </c>
      <c r="H1335" s="2" t="s">
        <v>18</v>
      </c>
      <c r="I1335" s="2">
        <v>8.4190833999999992E-3</v>
      </c>
      <c r="J1335" s="2">
        <v>4.9579047000000001E-2</v>
      </c>
      <c r="K1335" s="2">
        <v>2.1515434999999999E-2</v>
      </c>
      <c r="L1335" s="2">
        <v>3.3676334000000002E-2</v>
      </c>
    </row>
    <row r="1336" spans="1:12" hidden="1" x14ac:dyDescent="0.2">
      <c r="A1336" s="1"/>
      <c r="B1336" s="2" t="s">
        <v>1781</v>
      </c>
      <c r="C1336" s="2">
        <v>1</v>
      </c>
      <c r="D1336" s="2" t="s">
        <v>163</v>
      </c>
      <c r="E1336" s="2" t="s">
        <v>343</v>
      </c>
      <c r="F1336" s="2">
        <v>34025</v>
      </c>
      <c r="G1336" s="2">
        <v>6</v>
      </c>
      <c r="H1336" s="2" t="s">
        <v>18</v>
      </c>
      <c r="I1336" s="2">
        <v>2.1220791999999999E-2</v>
      </c>
      <c r="J1336" s="2">
        <v>5.2455890999999998E-2</v>
      </c>
      <c r="K1336" s="2">
        <v>4.3633762999999999E-2</v>
      </c>
      <c r="L1336" s="2">
        <v>5.9608965999999996E-3</v>
      </c>
    </row>
    <row r="1337" spans="1:12" hidden="1" x14ac:dyDescent="0.2">
      <c r="A1337" s="1"/>
      <c r="B1337" s="2" t="s">
        <v>1782</v>
      </c>
      <c r="C1337" s="2">
        <v>1</v>
      </c>
      <c r="D1337" s="2" t="s">
        <v>12</v>
      </c>
      <c r="E1337" s="2" t="s">
        <v>13</v>
      </c>
      <c r="F1337" s="2">
        <v>36005</v>
      </c>
      <c r="G1337" s="2">
        <v>10</v>
      </c>
      <c r="H1337" s="2" t="s">
        <v>26</v>
      </c>
      <c r="I1337" s="2">
        <v>2.3324477E-2</v>
      </c>
      <c r="J1337" s="2">
        <v>0.43046944999999998</v>
      </c>
      <c r="K1337" s="2">
        <v>0.42604073999999997</v>
      </c>
      <c r="L1337" s="2">
        <v>1.2105107E-2</v>
      </c>
    </row>
    <row r="1338" spans="1:12" hidden="1" x14ac:dyDescent="0.2">
      <c r="A1338" s="1"/>
      <c r="B1338" s="2" t="s">
        <v>1783</v>
      </c>
      <c r="C1338" s="2">
        <v>1</v>
      </c>
      <c r="D1338" s="2" t="s">
        <v>12</v>
      </c>
      <c r="E1338" s="2" t="s">
        <v>535</v>
      </c>
      <c r="F1338" s="2">
        <v>36055</v>
      </c>
      <c r="G1338" s="2">
        <v>9</v>
      </c>
      <c r="H1338" s="2" t="s">
        <v>34</v>
      </c>
      <c r="I1338" s="2">
        <v>3.2647732999999998E-2</v>
      </c>
      <c r="J1338" s="2">
        <v>0.12458374</v>
      </c>
      <c r="K1338" s="2">
        <v>4.6098596999999998E-2</v>
      </c>
      <c r="L1338" s="2">
        <v>6.3989553999999997E-3</v>
      </c>
    </row>
    <row r="1339" spans="1:12" hidden="1" x14ac:dyDescent="0.2">
      <c r="A1339" s="1"/>
      <c r="B1339" s="2" t="s">
        <v>1784</v>
      </c>
      <c r="C1339" s="2">
        <v>2</v>
      </c>
      <c r="D1339" s="2" t="s">
        <v>36</v>
      </c>
      <c r="E1339" s="2" t="s">
        <v>405</v>
      </c>
      <c r="F1339" s="2">
        <v>26115</v>
      </c>
      <c r="G1339" s="2">
        <v>9</v>
      </c>
      <c r="H1339" s="2" t="s">
        <v>34</v>
      </c>
      <c r="I1339" s="2">
        <v>6.1884671E-3</v>
      </c>
      <c r="J1339" s="2">
        <v>1.3783404000000001E-2</v>
      </c>
      <c r="K1339" s="2">
        <v>1.2939522E-2</v>
      </c>
      <c r="L1339" s="2">
        <v>0</v>
      </c>
    </row>
    <row r="1340" spans="1:12" hidden="1" x14ac:dyDescent="0.2">
      <c r="A1340" s="1"/>
      <c r="B1340" s="2" t="s">
        <v>1785</v>
      </c>
      <c r="C1340" s="2">
        <v>4</v>
      </c>
      <c r="D1340" s="2" t="s">
        <v>560</v>
      </c>
      <c r="E1340" s="2" t="s">
        <v>1786</v>
      </c>
      <c r="F1340" s="2">
        <v>30111</v>
      </c>
      <c r="G1340" s="2">
        <v>5</v>
      </c>
      <c r="H1340" s="2" t="s">
        <v>30</v>
      </c>
      <c r="I1340" s="2">
        <v>8.9928061000000004E-3</v>
      </c>
      <c r="J1340" s="2">
        <v>5.0959233000000001E-3</v>
      </c>
      <c r="K1340" s="2">
        <v>2.4880096000000001E-2</v>
      </c>
      <c r="L1340" s="2">
        <v>5.9952037E-3</v>
      </c>
    </row>
    <row r="1341" spans="1:12" hidden="1" x14ac:dyDescent="0.2">
      <c r="A1341" s="1"/>
      <c r="B1341" s="2" t="s">
        <v>1787</v>
      </c>
      <c r="C1341" s="2">
        <v>4</v>
      </c>
      <c r="D1341" s="2" t="s">
        <v>560</v>
      </c>
      <c r="E1341" s="2" t="s">
        <v>1788</v>
      </c>
      <c r="F1341" s="2">
        <v>30041</v>
      </c>
      <c r="G1341" s="2">
        <v>5</v>
      </c>
      <c r="H1341" s="2" t="s">
        <v>30</v>
      </c>
      <c r="I1341" s="2">
        <v>6.4794817000000003E-3</v>
      </c>
      <c r="J1341" s="2">
        <v>7.1994238999999998E-3</v>
      </c>
      <c r="K1341" s="2">
        <v>7.9193665000000003E-3</v>
      </c>
      <c r="L1341" s="2">
        <v>1.2239020999999999E-2</v>
      </c>
    </row>
    <row r="1342" spans="1:12" hidden="1" x14ac:dyDescent="0.2">
      <c r="A1342" s="1"/>
      <c r="B1342" s="2" t="s">
        <v>1789</v>
      </c>
      <c r="C1342" s="2">
        <v>4</v>
      </c>
      <c r="D1342" s="2" t="s">
        <v>560</v>
      </c>
      <c r="E1342" s="2" t="s">
        <v>1790</v>
      </c>
      <c r="F1342" s="2">
        <v>30031</v>
      </c>
      <c r="G1342" s="2">
        <v>5</v>
      </c>
      <c r="H1342" s="2" t="s">
        <v>30</v>
      </c>
      <c r="I1342" s="2">
        <v>6.8958913999999996E-3</v>
      </c>
      <c r="J1342" s="2">
        <v>3.4479456999999998E-3</v>
      </c>
      <c r="K1342" s="2">
        <v>1.1972033E-2</v>
      </c>
      <c r="L1342" s="2">
        <v>2.2411646E-2</v>
      </c>
    </row>
    <row r="1343" spans="1:12" hidden="1" x14ac:dyDescent="0.2">
      <c r="A1343" s="1"/>
      <c r="B1343" s="2" t="s">
        <v>1791</v>
      </c>
      <c r="C1343" s="2">
        <v>4</v>
      </c>
      <c r="D1343" s="2" t="s">
        <v>560</v>
      </c>
      <c r="E1343" s="2" t="s">
        <v>1792</v>
      </c>
      <c r="F1343" s="2">
        <v>30093</v>
      </c>
      <c r="G1343" s="2">
        <v>5</v>
      </c>
      <c r="H1343" s="2" t="s">
        <v>30</v>
      </c>
      <c r="I1343" s="2">
        <v>5.5637489999999998E-3</v>
      </c>
      <c r="J1343" s="2">
        <v>2.7490598000000002E-3</v>
      </c>
      <c r="K1343" s="2">
        <v>1.145417E-2</v>
      </c>
      <c r="L1343" s="2">
        <v>2.0585872000000002E-2</v>
      </c>
    </row>
    <row r="1344" spans="1:12" hidden="1" x14ac:dyDescent="0.2">
      <c r="A1344" s="1"/>
      <c r="B1344" s="2" t="s">
        <v>1793</v>
      </c>
      <c r="C1344" s="2">
        <v>2</v>
      </c>
      <c r="D1344" s="2" t="s">
        <v>36</v>
      </c>
      <c r="E1344" s="2" t="s">
        <v>170</v>
      </c>
      <c r="F1344" s="2">
        <v>26117</v>
      </c>
      <c r="G1344" s="2">
        <v>9</v>
      </c>
      <c r="H1344" s="2" t="s">
        <v>34</v>
      </c>
      <c r="I1344" s="2">
        <v>5.8252425000000002E-3</v>
      </c>
      <c r="J1344" s="2">
        <v>6.4724916999999999E-4</v>
      </c>
      <c r="K1344" s="2">
        <v>1.4239483000000001E-2</v>
      </c>
      <c r="L1344" s="2">
        <v>0</v>
      </c>
    </row>
    <row r="1345" spans="1:12" hidden="1" x14ac:dyDescent="0.2">
      <c r="A1345" s="1"/>
      <c r="B1345" s="2" t="s">
        <v>1794</v>
      </c>
      <c r="C1345" s="2">
        <v>1</v>
      </c>
      <c r="D1345" s="2" t="s">
        <v>163</v>
      </c>
      <c r="E1345" s="2" t="s">
        <v>164</v>
      </c>
      <c r="F1345" s="2">
        <v>34013</v>
      </c>
      <c r="G1345" s="2">
        <v>5</v>
      </c>
      <c r="H1345" s="2" t="s">
        <v>30</v>
      </c>
      <c r="I1345" s="2">
        <v>4.8782881E-2</v>
      </c>
      <c r="J1345" s="2">
        <v>0.11111111</v>
      </c>
      <c r="K1345" s="2">
        <v>0.15675305</v>
      </c>
      <c r="L1345" s="2">
        <v>4.0930505999999998E-2</v>
      </c>
    </row>
    <row r="1346" spans="1:12" hidden="1" x14ac:dyDescent="0.2">
      <c r="A1346" s="1"/>
      <c r="B1346" s="2" t="s">
        <v>1795</v>
      </c>
      <c r="C1346" s="2">
        <v>4</v>
      </c>
      <c r="D1346" s="2" t="s">
        <v>24</v>
      </c>
      <c r="E1346" s="2" t="s">
        <v>487</v>
      </c>
      <c r="F1346" s="2">
        <v>6053</v>
      </c>
      <c r="G1346" s="2">
        <v>9</v>
      </c>
      <c r="H1346" s="2" t="s">
        <v>34</v>
      </c>
      <c r="I1346" s="2">
        <v>0.10264303</v>
      </c>
      <c r="J1346" s="2">
        <v>5.1162299000000001E-2</v>
      </c>
      <c r="K1346" s="2">
        <v>0.1009447</v>
      </c>
      <c r="L1346" s="2">
        <v>1.7301772E-2</v>
      </c>
    </row>
    <row r="1347" spans="1:12" hidden="1" x14ac:dyDescent="0.2">
      <c r="A1347" s="1"/>
      <c r="B1347" s="2" t="s">
        <v>1796</v>
      </c>
      <c r="C1347" s="2">
        <v>3</v>
      </c>
      <c r="D1347" s="2" t="s">
        <v>90</v>
      </c>
      <c r="E1347" s="2" t="s">
        <v>123</v>
      </c>
      <c r="F1347" s="2">
        <v>24031</v>
      </c>
      <c r="G1347" s="2">
        <v>9</v>
      </c>
      <c r="H1347" s="2" t="s">
        <v>34</v>
      </c>
      <c r="I1347" s="2">
        <v>0.14180566</v>
      </c>
      <c r="J1347" s="2">
        <v>0.23170673999999999</v>
      </c>
      <c r="K1347" s="2">
        <v>0.10978349</v>
      </c>
      <c r="L1347" s="2">
        <v>8.0103232999999996E-2</v>
      </c>
    </row>
    <row r="1348" spans="1:12" hidden="1" x14ac:dyDescent="0.2">
      <c r="A1348" s="1"/>
      <c r="B1348" s="2" t="s">
        <v>1797</v>
      </c>
      <c r="C1348" s="2">
        <v>3</v>
      </c>
      <c r="D1348" s="2" t="s">
        <v>66</v>
      </c>
      <c r="E1348" s="2" t="s">
        <v>1048</v>
      </c>
      <c r="F1348" s="2">
        <v>37123</v>
      </c>
      <c r="G1348" s="2">
        <v>9</v>
      </c>
      <c r="H1348" s="2" t="s">
        <v>34</v>
      </c>
      <c r="I1348" s="2">
        <v>1.4836795999999999E-2</v>
      </c>
      <c r="J1348" s="2">
        <v>0.21068249999999999</v>
      </c>
      <c r="K1348" s="2">
        <v>1.6320474000000001E-2</v>
      </c>
      <c r="L1348" s="2">
        <v>0</v>
      </c>
    </row>
    <row r="1349" spans="1:12" hidden="1" x14ac:dyDescent="0.2">
      <c r="A1349" s="1"/>
      <c r="B1349" s="2" t="s">
        <v>1798</v>
      </c>
      <c r="C1349" s="2">
        <v>1</v>
      </c>
      <c r="D1349" s="2" t="s">
        <v>79</v>
      </c>
      <c r="E1349" s="2" t="s">
        <v>94</v>
      </c>
      <c r="F1349" s="2">
        <v>42091</v>
      </c>
      <c r="G1349" s="2">
        <v>9</v>
      </c>
      <c r="H1349" s="2" t="s">
        <v>34</v>
      </c>
      <c r="I1349" s="2">
        <v>6.7585744000000003E-2</v>
      </c>
      <c r="J1349" s="2">
        <v>8.1259809000000002E-2</v>
      </c>
      <c r="K1349" s="2">
        <v>2.0174847999999999E-2</v>
      </c>
      <c r="L1349" s="2">
        <v>6.6128671000000002E-3</v>
      </c>
    </row>
    <row r="1350" spans="1:12" hidden="1" x14ac:dyDescent="0.2">
      <c r="A1350" s="1"/>
      <c r="B1350" s="2" t="s">
        <v>1799</v>
      </c>
      <c r="C1350" s="2">
        <v>2</v>
      </c>
      <c r="D1350" s="2" t="s">
        <v>131</v>
      </c>
      <c r="E1350" s="2" t="s">
        <v>132</v>
      </c>
      <c r="F1350" s="2">
        <v>17031</v>
      </c>
      <c r="G1350" s="2">
        <v>8</v>
      </c>
      <c r="H1350" s="2" t="s">
        <v>47</v>
      </c>
      <c r="I1350" s="2">
        <v>3.0139104E-2</v>
      </c>
      <c r="J1350" s="2">
        <v>1.5455951000000001E-2</v>
      </c>
      <c r="K1350" s="2">
        <v>3.9412674000000002E-2</v>
      </c>
      <c r="L1350" s="2">
        <v>8.1916540999999995E-2</v>
      </c>
    </row>
    <row r="1351" spans="1:12" hidden="1" x14ac:dyDescent="0.2">
      <c r="A1351" s="1"/>
      <c r="B1351" s="2" t="s">
        <v>1800</v>
      </c>
      <c r="C1351" s="2">
        <v>3</v>
      </c>
      <c r="D1351" s="2" t="s">
        <v>266</v>
      </c>
      <c r="E1351" s="2" t="s">
        <v>1118</v>
      </c>
      <c r="F1351" s="2">
        <v>40027</v>
      </c>
      <c r="G1351" s="2">
        <v>9</v>
      </c>
      <c r="H1351" s="2" t="s">
        <v>34</v>
      </c>
      <c r="I1351" s="2">
        <v>1.9138755E-2</v>
      </c>
      <c r="J1351" s="2">
        <v>5.7416267999999999E-2</v>
      </c>
      <c r="K1351" s="2">
        <v>4.3062203E-2</v>
      </c>
      <c r="L1351" s="2">
        <v>0</v>
      </c>
    </row>
    <row r="1352" spans="1:12" hidden="1" x14ac:dyDescent="0.2">
      <c r="A1352" s="1"/>
      <c r="B1352" s="2" t="s">
        <v>1801</v>
      </c>
      <c r="C1352" s="2">
        <v>2</v>
      </c>
      <c r="D1352" s="2" t="s">
        <v>39</v>
      </c>
      <c r="E1352" s="2" t="s">
        <v>1114</v>
      </c>
      <c r="F1352" s="2">
        <v>55039</v>
      </c>
      <c r="G1352" s="2">
        <v>9</v>
      </c>
      <c r="H1352" s="2" t="s">
        <v>34</v>
      </c>
      <c r="I1352" s="2">
        <v>3.6121946999999998E-3</v>
      </c>
      <c r="J1352" s="2">
        <v>3.5832970999999998E-2</v>
      </c>
      <c r="K1352" s="2">
        <v>1.1703511E-2</v>
      </c>
      <c r="L1352" s="2">
        <v>0</v>
      </c>
    </row>
    <row r="1353" spans="1:12" hidden="1" x14ac:dyDescent="0.2">
      <c r="A1353" s="1"/>
      <c r="B1353" s="2" t="s">
        <v>1802</v>
      </c>
      <c r="C1353" s="2">
        <v>2</v>
      </c>
      <c r="D1353" s="2" t="s">
        <v>131</v>
      </c>
      <c r="E1353" s="2" t="s">
        <v>132</v>
      </c>
      <c r="F1353" s="2">
        <v>17031</v>
      </c>
      <c r="G1353" s="2">
        <v>9</v>
      </c>
      <c r="H1353" s="2" t="s">
        <v>34</v>
      </c>
      <c r="I1353" s="2">
        <v>1.5263644999999999E-2</v>
      </c>
      <c r="J1353" s="2">
        <v>5.5041630000000001E-2</v>
      </c>
      <c r="K1353" s="2">
        <v>6.9919825000000005E-2</v>
      </c>
      <c r="L1353" s="2">
        <v>5.0339191999999998E-2</v>
      </c>
    </row>
    <row r="1354" spans="1:12" hidden="1" x14ac:dyDescent="0.2">
      <c r="A1354" s="1"/>
      <c r="B1354" s="2" t="s">
        <v>1803</v>
      </c>
      <c r="C1354" s="2">
        <v>1</v>
      </c>
      <c r="D1354" s="2" t="s">
        <v>79</v>
      </c>
      <c r="E1354" s="2" t="s">
        <v>583</v>
      </c>
      <c r="F1354" s="2">
        <v>42095</v>
      </c>
      <c r="G1354" s="2">
        <v>6</v>
      </c>
      <c r="H1354" s="2" t="s">
        <v>18</v>
      </c>
      <c r="I1354" s="2">
        <v>1.1607661E-2</v>
      </c>
      <c r="J1354" s="2">
        <v>1.6250726E-2</v>
      </c>
      <c r="K1354" s="2">
        <v>2.4956470000000001E-2</v>
      </c>
      <c r="L1354" s="2">
        <v>1.0446894999999999E-2</v>
      </c>
    </row>
    <row r="1355" spans="1:12" hidden="1" x14ac:dyDescent="0.2">
      <c r="A1355" s="1"/>
      <c r="B1355" s="2" t="s">
        <v>1804</v>
      </c>
      <c r="C1355" s="2">
        <v>3</v>
      </c>
      <c r="D1355" s="2" t="s">
        <v>198</v>
      </c>
      <c r="E1355" s="2" t="s">
        <v>1320</v>
      </c>
      <c r="F1355" s="2">
        <v>21205</v>
      </c>
      <c r="G1355" s="2">
        <v>5</v>
      </c>
      <c r="H1355" s="2" t="s">
        <v>30</v>
      </c>
      <c r="I1355" s="2">
        <v>3.4089226000000002E-3</v>
      </c>
      <c r="J1355" s="2">
        <v>3.6757077999999999E-2</v>
      </c>
      <c r="K1355" s="2">
        <v>4.4464207999999998E-3</v>
      </c>
      <c r="L1355" s="2">
        <v>1.0374982E-2</v>
      </c>
    </row>
    <row r="1356" spans="1:12" hidden="1" x14ac:dyDescent="0.2">
      <c r="A1356" s="1"/>
      <c r="B1356" s="2" t="s">
        <v>1805</v>
      </c>
      <c r="C1356" s="2">
        <v>3</v>
      </c>
      <c r="D1356" s="2" t="s">
        <v>20</v>
      </c>
      <c r="E1356" s="2" t="s">
        <v>49</v>
      </c>
      <c r="F1356" s="2">
        <v>13121</v>
      </c>
      <c r="G1356" s="2">
        <v>6</v>
      </c>
      <c r="H1356" s="2" t="s">
        <v>18</v>
      </c>
      <c r="I1356" s="2">
        <v>1.3468013E-3</v>
      </c>
      <c r="J1356" s="2">
        <v>0.93265991999999998</v>
      </c>
      <c r="K1356" s="2">
        <v>2.6936026E-3</v>
      </c>
      <c r="L1356" s="2">
        <v>5.2525252000000001E-2</v>
      </c>
    </row>
    <row r="1357" spans="1:12" hidden="1" x14ac:dyDescent="0.2">
      <c r="A1357" s="1"/>
      <c r="B1357" s="2" t="s">
        <v>1806</v>
      </c>
      <c r="C1357" s="2">
        <v>4</v>
      </c>
      <c r="D1357" s="2" t="s">
        <v>28</v>
      </c>
      <c r="E1357" s="2" t="s">
        <v>55</v>
      </c>
      <c r="F1357" s="2">
        <v>8087</v>
      </c>
      <c r="G1357" s="2">
        <v>9</v>
      </c>
      <c r="H1357" s="2" t="s">
        <v>34</v>
      </c>
      <c r="I1357" s="2">
        <v>5.6915194999999997E-3</v>
      </c>
      <c r="J1357" s="2">
        <v>5.1223678000000003E-3</v>
      </c>
      <c r="K1357" s="2">
        <v>0.116107</v>
      </c>
      <c r="L1357" s="2">
        <v>5.6915195000000005E-4</v>
      </c>
    </row>
    <row r="1358" spans="1:12" hidden="1" x14ac:dyDescent="0.2">
      <c r="A1358" s="1"/>
      <c r="B1358" s="2" t="s">
        <v>1807</v>
      </c>
      <c r="C1358" s="2">
        <v>2</v>
      </c>
      <c r="D1358" s="2" t="s">
        <v>127</v>
      </c>
      <c r="E1358" s="2" t="s">
        <v>422</v>
      </c>
      <c r="F1358" s="2">
        <v>19193</v>
      </c>
      <c r="G1358" s="2">
        <v>6</v>
      </c>
      <c r="H1358" s="2" t="s">
        <v>18</v>
      </c>
      <c r="I1358" s="2">
        <v>1.0330578E-2</v>
      </c>
      <c r="J1358" s="2">
        <v>2.7892561999999999E-2</v>
      </c>
      <c r="K1358" s="2">
        <v>1.8595041999999999E-2</v>
      </c>
      <c r="L1358" s="2">
        <v>2.9958677999999999E-2</v>
      </c>
    </row>
    <row r="1359" spans="1:12" hidden="1" x14ac:dyDescent="0.2">
      <c r="A1359" s="1"/>
      <c r="B1359" s="2" t="s">
        <v>1808</v>
      </c>
      <c r="C1359" s="2">
        <v>3</v>
      </c>
      <c r="D1359" s="2" t="s">
        <v>52</v>
      </c>
      <c r="E1359" s="2" t="s">
        <v>594</v>
      </c>
      <c r="F1359" s="2">
        <v>45085</v>
      </c>
      <c r="G1359" s="2">
        <v>6</v>
      </c>
      <c r="H1359" s="2" t="s">
        <v>18</v>
      </c>
      <c r="I1359" s="2">
        <v>0</v>
      </c>
      <c r="J1359" s="2">
        <v>1</v>
      </c>
      <c r="K1359" s="2">
        <v>0</v>
      </c>
      <c r="L1359" s="2">
        <v>0</v>
      </c>
    </row>
    <row r="1360" spans="1:12" hidden="1" x14ac:dyDescent="0.2">
      <c r="A1360" s="1"/>
      <c r="B1360" s="2" t="s">
        <v>1809</v>
      </c>
      <c r="C1360" s="2">
        <v>2</v>
      </c>
      <c r="D1360" s="2" t="s">
        <v>131</v>
      </c>
      <c r="E1360" s="2" t="s">
        <v>132</v>
      </c>
      <c r="F1360" s="2">
        <v>17031</v>
      </c>
      <c r="G1360" s="2">
        <v>9</v>
      </c>
      <c r="H1360" s="2" t="s">
        <v>34</v>
      </c>
      <c r="I1360" s="2">
        <v>1.8589024999999999E-2</v>
      </c>
      <c r="J1360" s="2">
        <v>1.5005599E-2</v>
      </c>
      <c r="K1360" s="2">
        <v>0.64524077999999996</v>
      </c>
      <c r="L1360" s="2">
        <v>1.9708845999999999E-2</v>
      </c>
    </row>
    <row r="1361" spans="1:13" hidden="1" x14ac:dyDescent="0.2">
      <c r="A1361" s="1"/>
      <c r="B1361" s="2" t="s">
        <v>1810</v>
      </c>
      <c r="C1361" s="2">
        <v>3</v>
      </c>
      <c r="D1361" s="2" t="s">
        <v>247</v>
      </c>
      <c r="E1361" s="2" t="s">
        <v>1811</v>
      </c>
      <c r="F1361" s="2">
        <v>47127</v>
      </c>
      <c r="G1361" s="2">
        <v>9</v>
      </c>
      <c r="H1361" s="2" t="s">
        <v>34</v>
      </c>
      <c r="I1361" s="2">
        <v>9.9069346000000003E-3</v>
      </c>
      <c r="J1361" s="2">
        <v>6.3344343999999997E-2</v>
      </c>
      <c r="K1361" s="2">
        <v>6.6046229999999996E-3</v>
      </c>
      <c r="L1361" s="2">
        <v>2.7018913999999998E-3</v>
      </c>
    </row>
    <row r="1362" spans="1:13" hidden="1" x14ac:dyDescent="0.2">
      <c r="A1362" s="1"/>
      <c r="B1362" s="2" t="s">
        <v>1812</v>
      </c>
      <c r="C1362" s="2">
        <v>3</v>
      </c>
      <c r="D1362" s="2" t="s">
        <v>20</v>
      </c>
      <c r="E1362" s="2" t="s">
        <v>21</v>
      </c>
      <c r="F1362" s="2">
        <v>13071</v>
      </c>
      <c r="G1362" s="2">
        <v>9</v>
      </c>
      <c r="H1362" s="2" t="s">
        <v>34</v>
      </c>
      <c r="I1362" s="2">
        <v>2.1802327000000001E-3</v>
      </c>
      <c r="J1362" s="2">
        <v>0.32194766000000002</v>
      </c>
      <c r="K1362" s="2">
        <v>1.3081394999999999E-2</v>
      </c>
      <c r="L1362" s="2">
        <v>7.2674418000000002E-4</v>
      </c>
    </row>
    <row r="1363" spans="1:13" hidden="1" x14ac:dyDescent="0.2">
      <c r="A1363" s="1"/>
      <c r="B1363" s="2" t="s">
        <v>1813</v>
      </c>
      <c r="C1363" s="2">
        <v>1</v>
      </c>
      <c r="D1363" s="2" t="s">
        <v>79</v>
      </c>
      <c r="E1363" s="2" t="s">
        <v>526</v>
      </c>
      <c r="F1363" s="2">
        <v>42021</v>
      </c>
      <c r="G1363" s="2">
        <v>6</v>
      </c>
      <c r="H1363" s="2" t="s">
        <v>18</v>
      </c>
      <c r="I1363" s="2">
        <v>4.6260603999999997E-3</v>
      </c>
      <c r="J1363" s="2">
        <v>3.3924441999999999E-2</v>
      </c>
      <c r="K1363" s="2">
        <v>1.4649189999999999E-2</v>
      </c>
      <c r="L1363" s="2">
        <v>7.7101000000000003E-4</v>
      </c>
    </row>
    <row r="1364" spans="1:13" hidden="1" x14ac:dyDescent="0.2">
      <c r="A1364" s="1"/>
      <c r="B1364" s="2" t="s">
        <v>1814</v>
      </c>
      <c r="C1364" s="2">
        <v>1</v>
      </c>
      <c r="D1364" s="2" t="s">
        <v>134</v>
      </c>
      <c r="E1364" s="2" t="s">
        <v>135</v>
      </c>
      <c r="F1364" s="2">
        <v>25015</v>
      </c>
      <c r="G1364" s="2">
        <v>4</v>
      </c>
      <c r="H1364" s="2" t="s">
        <v>50</v>
      </c>
      <c r="I1364" s="2">
        <v>9.0556896999999997E-2</v>
      </c>
      <c r="J1364" s="2">
        <v>4.6004842999999997E-2</v>
      </c>
      <c r="K1364" s="2">
        <v>4.4552057999999999E-2</v>
      </c>
      <c r="L1364" s="2">
        <v>0.14576270999999999</v>
      </c>
    </row>
    <row r="1365" spans="1:13" hidden="1" x14ac:dyDescent="0.2">
      <c r="A1365" s="1"/>
      <c r="B1365" s="2" t="s">
        <v>1815</v>
      </c>
      <c r="C1365" s="2">
        <v>4</v>
      </c>
      <c r="D1365" s="2" t="s">
        <v>203</v>
      </c>
      <c r="E1365" s="2" t="s">
        <v>204</v>
      </c>
      <c r="F1365" s="2">
        <v>41051</v>
      </c>
      <c r="G1365" s="2">
        <v>9</v>
      </c>
      <c r="H1365" s="2" t="s">
        <v>34</v>
      </c>
      <c r="I1365" s="2">
        <v>6.6736795000000002E-2</v>
      </c>
      <c r="J1365" s="2">
        <v>2.372604E-2</v>
      </c>
      <c r="K1365" s="2">
        <v>4.2893874999999998E-2</v>
      </c>
      <c r="L1365" s="2">
        <v>6.8957456000000002E-3</v>
      </c>
    </row>
    <row r="1366" spans="1:13" hidden="1" x14ac:dyDescent="0.2">
      <c r="A1366" s="1"/>
      <c r="B1366" s="2" t="s">
        <v>1816</v>
      </c>
      <c r="C1366" s="2">
        <v>1</v>
      </c>
      <c r="D1366" s="2" t="s">
        <v>134</v>
      </c>
      <c r="E1366" s="2" t="s">
        <v>158</v>
      </c>
      <c r="F1366" s="2">
        <v>25017</v>
      </c>
      <c r="G1366" s="2">
        <v>6</v>
      </c>
      <c r="H1366" s="2" t="s">
        <v>18</v>
      </c>
      <c r="I1366" s="2">
        <v>6.1872911000000003E-2</v>
      </c>
      <c r="J1366" s="2">
        <v>0.12625418999999999</v>
      </c>
      <c r="K1366" s="2">
        <v>5.7692307999999998E-2</v>
      </c>
      <c r="L1366" s="2">
        <v>5.2675586000000003E-2</v>
      </c>
    </row>
    <row r="1367" spans="1:13" hidden="1" x14ac:dyDescent="0.2">
      <c r="A1367" s="1"/>
      <c r="B1367" s="2" t="s">
        <v>1817</v>
      </c>
      <c r="C1367" s="2">
        <v>2</v>
      </c>
      <c r="D1367" s="2" t="s">
        <v>239</v>
      </c>
      <c r="E1367" s="2" t="s">
        <v>1818</v>
      </c>
      <c r="F1367" s="2">
        <v>46135</v>
      </c>
      <c r="G1367" s="2">
        <v>6</v>
      </c>
      <c r="H1367" s="2" t="s">
        <v>18</v>
      </c>
      <c r="I1367" s="2">
        <v>5.7471264000000001E-3</v>
      </c>
      <c r="J1367" s="2">
        <v>1.3409961999999999E-2</v>
      </c>
      <c r="K1367" s="2">
        <v>6.7049809999999996E-3</v>
      </c>
      <c r="L1367" s="2">
        <v>2.8735632000000001E-3</v>
      </c>
    </row>
    <row r="1368" spans="1:13" hidden="1" x14ac:dyDescent="0.2">
      <c r="A1368" s="1"/>
      <c r="B1368" s="2" t="s">
        <v>1819</v>
      </c>
      <c r="C1368" s="2">
        <v>2</v>
      </c>
      <c r="D1368" s="2" t="s">
        <v>39</v>
      </c>
      <c r="E1368" s="2" t="s">
        <v>40</v>
      </c>
      <c r="F1368" s="2">
        <v>55079</v>
      </c>
      <c r="G1368" s="2">
        <v>6</v>
      </c>
      <c r="H1368" s="2" t="s">
        <v>18</v>
      </c>
      <c r="I1368" s="2">
        <v>2.2956840999999999E-2</v>
      </c>
      <c r="J1368" s="2">
        <v>0.11662076</v>
      </c>
      <c r="K1368" s="2">
        <v>3.9485766999999998E-2</v>
      </c>
      <c r="L1368" s="2">
        <v>9.1827362999999992E-3</v>
      </c>
    </row>
    <row r="1369" spans="1:13" hidden="1" x14ac:dyDescent="0.2">
      <c r="A1369" s="1"/>
      <c r="B1369" s="2" t="s">
        <v>1820</v>
      </c>
      <c r="C1369" s="2">
        <v>2</v>
      </c>
      <c r="D1369" s="2" t="s">
        <v>127</v>
      </c>
      <c r="E1369" s="2" t="s">
        <v>543</v>
      </c>
      <c r="F1369" s="2">
        <v>19113</v>
      </c>
      <c r="G1369" s="2">
        <v>6</v>
      </c>
      <c r="H1369" s="2" t="s">
        <v>18</v>
      </c>
      <c r="I1369" s="2">
        <v>1.1738812E-2</v>
      </c>
      <c r="J1369" s="2">
        <v>1.6140865000000001E-2</v>
      </c>
      <c r="K1369" s="2">
        <v>1.6140865000000001E-2</v>
      </c>
      <c r="L1369" s="2">
        <v>5.8694057999999997E-3</v>
      </c>
    </row>
    <row r="1370" spans="1:13" hidden="1" x14ac:dyDescent="0.2">
      <c r="A1370" s="1"/>
      <c r="B1370" s="2" t="s">
        <v>1821</v>
      </c>
      <c r="C1370" s="2">
        <v>1</v>
      </c>
      <c r="D1370" s="2" t="s">
        <v>12</v>
      </c>
      <c r="E1370" s="2" t="s">
        <v>283</v>
      </c>
      <c r="F1370" s="2">
        <v>36071</v>
      </c>
      <c r="G1370" s="2">
        <v>6</v>
      </c>
      <c r="H1370" s="2" t="s">
        <v>18</v>
      </c>
      <c r="I1370" s="2">
        <v>2.3612751000000001E-2</v>
      </c>
      <c r="J1370" s="2">
        <v>0.10153483000000001</v>
      </c>
      <c r="K1370" s="2">
        <v>8.2054310000000005E-2</v>
      </c>
      <c r="L1370" s="2">
        <v>5.9031876000000005E-4</v>
      </c>
    </row>
    <row r="1371" spans="1:13" hidden="1" x14ac:dyDescent="0.2">
      <c r="A1371" s="1"/>
      <c r="B1371" s="2" t="s">
        <v>1822</v>
      </c>
      <c r="C1371" s="2">
        <v>3</v>
      </c>
      <c r="D1371" s="2" t="s">
        <v>90</v>
      </c>
      <c r="E1371" s="2" t="s">
        <v>123</v>
      </c>
      <c r="F1371" s="2">
        <v>24021</v>
      </c>
      <c r="G1371" s="2">
        <v>6</v>
      </c>
      <c r="H1371" s="2" t="s">
        <v>18</v>
      </c>
      <c r="I1371" s="2">
        <v>0.02</v>
      </c>
      <c r="J1371" s="2">
        <v>5.0000001000000002E-2</v>
      </c>
      <c r="K1371" s="2">
        <v>2.7333334000000001E-2</v>
      </c>
      <c r="L1371" s="2">
        <v>6.6666668000000002E-3</v>
      </c>
    </row>
    <row r="1372" spans="1:13" hidden="1" x14ac:dyDescent="0.2">
      <c r="A1372" s="1"/>
      <c r="B1372" s="2" t="s">
        <v>1823</v>
      </c>
      <c r="C1372" s="2">
        <v>4</v>
      </c>
      <c r="D1372" s="2" t="s">
        <v>24</v>
      </c>
      <c r="E1372" s="2" t="s">
        <v>108</v>
      </c>
      <c r="F1372" s="2">
        <v>6037</v>
      </c>
      <c r="G1372" s="2">
        <v>9</v>
      </c>
      <c r="H1372" s="2" t="s">
        <v>34</v>
      </c>
      <c r="I1372" s="2">
        <v>0.22955275999999999</v>
      </c>
      <c r="J1372" s="2">
        <v>6.0009178000000003E-2</v>
      </c>
      <c r="K1372" s="2">
        <v>0.37752834000000002</v>
      </c>
      <c r="L1372" s="2">
        <v>2.1603305E-2</v>
      </c>
    </row>
    <row r="1373" spans="1:13" x14ac:dyDescent="0.2">
      <c r="A1373" s="1"/>
      <c r="B1373" s="2" t="s">
        <v>1824</v>
      </c>
      <c r="C1373" s="2">
        <v>4</v>
      </c>
      <c r="D1373" s="2" t="s">
        <v>24</v>
      </c>
      <c r="E1373" s="2" t="s">
        <v>108</v>
      </c>
      <c r="F1373" s="2">
        <v>6037</v>
      </c>
      <c r="G1373" s="2">
        <v>6</v>
      </c>
      <c r="H1373" s="2" t="s">
        <v>18</v>
      </c>
      <c r="I1373" s="2">
        <v>0.16510538999999999</v>
      </c>
      <c r="J1373" s="2">
        <v>0.12704918000000001</v>
      </c>
      <c r="K1373" s="2">
        <v>0.42974240000000002</v>
      </c>
      <c r="L1373" s="2">
        <v>0</v>
      </c>
      <c r="M1373">
        <f>1-SUM(I1373:L1373)</f>
        <v>0.27810303000000003</v>
      </c>
    </row>
    <row r="1374" spans="1:13" hidden="1" x14ac:dyDescent="0.2">
      <c r="A1374" s="1"/>
      <c r="B1374" s="2" t="s">
        <v>1825</v>
      </c>
      <c r="C1374" s="2">
        <v>2</v>
      </c>
      <c r="D1374" s="2" t="s">
        <v>220</v>
      </c>
      <c r="E1374" s="2" t="s">
        <v>407</v>
      </c>
      <c r="F1374" s="2">
        <v>39083</v>
      </c>
      <c r="G1374" s="2">
        <v>6</v>
      </c>
      <c r="H1374" s="2" t="s">
        <v>18</v>
      </c>
      <c r="I1374" s="2">
        <v>5.8231871000000001E-3</v>
      </c>
      <c r="J1374" s="2">
        <v>1.2175755E-2</v>
      </c>
      <c r="K1374" s="2">
        <v>5.8231871000000001E-3</v>
      </c>
      <c r="L1374" s="2">
        <v>5.2938061000000003E-3</v>
      </c>
    </row>
    <row r="1375" spans="1:13" hidden="1" x14ac:dyDescent="0.2">
      <c r="A1375" s="1"/>
      <c r="B1375" s="2" t="s">
        <v>1826</v>
      </c>
      <c r="C1375" s="2">
        <v>1</v>
      </c>
      <c r="D1375" s="2" t="s">
        <v>134</v>
      </c>
      <c r="E1375" s="2" t="s">
        <v>158</v>
      </c>
      <c r="F1375" s="2">
        <v>25027</v>
      </c>
      <c r="G1375" s="2">
        <v>9</v>
      </c>
      <c r="H1375" s="2" t="s">
        <v>34</v>
      </c>
      <c r="I1375" s="2">
        <v>2.2572022000000001E-2</v>
      </c>
      <c r="J1375" s="2">
        <v>2.9700029999999999E-2</v>
      </c>
      <c r="K1375" s="2">
        <v>5.2866053000000003E-2</v>
      </c>
      <c r="L1375" s="2">
        <v>1.3365014E-2</v>
      </c>
    </row>
    <row r="1376" spans="1:13" hidden="1" x14ac:dyDescent="0.2">
      <c r="A1376" s="1"/>
      <c r="B1376" s="2" t="s">
        <v>1827</v>
      </c>
      <c r="C1376" s="2">
        <v>1</v>
      </c>
      <c r="D1376" s="2" t="s">
        <v>723</v>
      </c>
      <c r="E1376" s="2" t="s">
        <v>724</v>
      </c>
      <c r="F1376" s="2">
        <v>33011</v>
      </c>
      <c r="G1376" s="2">
        <v>10</v>
      </c>
      <c r="H1376" s="2" t="s">
        <v>26</v>
      </c>
      <c r="I1376" s="2">
        <v>9.0383226000000007E-3</v>
      </c>
      <c r="J1376" s="2">
        <v>2.2776571999999998E-2</v>
      </c>
      <c r="K1376" s="2">
        <v>3.7599422E-2</v>
      </c>
      <c r="L1376" s="2">
        <v>1.4461316E-3</v>
      </c>
    </row>
    <row r="1377" spans="1:13" hidden="1" x14ac:dyDescent="0.2">
      <c r="A1377" s="1"/>
      <c r="B1377" s="2" t="s">
        <v>1828</v>
      </c>
      <c r="C1377" s="2">
        <v>3</v>
      </c>
      <c r="D1377" s="2" t="s">
        <v>42</v>
      </c>
      <c r="E1377" s="2" t="s">
        <v>1829</v>
      </c>
      <c r="F1377" s="2">
        <v>51195</v>
      </c>
      <c r="G1377" s="2">
        <v>9</v>
      </c>
      <c r="H1377" s="2" t="s">
        <v>34</v>
      </c>
      <c r="I1377" s="2">
        <v>3.2834731999999999E-3</v>
      </c>
      <c r="J1377" s="2">
        <v>1.2404231999999999E-2</v>
      </c>
      <c r="K1377" s="2">
        <v>1.4593214999999999E-3</v>
      </c>
      <c r="L1377" s="2">
        <v>1.4593214999999999E-3</v>
      </c>
    </row>
    <row r="1378" spans="1:13" hidden="1" x14ac:dyDescent="0.2">
      <c r="A1378" s="1"/>
      <c r="B1378" s="2" t="s">
        <v>1830</v>
      </c>
      <c r="C1378" s="2">
        <v>4</v>
      </c>
      <c r="D1378" s="2" t="s">
        <v>427</v>
      </c>
      <c r="E1378" s="2" t="s">
        <v>433</v>
      </c>
      <c r="F1378" s="2">
        <v>49049</v>
      </c>
      <c r="G1378" s="2">
        <v>9</v>
      </c>
      <c r="H1378" s="2" t="s">
        <v>34</v>
      </c>
      <c r="I1378" s="3"/>
      <c r="J1378" s="3"/>
      <c r="K1378" s="3"/>
      <c r="L1378" s="3"/>
    </row>
    <row r="1379" spans="1:13" hidden="1" x14ac:dyDescent="0.2">
      <c r="A1379" s="1"/>
      <c r="B1379" s="2" t="s">
        <v>1831</v>
      </c>
      <c r="C1379" s="2">
        <v>3</v>
      </c>
      <c r="D1379" s="2" t="s">
        <v>85</v>
      </c>
      <c r="E1379" s="2" t="s">
        <v>1320</v>
      </c>
      <c r="F1379" s="2">
        <v>54011</v>
      </c>
      <c r="G1379" s="2">
        <v>9</v>
      </c>
      <c r="H1379" s="2" t="s">
        <v>34</v>
      </c>
      <c r="I1379" s="3"/>
      <c r="J1379" s="3"/>
      <c r="K1379" s="3"/>
      <c r="L1379" s="3"/>
    </row>
    <row r="1380" spans="1:13" hidden="1" x14ac:dyDescent="0.2">
      <c r="A1380" s="1"/>
      <c r="B1380" s="2" t="s">
        <v>1832</v>
      </c>
      <c r="C1380" s="2">
        <v>4</v>
      </c>
      <c r="D1380" s="2" t="s">
        <v>24</v>
      </c>
      <c r="E1380" s="2" t="s">
        <v>108</v>
      </c>
      <c r="F1380" s="2">
        <v>6065</v>
      </c>
      <c r="G1380" s="2">
        <v>9</v>
      </c>
      <c r="H1380" s="2" t="s">
        <v>34</v>
      </c>
      <c r="I1380" s="2">
        <v>3.9690435000000003E-2</v>
      </c>
      <c r="J1380" s="2">
        <v>4.6876728999999999E-2</v>
      </c>
      <c r="K1380" s="2">
        <v>0.20243228999999999</v>
      </c>
      <c r="L1380" s="2">
        <v>6.6334993000000001E-4</v>
      </c>
    </row>
    <row r="1381" spans="1:13" hidden="1" x14ac:dyDescent="0.2">
      <c r="A1381" s="1"/>
      <c r="B1381" s="2" t="s">
        <v>1833</v>
      </c>
      <c r="C1381" s="2">
        <v>1</v>
      </c>
      <c r="D1381" s="2" t="s">
        <v>79</v>
      </c>
      <c r="E1381" s="2" t="s">
        <v>583</v>
      </c>
      <c r="F1381" s="2">
        <v>42077</v>
      </c>
      <c r="G1381" s="2">
        <v>4</v>
      </c>
      <c r="H1381" s="2" t="s">
        <v>50</v>
      </c>
      <c r="I1381" s="2">
        <v>2.6740070000000001E-2</v>
      </c>
      <c r="J1381" s="2">
        <v>2.0448290000000001E-2</v>
      </c>
      <c r="K1381" s="2">
        <v>1.9661815999999999E-2</v>
      </c>
      <c r="L1381" s="2">
        <v>3.9323633999999996E-3</v>
      </c>
    </row>
    <row r="1382" spans="1:13" hidden="1" x14ac:dyDescent="0.2">
      <c r="A1382" s="1"/>
      <c r="B1382" s="2" t="s">
        <v>1834</v>
      </c>
      <c r="C1382" s="2">
        <v>4</v>
      </c>
      <c r="D1382" s="2" t="s">
        <v>203</v>
      </c>
      <c r="E1382" s="2" t="s">
        <v>204</v>
      </c>
      <c r="F1382" s="2">
        <v>41051</v>
      </c>
      <c r="G1382" s="2">
        <v>8</v>
      </c>
      <c r="H1382" s="2" t="s">
        <v>47</v>
      </c>
      <c r="I1382" s="2">
        <v>2.3769098999999998E-2</v>
      </c>
      <c r="J1382" s="2">
        <v>8.4889643000000004E-3</v>
      </c>
      <c r="K1382" s="2">
        <v>1.6977928999999999E-2</v>
      </c>
      <c r="L1382" s="2">
        <v>1.1884550000000001E-2</v>
      </c>
    </row>
    <row r="1383" spans="1:13" hidden="1" x14ac:dyDescent="0.2">
      <c r="A1383" s="1"/>
      <c r="B1383" s="2" t="s">
        <v>1835</v>
      </c>
      <c r="C1383" s="2">
        <v>3</v>
      </c>
      <c r="D1383" s="2" t="s">
        <v>198</v>
      </c>
      <c r="E1383" s="2" t="s">
        <v>1836</v>
      </c>
      <c r="F1383" s="2">
        <v>21035</v>
      </c>
      <c r="G1383" s="2">
        <v>5</v>
      </c>
      <c r="H1383" s="2" t="s">
        <v>30</v>
      </c>
      <c r="I1383" s="2">
        <v>5.075464E-3</v>
      </c>
      <c r="J1383" s="2">
        <v>5.9569920999999998E-2</v>
      </c>
      <c r="K1383" s="2">
        <v>5.6097237000000003E-3</v>
      </c>
      <c r="L1383" s="2">
        <v>4.9151864000000003E-2</v>
      </c>
    </row>
    <row r="1384" spans="1:13" hidden="1" x14ac:dyDescent="0.2">
      <c r="A1384" s="1">
        <v>44</v>
      </c>
      <c r="B1384" s="2" t="s">
        <v>1837</v>
      </c>
      <c r="C1384" s="2">
        <v>4</v>
      </c>
      <c r="D1384" s="2" t="s">
        <v>24</v>
      </c>
      <c r="E1384" s="2" t="s">
        <v>108</v>
      </c>
      <c r="F1384" s="2">
        <v>6037</v>
      </c>
      <c r="G1384" s="2">
        <v>10</v>
      </c>
      <c r="H1384" s="2" t="s">
        <v>26</v>
      </c>
      <c r="I1384" s="2">
        <v>3.0716723000000001E-2</v>
      </c>
      <c r="J1384" s="2">
        <v>4.6075087000000001E-2</v>
      </c>
      <c r="K1384" s="2">
        <v>6.6552899999999998E-2</v>
      </c>
      <c r="L1384" s="2">
        <v>0.41467577</v>
      </c>
      <c r="M1384">
        <f>1-SUM(I1384:L1384)</f>
        <v>0.44197952000000007</v>
      </c>
    </row>
    <row r="1385" spans="1:13" hidden="1" x14ac:dyDescent="0.2">
      <c r="A1385" s="1"/>
      <c r="B1385" s="2" t="s">
        <v>1838</v>
      </c>
      <c r="C1385" s="2">
        <v>2</v>
      </c>
      <c r="D1385" s="2" t="s">
        <v>36</v>
      </c>
      <c r="E1385" s="2" t="s">
        <v>170</v>
      </c>
      <c r="F1385" s="2">
        <v>26121</v>
      </c>
      <c r="G1385" s="2">
        <v>9</v>
      </c>
      <c r="H1385" s="2" t="s">
        <v>34</v>
      </c>
      <c r="I1385" s="2">
        <v>3.7114359000000002E-3</v>
      </c>
      <c r="J1385" s="2">
        <v>7.7244258999999996E-2</v>
      </c>
      <c r="K1385" s="2">
        <v>2.1804685000000001E-2</v>
      </c>
      <c r="L1385" s="2">
        <v>3.7114359000000002E-3</v>
      </c>
    </row>
    <row r="1386" spans="1:13" hidden="1" x14ac:dyDescent="0.2">
      <c r="A1386" s="1"/>
      <c r="B1386" s="2" t="s">
        <v>1839</v>
      </c>
      <c r="C1386" s="2">
        <v>2</v>
      </c>
      <c r="D1386" s="2" t="s">
        <v>220</v>
      </c>
      <c r="E1386" s="2" t="s">
        <v>1840</v>
      </c>
      <c r="F1386" s="2">
        <v>39119</v>
      </c>
      <c r="G1386" s="2">
        <v>6</v>
      </c>
      <c r="H1386" s="2" t="s">
        <v>18</v>
      </c>
      <c r="I1386" s="2">
        <v>3.7174720999999999E-3</v>
      </c>
      <c r="J1386" s="2">
        <v>1.4869888E-2</v>
      </c>
      <c r="K1386" s="2">
        <v>6.1957868999999999E-3</v>
      </c>
      <c r="L1386" s="2">
        <v>4.2750929E-2</v>
      </c>
    </row>
    <row r="1387" spans="1:13" hidden="1" x14ac:dyDescent="0.2">
      <c r="A1387" s="1"/>
      <c r="B1387" s="2" t="s">
        <v>1841</v>
      </c>
      <c r="C1387" s="2">
        <v>1</v>
      </c>
      <c r="D1387" s="2" t="s">
        <v>723</v>
      </c>
      <c r="E1387" s="2" t="s">
        <v>724</v>
      </c>
      <c r="F1387" s="2">
        <v>33013</v>
      </c>
      <c r="G1387" s="2">
        <v>9</v>
      </c>
      <c r="H1387" s="2" t="s">
        <v>34</v>
      </c>
      <c r="I1387" s="2">
        <v>8.8999643999999999E-3</v>
      </c>
      <c r="J1387" s="2">
        <v>7.8319684000000001E-3</v>
      </c>
      <c r="K1387" s="2">
        <v>6.4079743E-3</v>
      </c>
      <c r="L1387" s="2">
        <v>0</v>
      </c>
    </row>
    <row r="1388" spans="1:13" hidden="1" x14ac:dyDescent="0.2">
      <c r="A1388" s="1"/>
      <c r="B1388" s="2" t="s">
        <v>1842</v>
      </c>
      <c r="C1388" s="2">
        <v>4</v>
      </c>
      <c r="D1388" s="2" t="s">
        <v>24</v>
      </c>
      <c r="E1388" s="2" t="s">
        <v>25</v>
      </c>
      <c r="F1388" s="2">
        <v>6055</v>
      </c>
      <c r="G1388" s="2">
        <v>9</v>
      </c>
      <c r="H1388" s="2" t="s">
        <v>34</v>
      </c>
      <c r="I1388" s="2">
        <v>0.10584452</v>
      </c>
      <c r="J1388" s="2">
        <v>4.4742730000000001E-2</v>
      </c>
      <c r="K1388" s="2">
        <v>0.15743847</v>
      </c>
      <c r="L1388" s="2">
        <v>5.5928412000000004E-3</v>
      </c>
    </row>
    <row r="1389" spans="1:13" hidden="1" x14ac:dyDescent="0.2">
      <c r="A1389" s="1"/>
      <c r="B1389" s="2" t="s">
        <v>1843</v>
      </c>
      <c r="C1389" s="2">
        <v>3</v>
      </c>
      <c r="D1389" s="2" t="s">
        <v>66</v>
      </c>
      <c r="E1389" s="2" t="s">
        <v>288</v>
      </c>
      <c r="F1389" s="2">
        <v>37127</v>
      </c>
      <c r="G1389" s="2">
        <v>9</v>
      </c>
      <c r="H1389" s="2" t="s">
        <v>34</v>
      </c>
      <c r="I1389" s="2">
        <v>6.9767442000000001E-3</v>
      </c>
      <c r="J1389" s="2">
        <v>0.32139533999999997</v>
      </c>
      <c r="K1389" s="2">
        <v>8.3720926000000005E-3</v>
      </c>
      <c r="L1389" s="2">
        <v>1.3953488000000001E-3</v>
      </c>
    </row>
    <row r="1390" spans="1:13" hidden="1" x14ac:dyDescent="0.2">
      <c r="A1390" s="1"/>
      <c r="B1390" s="2" t="s">
        <v>1844</v>
      </c>
      <c r="C1390" s="2">
        <v>1</v>
      </c>
      <c r="D1390" s="2" t="s">
        <v>723</v>
      </c>
      <c r="E1390" s="2" t="s">
        <v>724</v>
      </c>
      <c r="F1390" s="2">
        <v>33011</v>
      </c>
      <c r="G1390" s="2">
        <v>9</v>
      </c>
      <c r="H1390" s="2" t="s">
        <v>34</v>
      </c>
      <c r="I1390" s="2">
        <v>1.8382354E-2</v>
      </c>
      <c r="J1390" s="2">
        <v>5.5147060000000003E-3</v>
      </c>
      <c r="K1390" s="2">
        <v>8.2720593000000005E-3</v>
      </c>
      <c r="L1390" s="2">
        <v>0</v>
      </c>
    </row>
    <row r="1391" spans="1:13" hidden="1" x14ac:dyDescent="0.2">
      <c r="A1391" s="1"/>
      <c r="B1391" s="2" t="s">
        <v>1845</v>
      </c>
      <c r="C1391" s="2">
        <v>3</v>
      </c>
      <c r="D1391" s="2" t="s">
        <v>247</v>
      </c>
      <c r="E1391" s="2" t="s">
        <v>320</v>
      </c>
      <c r="F1391" s="2">
        <v>47037</v>
      </c>
      <c r="G1391" s="2">
        <v>9</v>
      </c>
      <c r="H1391" s="2" t="s">
        <v>34</v>
      </c>
      <c r="I1391" s="2">
        <v>4.0601502999999997E-2</v>
      </c>
      <c r="J1391" s="2">
        <v>0.21763499</v>
      </c>
      <c r="K1391" s="2">
        <v>1.5721122000000001E-2</v>
      </c>
      <c r="L1391" s="2">
        <v>1.7634996999999999E-2</v>
      </c>
    </row>
    <row r="1392" spans="1:13" hidden="1" x14ac:dyDescent="0.2">
      <c r="A1392" s="1"/>
      <c r="B1392" s="2" t="s">
        <v>1846</v>
      </c>
      <c r="C1392" s="2">
        <v>1</v>
      </c>
      <c r="D1392" s="2" t="s">
        <v>12</v>
      </c>
      <c r="E1392" s="2" t="s">
        <v>13</v>
      </c>
      <c r="F1392" s="2">
        <v>36059</v>
      </c>
      <c r="G1392" s="2">
        <v>9</v>
      </c>
      <c r="H1392" s="2" t="s">
        <v>34</v>
      </c>
      <c r="I1392" s="2">
        <v>4.4849906000000002E-2</v>
      </c>
      <c r="J1392" s="2">
        <v>0.14642475999999999</v>
      </c>
      <c r="K1392" s="2">
        <v>0.10605982999999999</v>
      </c>
      <c r="L1392" s="2">
        <v>4.1639059999999999E-2</v>
      </c>
    </row>
    <row r="1393" spans="1:13" hidden="1" x14ac:dyDescent="0.2">
      <c r="A1393" s="1"/>
      <c r="B1393" s="2" t="s">
        <v>1847</v>
      </c>
      <c r="C1393" s="2">
        <v>2</v>
      </c>
      <c r="D1393" s="2" t="s">
        <v>239</v>
      </c>
      <c r="E1393" s="2" t="s">
        <v>1848</v>
      </c>
      <c r="F1393" s="2">
        <v>46103</v>
      </c>
      <c r="G1393" s="2">
        <v>10</v>
      </c>
      <c r="H1393" s="2" t="s">
        <v>26</v>
      </c>
      <c r="I1393" s="2">
        <v>5.1339286999999997E-2</v>
      </c>
      <c r="J1393" s="2">
        <v>9.5982142000000006E-2</v>
      </c>
      <c r="K1393" s="2">
        <v>6.5569199999999994E-2</v>
      </c>
      <c r="L1393" s="2">
        <v>4.4921875E-2</v>
      </c>
    </row>
    <row r="1394" spans="1:13" hidden="1" x14ac:dyDescent="0.2">
      <c r="A1394" s="1"/>
      <c r="B1394" s="2" t="s">
        <v>1849</v>
      </c>
      <c r="C1394" s="2">
        <v>3</v>
      </c>
      <c r="D1394" s="2" t="s">
        <v>198</v>
      </c>
      <c r="E1394" s="2" t="s">
        <v>214</v>
      </c>
      <c r="F1394" s="2">
        <v>21067</v>
      </c>
      <c r="G1394" s="2">
        <v>10</v>
      </c>
      <c r="H1394" s="2" t="s">
        <v>26</v>
      </c>
      <c r="I1394" s="2">
        <v>1.2188044E-2</v>
      </c>
      <c r="J1394" s="2">
        <v>0.13929193000000001</v>
      </c>
      <c r="K1394" s="2">
        <v>1.1027278E-2</v>
      </c>
      <c r="L1394" s="2">
        <v>0</v>
      </c>
    </row>
    <row r="1395" spans="1:13" hidden="1" x14ac:dyDescent="0.2">
      <c r="A1395" s="1"/>
      <c r="B1395" s="2" t="s">
        <v>1850</v>
      </c>
      <c r="C1395" s="2">
        <v>3</v>
      </c>
      <c r="D1395" s="2" t="s">
        <v>247</v>
      </c>
      <c r="E1395" s="2" t="s">
        <v>320</v>
      </c>
      <c r="F1395" s="2">
        <v>47037</v>
      </c>
      <c r="G1395" s="2">
        <v>11</v>
      </c>
      <c r="H1395" s="2" t="s">
        <v>14</v>
      </c>
      <c r="I1395" s="2">
        <v>0</v>
      </c>
      <c r="J1395" s="2">
        <v>0.47777777999999999</v>
      </c>
      <c r="K1395" s="2">
        <v>2.2222222999999999E-2</v>
      </c>
      <c r="L1395" s="2">
        <v>0</v>
      </c>
    </row>
    <row r="1396" spans="1:13" hidden="1" x14ac:dyDescent="0.2">
      <c r="A1396" s="1"/>
      <c r="B1396" s="2" t="s">
        <v>1851</v>
      </c>
      <c r="C1396" s="2">
        <v>3</v>
      </c>
      <c r="D1396" s="2" t="s">
        <v>90</v>
      </c>
      <c r="E1396" s="2" t="s">
        <v>123</v>
      </c>
      <c r="F1396" s="2">
        <v>24031</v>
      </c>
      <c r="G1396" s="2">
        <v>8</v>
      </c>
      <c r="H1396" s="2" t="s">
        <v>47</v>
      </c>
      <c r="I1396" s="2">
        <v>7.2639226000000001E-3</v>
      </c>
      <c r="J1396" s="2">
        <v>0.10653753000000001</v>
      </c>
      <c r="K1396" s="2">
        <v>4.7215495000000003E-2</v>
      </c>
      <c r="L1396" s="2">
        <v>1.2106538E-3</v>
      </c>
    </row>
    <row r="1397" spans="1:13" hidden="1" x14ac:dyDescent="0.2">
      <c r="A1397" s="1"/>
      <c r="B1397" s="2" t="s">
        <v>1852</v>
      </c>
      <c r="C1397" s="2">
        <v>3</v>
      </c>
      <c r="D1397" s="2" t="s">
        <v>179</v>
      </c>
      <c r="E1397" s="2" t="s">
        <v>760</v>
      </c>
      <c r="F1397" s="2">
        <v>5051</v>
      </c>
      <c r="G1397" s="2">
        <v>9</v>
      </c>
      <c r="H1397" s="2" t="s">
        <v>34</v>
      </c>
      <c r="I1397" s="2">
        <v>6.7234425999999998E-3</v>
      </c>
      <c r="J1397" s="2">
        <v>6.6786191999999994E-2</v>
      </c>
      <c r="K1397" s="2">
        <v>1.1653966999999999E-2</v>
      </c>
      <c r="L1397" s="2">
        <v>2.6893769000000001E-3</v>
      </c>
    </row>
    <row r="1398" spans="1:13" x14ac:dyDescent="0.2">
      <c r="A1398" s="1"/>
      <c r="B1398" s="2" t="s">
        <v>1853</v>
      </c>
      <c r="C1398" s="2">
        <v>4</v>
      </c>
      <c r="D1398" s="2" t="s">
        <v>24</v>
      </c>
      <c r="E1398" s="2" t="s">
        <v>520</v>
      </c>
      <c r="F1398" s="2">
        <v>6073</v>
      </c>
      <c r="G1398" s="2">
        <v>8</v>
      </c>
      <c r="H1398" s="2" t="s">
        <v>47</v>
      </c>
      <c r="I1398" s="2">
        <v>8.7732919000000006E-2</v>
      </c>
      <c r="J1398" s="2">
        <v>0.13179347999999999</v>
      </c>
      <c r="K1398" s="2">
        <v>0.18847050000000001</v>
      </c>
      <c r="L1398" s="2">
        <v>1.8051241999999999E-2</v>
      </c>
      <c r="M1398">
        <f>1-SUM(I1398:L1398)</f>
        <v>0.5739518589999999</v>
      </c>
    </row>
    <row r="1399" spans="1:13" hidden="1" x14ac:dyDescent="0.2">
      <c r="A1399" s="1"/>
      <c r="B1399" s="2" t="s">
        <v>1854</v>
      </c>
      <c r="C1399" s="2">
        <v>2</v>
      </c>
      <c r="D1399" s="2" t="s">
        <v>220</v>
      </c>
      <c r="E1399" s="2" t="s">
        <v>407</v>
      </c>
      <c r="F1399" s="2">
        <v>39049</v>
      </c>
      <c r="G1399" s="2">
        <v>11</v>
      </c>
      <c r="H1399" s="2" t="s">
        <v>14</v>
      </c>
      <c r="I1399" s="2">
        <v>0</v>
      </c>
      <c r="J1399" s="2">
        <v>0.10389610000000001</v>
      </c>
      <c r="K1399" s="2">
        <v>1.2987013E-2</v>
      </c>
      <c r="L1399" s="2">
        <v>0</v>
      </c>
    </row>
    <row r="1400" spans="1:13" hidden="1" x14ac:dyDescent="0.2">
      <c r="A1400" s="1"/>
      <c r="B1400" s="2" t="s">
        <v>1855</v>
      </c>
      <c r="C1400" s="2">
        <v>1</v>
      </c>
      <c r="D1400" s="2" t="s">
        <v>74</v>
      </c>
      <c r="E1400" s="2" t="s">
        <v>75</v>
      </c>
      <c r="F1400" s="2">
        <v>9009</v>
      </c>
      <c r="G1400" s="2">
        <v>9</v>
      </c>
      <c r="H1400" s="2" t="s">
        <v>34</v>
      </c>
      <c r="I1400" s="2">
        <v>2.6387803000000001E-2</v>
      </c>
      <c r="J1400" s="2">
        <v>6.5285377000000006E-2</v>
      </c>
      <c r="K1400" s="2">
        <v>7.9945266000000001E-2</v>
      </c>
      <c r="L1400" s="2">
        <v>2.5410478000000001E-3</v>
      </c>
    </row>
    <row r="1401" spans="1:13" hidden="1" x14ac:dyDescent="0.2">
      <c r="A1401" s="1"/>
      <c r="B1401" s="2" t="s">
        <v>1856</v>
      </c>
      <c r="C1401" s="2">
        <v>3</v>
      </c>
      <c r="D1401" s="2" t="s">
        <v>16</v>
      </c>
      <c r="E1401" s="2" t="s">
        <v>1857</v>
      </c>
      <c r="F1401" s="2">
        <v>48349</v>
      </c>
      <c r="G1401" s="2">
        <v>9</v>
      </c>
      <c r="H1401" s="2" t="s">
        <v>34</v>
      </c>
      <c r="I1401" s="2">
        <v>3.2608695E-2</v>
      </c>
      <c r="J1401" s="2">
        <v>0.18626482999999999</v>
      </c>
      <c r="K1401" s="2">
        <v>8.0780633000000004E-2</v>
      </c>
      <c r="L1401" s="2">
        <v>4.8418972999999997E-2</v>
      </c>
    </row>
    <row r="1402" spans="1:13" hidden="1" x14ac:dyDescent="0.2">
      <c r="A1402" s="1"/>
      <c r="B1402" s="2" t="s">
        <v>1858</v>
      </c>
      <c r="C1402" s="2">
        <v>1</v>
      </c>
      <c r="D1402" s="2" t="s">
        <v>12</v>
      </c>
      <c r="E1402" s="2" t="s">
        <v>535</v>
      </c>
      <c r="F1402" s="2">
        <v>36055</v>
      </c>
      <c r="G1402" s="2">
        <v>6</v>
      </c>
      <c r="H1402" s="2" t="s">
        <v>18</v>
      </c>
      <c r="I1402" s="2">
        <v>1.2565445E-2</v>
      </c>
      <c r="J1402" s="2">
        <v>3.6649215999999998E-2</v>
      </c>
      <c r="K1402" s="2">
        <v>2.1989528000000001E-2</v>
      </c>
      <c r="L1402" s="2">
        <v>2.0942409000000001E-3</v>
      </c>
    </row>
    <row r="1403" spans="1:13" hidden="1" x14ac:dyDescent="0.2">
      <c r="A1403" s="1"/>
      <c r="B1403" s="2" t="s">
        <v>1859</v>
      </c>
      <c r="C1403" s="2">
        <v>2</v>
      </c>
      <c r="D1403" s="2" t="s">
        <v>311</v>
      </c>
      <c r="E1403" s="2" t="s">
        <v>824</v>
      </c>
      <c r="F1403" s="2">
        <v>31109</v>
      </c>
      <c r="G1403" s="2">
        <v>6</v>
      </c>
      <c r="H1403" s="2" t="s">
        <v>18</v>
      </c>
      <c r="I1403" s="2">
        <v>1.3134329E-2</v>
      </c>
      <c r="J1403" s="2">
        <v>1.3134329E-2</v>
      </c>
      <c r="K1403" s="2">
        <v>1.4925373E-2</v>
      </c>
      <c r="L1403" s="2">
        <v>5.3731343000000004E-3</v>
      </c>
    </row>
    <row r="1404" spans="1:13" hidden="1" x14ac:dyDescent="0.2">
      <c r="A1404" s="1"/>
      <c r="B1404" s="2" t="s">
        <v>1860</v>
      </c>
      <c r="C1404" s="2">
        <v>2</v>
      </c>
      <c r="D1404" s="2" t="s">
        <v>102</v>
      </c>
      <c r="E1404" s="2" t="s">
        <v>717</v>
      </c>
      <c r="F1404" s="2">
        <v>20133</v>
      </c>
      <c r="G1404" s="2">
        <v>9</v>
      </c>
      <c r="H1404" s="2" t="s">
        <v>34</v>
      </c>
      <c r="I1404" s="2">
        <v>3.5835024E-2</v>
      </c>
      <c r="J1404" s="2">
        <v>4.4624746E-2</v>
      </c>
      <c r="K1404" s="2">
        <v>1.4874916E-2</v>
      </c>
      <c r="L1404" s="2">
        <v>6.7613250999999999E-4</v>
      </c>
    </row>
    <row r="1405" spans="1:13" hidden="1" x14ac:dyDescent="0.2">
      <c r="A1405" s="1"/>
      <c r="B1405" s="2" t="s">
        <v>1861</v>
      </c>
      <c r="C1405" s="2">
        <v>1</v>
      </c>
      <c r="D1405" s="2" t="s">
        <v>79</v>
      </c>
      <c r="E1405" s="2" t="s">
        <v>94</v>
      </c>
      <c r="F1405" s="2">
        <v>42045</v>
      </c>
      <c r="G1405" s="2">
        <v>6</v>
      </c>
      <c r="H1405" s="2" t="s">
        <v>18</v>
      </c>
      <c r="I1405" s="2">
        <v>1.0854816999999999E-2</v>
      </c>
      <c r="J1405" s="2">
        <v>0.12890094999999999</v>
      </c>
      <c r="K1405" s="2">
        <v>1.9674355000000001E-2</v>
      </c>
      <c r="L1405" s="2">
        <v>0.1377205</v>
      </c>
    </row>
    <row r="1406" spans="1:13" hidden="1" x14ac:dyDescent="0.2">
      <c r="A1406" s="1"/>
      <c r="B1406" s="2" t="s">
        <v>1862</v>
      </c>
      <c r="C1406" s="2">
        <v>4</v>
      </c>
      <c r="D1406" s="2" t="s">
        <v>751</v>
      </c>
      <c r="E1406" s="2" t="s">
        <v>752</v>
      </c>
      <c r="F1406" s="2">
        <v>32003</v>
      </c>
      <c r="G1406" s="2">
        <v>7</v>
      </c>
      <c r="H1406" s="2" t="s">
        <v>22</v>
      </c>
      <c r="I1406" s="3"/>
      <c r="J1406" s="3"/>
      <c r="K1406" s="3"/>
      <c r="L1406" s="3"/>
    </row>
    <row r="1407" spans="1:13" hidden="1" x14ac:dyDescent="0.2">
      <c r="A1407" s="1"/>
      <c r="B1407" s="2" t="s">
        <v>1863</v>
      </c>
      <c r="C1407" s="2">
        <v>1</v>
      </c>
      <c r="D1407" s="2" t="s">
        <v>79</v>
      </c>
      <c r="E1407" s="2" t="s">
        <v>1864</v>
      </c>
      <c r="F1407" s="2">
        <v>42073</v>
      </c>
      <c r="G1407" s="2">
        <v>11</v>
      </c>
      <c r="H1407" s="2" t="s">
        <v>14</v>
      </c>
      <c r="I1407" s="2">
        <v>0</v>
      </c>
      <c r="J1407" s="2">
        <v>6.7720092999999995E-2</v>
      </c>
      <c r="K1407" s="2">
        <v>1.1286681999999999E-2</v>
      </c>
      <c r="L1407" s="2">
        <v>0</v>
      </c>
    </row>
    <row r="1408" spans="1:13" hidden="1" x14ac:dyDescent="0.2">
      <c r="A1408" s="1"/>
      <c r="B1408" s="2" t="s">
        <v>1865</v>
      </c>
      <c r="C1408" s="2">
        <v>3</v>
      </c>
      <c r="D1408" s="2" t="s">
        <v>45</v>
      </c>
      <c r="E1408" s="2" t="s">
        <v>1635</v>
      </c>
      <c r="F1408" s="2">
        <v>12115</v>
      </c>
      <c r="G1408" s="2">
        <v>3</v>
      </c>
      <c r="H1408" s="2" t="s">
        <v>362</v>
      </c>
      <c r="I1408" s="3"/>
      <c r="J1408" s="3"/>
      <c r="K1408" s="3"/>
      <c r="L1408" s="3"/>
    </row>
    <row r="1409" spans="1:12" hidden="1" x14ac:dyDescent="0.2">
      <c r="A1409" s="1"/>
      <c r="B1409" s="2" t="s">
        <v>1866</v>
      </c>
      <c r="C1409" s="2">
        <v>1</v>
      </c>
      <c r="D1409" s="2" t="s">
        <v>723</v>
      </c>
      <c r="E1409" s="2" t="s">
        <v>724</v>
      </c>
      <c r="F1409" s="2">
        <v>33013</v>
      </c>
      <c r="G1409" s="2">
        <v>6</v>
      </c>
      <c r="H1409" s="2" t="s">
        <v>18</v>
      </c>
      <c r="I1409" s="2">
        <v>4.103967E-3</v>
      </c>
      <c r="J1409" s="2">
        <v>1.9151846E-2</v>
      </c>
      <c r="K1409" s="2">
        <v>5.4719564999999998E-3</v>
      </c>
      <c r="L1409" s="2">
        <v>6.4295485999999999E-2</v>
      </c>
    </row>
    <row r="1410" spans="1:12" hidden="1" x14ac:dyDescent="0.2">
      <c r="A1410" s="1"/>
      <c r="B1410" s="2" t="s">
        <v>1867</v>
      </c>
      <c r="C1410" s="2">
        <v>1</v>
      </c>
      <c r="D1410" s="2" t="s">
        <v>331</v>
      </c>
      <c r="E1410" s="2" t="s">
        <v>878</v>
      </c>
      <c r="F1410" s="2">
        <v>50023</v>
      </c>
      <c r="G1410" s="2">
        <v>10</v>
      </c>
      <c r="H1410" s="2" t="s">
        <v>26</v>
      </c>
      <c r="I1410" s="2">
        <v>5.6497175E-3</v>
      </c>
      <c r="J1410" s="2">
        <v>3.9548021000000003E-2</v>
      </c>
      <c r="K1410" s="2">
        <v>5.0847455999999999E-2</v>
      </c>
      <c r="L1410" s="2">
        <v>0</v>
      </c>
    </row>
    <row r="1411" spans="1:12" hidden="1" x14ac:dyDescent="0.2">
      <c r="A1411" s="1"/>
      <c r="B1411" s="2" t="s">
        <v>1868</v>
      </c>
      <c r="C1411" s="2">
        <v>1</v>
      </c>
      <c r="D1411" s="2" t="s">
        <v>134</v>
      </c>
      <c r="E1411" s="2" t="s">
        <v>158</v>
      </c>
      <c r="F1411" s="2">
        <v>25021</v>
      </c>
      <c r="G1411" s="2">
        <v>10</v>
      </c>
      <c r="H1411" s="2" t="s">
        <v>26</v>
      </c>
      <c r="I1411" s="2">
        <v>2.4096385000000001E-2</v>
      </c>
      <c r="J1411" s="2">
        <v>0.13425129999999999</v>
      </c>
      <c r="K1411" s="2">
        <v>9.1222032999999994E-2</v>
      </c>
      <c r="L1411" s="2">
        <v>0</v>
      </c>
    </row>
    <row r="1412" spans="1:12" hidden="1" x14ac:dyDescent="0.2">
      <c r="A1412" s="1"/>
      <c r="B1412" s="2" t="s">
        <v>1869</v>
      </c>
      <c r="C1412" s="2">
        <v>1</v>
      </c>
      <c r="D1412" s="2" t="s">
        <v>451</v>
      </c>
      <c r="E1412" s="2" t="s">
        <v>440</v>
      </c>
      <c r="F1412" s="2">
        <v>44003</v>
      </c>
      <c r="G1412" s="2">
        <v>8</v>
      </c>
      <c r="H1412" s="2" t="s">
        <v>47</v>
      </c>
      <c r="I1412" s="2">
        <v>3.1342182000000003E-2</v>
      </c>
      <c r="J1412" s="2">
        <v>6.2315635000000001E-2</v>
      </c>
      <c r="K1412" s="2">
        <v>6.7846611000000001E-2</v>
      </c>
      <c r="L1412" s="2">
        <v>1.3274335999999999E-2</v>
      </c>
    </row>
    <row r="1413" spans="1:12" hidden="1" x14ac:dyDescent="0.2">
      <c r="A1413" s="1"/>
      <c r="B1413" s="2" t="s">
        <v>1870</v>
      </c>
      <c r="C1413" s="2">
        <v>1</v>
      </c>
      <c r="D1413" s="2" t="s">
        <v>292</v>
      </c>
      <c r="E1413" s="2" t="s">
        <v>978</v>
      </c>
      <c r="F1413" s="2">
        <v>23019</v>
      </c>
      <c r="G1413" s="2">
        <v>8</v>
      </c>
      <c r="H1413" s="2" t="s">
        <v>47</v>
      </c>
      <c r="I1413" s="2">
        <v>1.0752688E-2</v>
      </c>
      <c r="J1413" s="2">
        <v>0</v>
      </c>
      <c r="K1413" s="2">
        <v>0</v>
      </c>
      <c r="L1413" s="2">
        <v>2.1505376E-2</v>
      </c>
    </row>
    <row r="1414" spans="1:12" hidden="1" x14ac:dyDescent="0.2">
      <c r="A1414" s="1"/>
      <c r="B1414" s="2" t="s">
        <v>1871</v>
      </c>
      <c r="C1414" s="2">
        <v>1</v>
      </c>
      <c r="D1414" s="2" t="s">
        <v>163</v>
      </c>
      <c r="E1414" s="2" t="s">
        <v>164</v>
      </c>
      <c r="F1414" s="2">
        <v>34017</v>
      </c>
      <c r="G1414" s="2">
        <v>5</v>
      </c>
      <c r="H1414" s="2" t="s">
        <v>30</v>
      </c>
      <c r="I1414" s="2">
        <v>8.8465146999999994E-2</v>
      </c>
      <c r="J1414" s="2">
        <v>0.1894342</v>
      </c>
      <c r="K1414" s="2">
        <v>0.28352609000000001</v>
      </c>
      <c r="L1414" s="2">
        <v>2.2038137999999999E-2</v>
      </c>
    </row>
    <row r="1415" spans="1:12" hidden="1" x14ac:dyDescent="0.2">
      <c r="A1415" s="1"/>
      <c r="B1415" s="2" t="s">
        <v>1872</v>
      </c>
      <c r="C1415" s="2">
        <v>1</v>
      </c>
      <c r="D1415" s="2" t="s">
        <v>163</v>
      </c>
      <c r="E1415" s="2" t="s">
        <v>164</v>
      </c>
      <c r="F1415" s="2">
        <v>34013</v>
      </c>
      <c r="G1415" s="2">
        <v>5</v>
      </c>
      <c r="H1415" s="2" t="s">
        <v>30</v>
      </c>
      <c r="I1415" s="2">
        <v>0.22050737000000001</v>
      </c>
      <c r="J1415" s="2">
        <v>0.11495476</v>
      </c>
      <c r="K1415" s="2">
        <v>0.11353557</v>
      </c>
      <c r="L1415" s="2">
        <v>6.067057E-2</v>
      </c>
    </row>
    <row r="1416" spans="1:12" hidden="1" x14ac:dyDescent="0.2">
      <c r="A1416" s="1"/>
      <c r="B1416" s="2" t="s">
        <v>1873</v>
      </c>
      <c r="C1416" s="2">
        <v>4</v>
      </c>
      <c r="D1416" s="2" t="s">
        <v>608</v>
      </c>
      <c r="E1416" s="2" t="s">
        <v>752</v>
      </c>
      <c r="F1416" s="2">
        <v>35047</v>
      </c>
      <c r="G1416" s="2">
        <v>5</v>
      </c>
      <c r="H1416" s="2" t="s">
        <v>30</v>
      </c>
      <c r="I1416" s="2">
        <v>1.9067796000000001E-2</v>
      </c>
      <c r="J1416" s="2">
        <v>2.9661017000000001E-2</v>
      </c>
      <c r="K1416" s="2">
        <v>0.63188559</v>
      </c>
      <c r="L1416" s="2">
        <v>7.9449154000000004E-3</v>
      </c>
    </row>
    <row r="1417" spans="1:12" hidden="1" x14ac:dyDescent="0.2">
      <c r="A1417" s="1"/>
      <c r="B1417" s="2" t="s">
        <v>1874</v>
      </c>
      <c r="C1417" s="2">
        <v>4</v>
      </c>
      <c r="D1417" s="2" t="s">
        <v>608</v>
      </c>
      <c r="E1417" s="2" t="s">
        <v>1875</v>
      </c>
      <c r="F1417" s="2">
        <v>35053</v>
      </c>
      <c r="G1417" s="2">
        <v>3</v>
      </c>
      <c r="H1417" s="2" t="s">
        <v>362</v>
      </c>
      <c r="I1417" s="2">
        <v>2.4232633E-2</v>
      </c>
      <c r="J1417" s="2">
        <v>1.0500806999999999E-2</v>
      </c>
      <c r="K1417" s="2">
        <v>0.19386107</v>
      </c>
      <c r="L1417" s="2">
        <v>1.7770597999999999E-2</v>
      </c>
    </row>
    <row r="1418" spans="1:12" hidden="1" x14ac:dyDescent="0.2">
      <c r="A1418" s="1"/>
      <c r="B1418" s="2" t="s">
        <v>1876</v>
      </c>
      <c r="C1418" s="2">
        <v>4</v>
      </c>
      <c r="D1418" s="2" t="s">
        <v>608</v>
      </c>
      <c r="E1418" s="2" t="s">
        <v>1877</v>
      </c>
      <c r="F1418" s="2">
        <v>35025</v>
      </c>
      <c r="G1418" s="2">
        <v>9</v>
      </c>
      <c r="H1418" s="2" t="s">
        <v>34</v>
      </c>
      <c r="I1418" s="2">
        <v>6.5624997999999997E-3</v>
      </c>
      <c r="J1418" s="2">
        <v>3.7812500999999998E-2</v>
      </c>
      <c r="K1418" s="2">
        <v>0.29312500000000002</v>
      </c>
      <c r="L1418" s="2">
        <v>3.1250000000000002E-3</v>
      </c>
    </row>
    <row r="1419" spans="1:12" hidden="1" x14ac:dyDescent="0.2">
      <c r="A1419" s="1"/>
      <c r="B1419" s="2" t="s">
        <v>1878</v>
      </c>
      <c r="C1419" s="2">
        <v>4</v>
      </c>
      <c r="D1419" s="2" t="s">
        <v>608</v>
      </c>
      <c r="E1419" s="2" t="s">
        <v>1879</v>
      </c>
      <c r="F1419" s="2">
        <v>35005</v>
      </c>
      <c r="G1419" s="2">
        <v>9</v>
      </c>
      <c r="H1419" s="2" t="s">
        <v>34</v>
      </c>
      <c r="I1419" s="2">
        <v>8.8691793000000005E-2</v>
      </c>
      <c r="J1419" s="2">
        <v>0.15742793999999999</v>
      </c>
      <c r="K1419" s="2">
        <v>0.17294899999999999</v>
      </c>
      <c r="L1419" s="2">
        <v>5.0997781999999998E-2</v>
      </c>
    </row>
    <row r="1420" spans="1:12" hidden="1" x14ac:dyDescent="0.2">
      <c r="A1420" s="1"/>
      <c r="B1420" s="2" t="s">
        <v>1880</v>
      </c>
      <c r="C1420" s="2">
        <v>4</v>
      </c>
      <c r="D1420" s="2" t="s">
        <v>608</v>
      </c>
      <c r="E1420" s="2" t="s">
        <v>778</v>
      </c>
      <c r="F1420" s="2">
        <v>35013</v>
      </c>
      <c r="G1420" s="2">
        <v>5</v>
      </c>
      <c r="H1420" s="2" t="s">
        <v>30</v>
      </c>
      <c r="I1420" s="2">
        <v>1.4642692000000001E-2</v>
      </c>
      <c r="J1420" s="2">
        <v>2.6748193E-2</v>
      </c>
      <c r="K1420" s="2">
        <v>0.43717267999999998</v>
      </c>
      <c r="L1420" s="2">
        <v>1.3343686E-2</v>
      </c>
    </row>
    <row r="1421" spans="1:12" hidden="1" x14ac:dyDescent="0.2">
      <c r="A1421" s="1"/>
      <c r="B1421" s="2" t="s">
        <v>1881</v>
      </c>
      <c r="C1421" s="2">
        <v>3</v>
      </c>
      <c r="D1421" s="2" t="s">
        <v>85</v>
      </c>
      <c r="E1421" s="2" t="s">
        <v>425</v>
      </c>
      <c r="F1421" s="2">
        <v>54081</v>
      </c>
      <c r="G1421" s="2">
        <v>9</v>
      </c>
      <c r="H1421" s="2" t="s">
        <v>34</v>
      </c>
      <c r="I1421" s="3"/>
      <c r="J1421" s="3"/>
      <c r="K1421" s="3"/>
      <c r="L1421" s="3"/>
    </row>
    <row r="1422" spans="1:12" hidden="1" x14ac:dyDescent="0.2">
      <c r="A1422" s="1"/>
      <c r="B1422" s="2" t="s">
        <v>1882</v>
      </c>
      <c r="C1422" s="2">
        <v>3</v>
      </c>
      <c r="D1422" s="2" t="s">
        <v>42</v>
      </c>
      <c r="E1422" s="2" t="s">
        <v>138</v>
      </c>
      <c r="F1422" s="2">
        <v>51155</v>
      </c>
      <c r="G1422" s="2">
        <v>9</v>
      </c>
      <c r="H1422" s="2" t="s">
        <v>34</v>
      </c>
      <c r="I1422" s="2">
        <v>1.4355362999999999E-2</v>
      </c>
      <c r="J1422" s="2">
        <v>2.7627301999999999E-2</v>
      </c>
      <c r="K1422" s="2">
        <v>8.6673888999999997E-3</v>
      </c>
      <c r="L1422" s="2">
        <v>1.1646803000000001E-2</v>
      </c>
    </row>
    <row r="1423" spans="1:12" hidden="1" x14ac:dyDescent="0.2">
      <c r="A1423" s="1"/>
      <c r="B1423" s="2" t="s">
        <v>1883</v>
      </c>
      <c r="C1423" s="2">
        <v>1</v>
      </c>
      <c r="D1423" s="2" t="s">
        <v>12</v>
      </c>
      <c r="E1423" s="2" t="s">
        <v>13</v>
      </c>
      <c r="F1423" s="2">
        <v>36061</v>
      </c>
      <c r="G1423" s="2">
        <v>8</v>
      </c>
      <c r="H1423" s="2" t="s">
        <v>47</v>
      </c>
      <c r="I1423" s="2">
        <v>0.10998736000000001</v>
      </c>
      <c r="J1423" s="2">
        <v>4.7619048999999997E-2</v>
      </c>
      <c r="K1423" s="2">
        <v>6.0682680000000003E-2</v>
      </c>
      <c r="L1423" s="2">
        <v>0.20438264</v>
      </c>
    </row>
    <row r="1424" spans="1:12" hidden="1" x14ac:dyDescent="0.2">
      <c r="A1424" s="1"/>
      <c r="B1424" s="2" t="s">
        <v>1884</v>
      </c>
      <c r="C1424" s="2">
        <v>1</v>
      </c>
      <c r="D1424" s="2" t="s">
        <v>12</v>
      </c>
      <c r="E1424" s="2" t="s">
        <v>13</v>
      </c>
      <c r="F1424" s="2">
        <v>36081</v>
      </c>
      <c r="G1424" s="2">
        <v>11</v>
      </c>
      <c r="H1424" s="2" t="s">
        <v>14</v>
      </c>
      <c r="I1424" s="3"/>
      <c r="J1424" s="3"/>
      <c r="K1424" s="3"/>
      <c r="L1424" s="3"/>
    </row>
    <row r="1425" spans="1:12" hidden="1" x14ac:dyDescent="0.2">
      <c r="A1425" s="1"/>
      <c r="B1425" s="2" t="s">
        <v>1885</v>
      </c>
      <c r="C1425" s="2">
        <v>1</v>
      </c>
      <c r="D1425" s="2" t="s">
        <v>12</v>
      </c>
      <c r="E1425" s="2" t="s">
        <v>13</v>
      </c>
      <c r="F1425" s="2">
        <v>36047</v>
      </c>
      <c r="G1425" s="2">
        <v>5</v>
      </c>
      <c r="H1425" s="2" t="s">
        <v>30</v>
      </c>
      <c r="I1425" s="2">
        <v>0.11534277</v>
      </c>
      <c r="J1425" s="2">
        <v>0.47515415999999999</v>
      </c>
      <c r="K1425" s="2">
        <v>0.26441786</v>
      </c>
      <c r="L1425" s="2">
        <v>2.2669569000000001E-2</v>
      </c>
    </row>
    <row r="1426" spans="1:12" hidden="1" x14ac:dyDescent="0.2">
      <c r="A1426" s="1"/>
      <c r="B1426" s="2" t="s">
        <v>1886</v>
      </c>
      <c r="C1426" s="2">
        <v>1</v>
      </c>
      <c r="D1426" s="2" t="s">
        <v>12</v>
      </c>
      <c r="E1426" s="2" t="s">
        <v>13</v>
      </c>
      <c r="F1426" s="2">
        <v>36059</v>
      </c>
      <c r="G1426" s="2">
        <v>6</v>
      </c>
      <c r="H1426" s="2" t="s">
        <v>18</v>
      </c>
      <c r="I1426" s="2">
        <v>0.11795543999999999</v>
      </c>
      <c r="J1426" s="2">
        <v>9.6985585999999999E-2</v>
      </c>
      <c r="K1426" s="2">
        <v>5.6684140000000001E-2</v>
      </c>
      <c r="L1426" s="2">
        <v>7.2083883000000001E-2</v>
      </c>
    </row>
    <row r="1427" spans="1:12" hidden="1" x14ac:dyDescent="0.2">
      <c r="A1427" s="1"/>
      <c r="B1427" s="2" t="s">
        <v>1887</v>
      </c>
      <c r="C1427" s="2">
        <v>1</v>
      </c>
      <c r="D1427" s="2" t="s">
        <v>12</v>
      </c>
      <c r="E1427" s="2" t="s">
        <v>13</v>
      </c>
      <c r="F1427" s="2">
        <v>36061</v>
      </c>
      <c r="G1427" s="2">
        <v>2</v>
      </c>
      <c r="H1427" s="2" t="s">
        <v>144</v>
      </c>
      <c r="I1427" s="2">
        <v>0.16008358</v>
      </c>
      <c r="J1427" s="2">
        <v>6.4998835000000005E-2</v>
      </c>
      <c r="K1427" s="2">
        <v>6.7546904000000005E-2</v>
      </c>
      <c r="L1427" s="2">
        <v>4.7481559E-2</v>
      </c>
    </row>
    <row r="1428" spans="1:12" hidden="1" x14ac:dyDescent="0.2">
      <c r="A1428" s="1"/>
      <c r="B1428" s="2" t="s">
        <v>1888</v>
      </c>
      <c r="C1428" s="2">
        <v>3</v>
      </c>
      <c r="D1428" s="2" t="s">
        <v>52</v>
      </c>
      <c r="E1428" s="2" t="s">
        <v>324</v>
      </c>
      <c r="F1428" s="2">
        <v>45071</v>
      </c>
      <c r="G1428" s="2">
        <v>6</v>
      </c>
      <c r="H1428" s="2" t="s">
        <v>18</v>
      </c>
      <c r="I1428" s="2">
        <v>4.1436464999999997E-3</v>
      </c>
      <c r="J1428" s="2">
        <v>0.19060774</v>
      </c>
      <c r="K1428" s="2">
        <v>1.1049724E-2</v>
      </c>
      <c r="L1428" s="2">
        <v>9.6685085000000007E-3</v>
      </c>
    </row>
    <row r="1429" spans="1:12" hidden="1" x14ac:dyDescent="0.2">
      <c r="A1429" s="1"/>
      <c r="B1429" s="2" t="s">
        <v>1889</v>
      </c>
      <c r="C1429" s="2">
        <v>1</v>
      </c>
      <c r="D1429" s="2" t="s">
        <v>134</v>
      </c>
      <c r="E1429" s="2" t="s">
        <v>158</v>
      </c>
      <c r="F1429" s="2">
        <v>25021</v>
      </c>
      <c r="G1429" s="2">
        <v>6</v>
      </c>
      <c r="H1429" s="2" t="s">
        <v>18</v>
      </c>
      <c r="I1429" s="2">
        <v>3.4851301000000001E-2</v>
      </c>
      <c r="J1429" s="2">
        <v>9.5724909999999996E-2</v>
      </c>
      <c r="K1429" s="2">
        <v>4.9256506999999998E-2</v>
      </c>
      <c r="L1429" s="2">
        <v>7.0631973000000001E-2</v>
      </c>
    </row>
    <row r="1430" spans="1:12" hidden="1" x14ac:dyDescent="0.2">
      <c r="A1430" s="1"/>
      <c r="B1430" s="2" t="s">
        <v>1890</v>
      </c>
      <c r="C1430" s="2">
        <v>2</v>
      </c>
      <c r="D1430" s="2" t="s">
        <v>102</v>
      </c>
      <c r="E1430" s="2" t="s">
        <v>469</v>
      </c>
      <c r="F1430" s="2">
        <v>20173</v>
      </c>
      <c r="G1430" s="2">
        <v>6</v>
      </c>
      <c r="H1430" s="2" t="s">
        <v>18</v>
      </c>
      <c r="I1430" s="2">
        <v>1.669878E-2</v>
      </c>
      <c r="J1430" s="2">
        <v>5.5234424999999997E-2</v>
      </c>
      <c r="K1430" s="2">
        <v>3.9177905999999998E-2</v>
      </c>
      <c r="L1430" s="2">
        <v>2.6332690999999998E-2</v>
      </c>
    </row>
    <row r="1431" spans="1:12" hidden="1" x14ac:dyDescent="0.2">
      <c r="A1431" s="1"/>
      <c r="B1431" s="2" t="s">
        <v>1891</v>
      </c>
      <c r="C1431" s="2">
        <v>1</v>
      </c>
      <c r="D1431" s="2" t="s">
        <v>12</v>
      </c>
      <c r="E1431" s="2" t="s">
        <v>535</v>
      </c>
      <c r="F1431" s="2">
        <v>36063</v>
      </c>
      <c r="G1431" s="2">
        <v>9</v>
      </c>
      <c r="H1431" s="2" t="s">
        <v>34</v>
      </c>
      <c r="I1431" s="2">
        <v>6.2486534E-3</v>
      </c>
      <c r="J1431" s="2">
        <v>5.8823529999999999E-2</v>
      </c>
      <c r="K1431" s="2">
        <v>1.0342598999999999E-2</v>
      </c>
      <c r="L1431" s="2">
        <v>8.6188325999999992E-3</v>
      </c>
    </row>
    <row r="1432" spans="1:12" hidden="1" x14ac:dyDescent="0.2">
      <c r="A1432" s="1"/>
      <c r="B1432" s="2" t="s">
        <v>1892</v>
      </c>
      <c r="C1432" s="2">
        <v>1</v>
      </c>
      <c r="D1432" s="2" t="s">
        <v>12</v>
      </c>
      <c r="E1432" s="2" t="s">
        <v>535</v>
      </c>
      <c r="F1432" s="2">
        <v>36063</v>
      </c>
      <c r="G1432" s="2">
        <v>6</v>
      </c>
      <c r="H1432" s="2" t="s">
        <v>18</v>
      </c>
      <c r="I1432" s="2">
        <v>7.6829762999999999E-3</v>
      </c>
      <c r="J1432" s="2">
        <v>4.0841084E-2</v>
      </c>
      <c r="K1432" s="2">
        <v>1.9409625E-2</v>
      </c>
      <c r="L1432" s="2">
        <v>4.8119693999999998E-2</v>
      </c>
    </row>
    <row r="1433" spans="1:12" hidden="1" x14ac:dyDescent="0.2">
      <c r="A1433" s="1"/>
      <c r="B1433" s="2" t="s">
        <v>1893</v>
      </c>
      <c r="C1433" s="2">
        <v>3</v>
      </c>
      <c r="D1433" s="2" t="s">
        <v>256</v>
      </c>
      <c r="E1433" s="2" t="s">
        <v>1485</v>
      </c>
      <c r="F1433" s="2">
        <v>22057</v>
      </c>
      <c r="G1433" s="2">
        <v>5</v>
      </c>
      <c r="H1433" s="2" t="s">
        <v>30</v>
      </c>
      <c r="I1433" s="2">
        <v>5.7962174000000003E-3</v>
      </c>
      <c r="J1433" s="2">
        <v>0.15070164</v>
      </c>
      <c r="K1433" s="2">
        <v>1.2050030999999999E-2</v>
      </c>
      <c r="L1433" s="2">
        <v>9.1519215999999997E-3</v>
      </c>
    </row>
    <row r="1434" spans="1:12" hidden="1" x14ac:dyDescent="0.2">
      <c r="A1434" s="1"/>
      <c r="B1434" s="2" t="s">
        <v>1894</v>
      </c>
      <c r="C1434" s="2">
        <v>1</v>
      </c>
      <c r="D1434" s="2" t="s">
        <v>134</v>
      </c>
      <c r="E1434" s="2" t="s">
        <v>158</v>
      </c>
      <c r="F1434" s="2">
        <v>25027</v>
      </c>
      <c r="G1434" s="2">
        <v>6</v>
      </c>
      <c r="H1434" s="2" t="s">
        <v>18</v>
      </c>
      <c r="I1434" s="2">
        <v>9.4258785000000001E-3</v>
      </c>
      <c r="J1434" s="2">
        <v>2.9134532000000001E-2</v>
      </c>
      <c r="K1434" s="2">
        <v>1.8851757E-2</v>
      </c>
      <c r="L1434" s="2">
        <v>7.7120825E-3</v>
      </c>
    </row>
    <row r="1435" spans="1:12" hidden="1" x14ac:dyDescent="0.2">
      <c r="A1435" s="1"/>
      <c r="B1435" s="2" t="s">
        <v>1895</v>
      </c>
      <c r="C1435" s="2">
        <v>2</v>
      </c>
      <c r="D1435" s="2" t="s">
        <v>39</v>
      </c>
      <c r="E1435" s="2" t="s">
        <v>1896</v>
      </c>
      <c r="F1435" s="2">
        <v>55085</v>
      </c>
      <c r="G1435" s="2">
        <v>9</v>
      </c>
      <c r="H1435" s="2" t="s">
        <v>34</v>
      </c>
      <c r="I1435" s="2">
        <v>4.2402828E-3</v>
      </c>
      <c r="J1435" s="2">
        <v>0</v>
      </c>
      <c r="K1435" s="2">
        <v>3.5335688999999998E-3</v>
      </c>
      <c r="L1435" s="2">
        <v>0</v>
      </c>
    </row>
    <row r="1436" spans="1:12" hidden="1" x14ac:dyDescent="0.2">
      <c r="A1436" s="1"/>
      <c r="B1436" s="2" t="s">
        <v>1897</v>
      </c>
      <c r="C1436" s="2">
        <v>3</v>
      </c>
      <c r="D1436" s="2" t="s">
        <v>42</v>
      </c>
      <c r="E1436" s="2" t="s">
        <v>43</v>
      </c>
      <c r="F1436" s="2">
        <v>51710</v>
      </c>
      <c r="G1436" s="2">
        <v>5</v>
      </c>
      <c r="H1436" s="2" t="s">
        <v>30</v>
      </c>
      <c r="I1436" s="2">
        <v>6.6213920000000002E-3</v>
      </c>
      <c r="J1436" s="2">
        <v>0.90390490999999995</v>
      </c>
      <c r="K1436" s="2">
        <v>1.2733446000000001E-2</v>
      </c>
      <c r="L1436" s="2">
        <v>5.7724956000000001E-3</v>
      </c>
    </row>
    <row r="1437" spans="1:12" hidden="1" x14ac:dyDescent="0.2">
      <c r="A1437" s="1"/>
      <c r="B1437" s="2" t="s">
        <v>1898</v>
      </c>
      <c r="C1437" s="2">
        <v>3</v>
      </c>
      <c r="D1437" s="2" t="s">
        <v>179</v>
      </c>
      <c r="E1437" s="2" t="s">
        <v>963</v>
      </c>
      <c r="F1437" s="2">
        <v>5009</v>
      </c>
      <c r="G1437" s="2">
        <v>9</v>
      </c>
      <c r="H1437" s="2" t="s">
        <v>34</v>
      </c>
      <c r="I1437" s="2">
        <v>3.8525041000000001E-3</v>
      </c>
      <c r="J1437" s="2">
        <v>3.3021463999999999E-3</v>
      </c>
      <c r="K1437" s="2">
        <v>1.0456797E-2</v>
      </c>
      <c r="L1437" s="2">
        <v>0</v>
      </c>
    </row>
    <row r="1438" spans="1:12" hidden="1" x14ac:dyDescent="0.2">
      <c r="A1438" s="1"/>
      <c r="B1438" s="2" t="s">
        <v>1899</v>
      </c>
      <c r="C1438" s="2">
        <v>3</v>
      </c>
      <c r="D1438" s="2" t="s">
        <v>66</v>
      </c>
      <c r="E1438" s="2" t="s">
        <v>67</v>
      </c>
      <c r="F1438" s="2">
        <v>37081</v>
      </c>
      <c r="G1438" s="2">
        <v>5</v>
      </c>
      <c r="H1438" s="2" t="s">
        <v>30</v>
      </c>
      <c r="I1438" s="2">
        <v>6.2773721000000003E-3</v>
      </c>
      <c r="J1438" s="2">
        <v>0.91708027999999997</v>
      </c>
      <c r="K1438" s="2">
        <v>3.7956205000000002E-3</v>
      </c>
      <c r="L1438" s="2">
        <v>6.4233579000000001E-3</v>
      </c>
    </row>
    <row r="1439" spans="1:12" hidden="1" x14ac:dyDescent="0.2">
      <c r="A1439" s="1"/>
      <c r="B1439" s="2" t="s">
        <v>1900</v>
      </c>
      <c r="C1439" s="2">
        <v>3</v>
      </c>
      <c r="D1439" s="2" t="s">
        <v>66</v>
      </c>
      <c r="E1439" s="2" t="s">
        <v>531</v>
      </c>
      <c r="F1439" s="2">
        <v>37063</v>
      </c>
      <c r="G1439" s="2">
        <v>5</v>
      </c>
      <c r="H1439" s="2" t="s">
        <v>30</v>
      </c>
      <c r="I1439" s="2">
        <v>4.9297511999999996E-3</v>
      </c>
      <c r="J1439" s="2">
        <v>0.88982004000000003</v>
      </c>
      <c r="K1439" s="2">
        <v>5.6692137999999996E-3</v>
      </c>
      <c r="L1439" s="2">
        <v>1.6514666000000001E-2</v>
      </c>
    </row>
    <row r="1440" spans="1:12" hidden="1" x14ac:dyDescent="0.2">
      <c r="A1440" s="1"/>
      <c r="B1440" s="2" t="s">
        <v>1901</v>
      </c>
      <c r="C1440" s="2">
        <v>3</v>
      </c>
      <c r="D1440" s="2" t="s">
        <v>66</v>
      </c>
      <c r="E1440" s="2" t="s">
        <v>531</v>
      </c>
      <c r="F1440" s="2">
        <v>37183</v>
      </c>
      <c r="G1440" s="2">
        <v>5</v>
      </c>
      <c r="H1440" s="2" t="s">
        <v>30</v>
      </c>
      <c r="I1440" s="2">
        <v>5.0250112999999999E-2</v>
      </c>
      <c r="J1440" s="2">
        <v>0.10341064</v>
      </c>
      <c r="K1440" s="2">
        <v>1.8371987999999999E-2</v>
      </c>
      <c r="L1440" s="2">
        <v>1.2869487000000001E-2</v>
      </c>
    </row>
    <row r="1441" spans="1:12" hidden="1" x14ac:dyDescent="0.2">
      <c r="A1441" s="1"/>
      <c r="B1441" s="2" t="s">
        <v>1902</v>
      </c>
      <c r="C1441" s="2">
        <v>3</v>
      </c>
      <c r="D1441" s="2" t="s">
        <v>66</v>
      </c>
      <c r="E1441" s="2" t="s">
        <v>288</v>
      </c>
      <c r="F1441" s="2">
        <v>37127</v>
      </c>
      <c r="G1441" s="2">
        <v>6</v>
      </c>
      <c r="H1441" s="2" t="s">
        <v>18</v>
      </c>
      <c r="I1441" s="2">
        <v>1.1022044E-2</v>
      </c>
      <c r="J1441" s="2">
        <v>0.34318638000000001</v>
      </c>
      <c r="K1441" s="2">
        <v>1.6533065999999999E-2</v>
      </c>
      <c r="L1441" s="2">
        <v>1.0020039999999999E-3</v>
      </c>
    </row>
    <row r="1442" spans="1:12" hidden="1" x14ac:dyDescent="0.2">
      <c r="A1442" s="1"/>
      <c r="B1442" s="2" t="s">
        <v>1903</v>
      </c>
      <c r="C1442" s="2">
        <v>2</v>
      </c>
      <c r="D1442" s="2" t="s">
        <v>131</v>
      </c>
      <c r="E1442" s="2" t="s">
        <v>132</v>
      </c>
      <c r="F1442" s="2">
        <v>17043</v>
      </c>
      <c r="G1442" s="2">
        <v>6</v>
      </c>
      <c r="H1442" s="2" t="s">
        <v>18</v>
      </c>
      <c r="I1442" s="2">
        <v>1.8894662999999999E-2</v>
      </c>
      <c r="J1442" s="2">
        <v>4.0623523000000002E-2</v>
      </c>
      <c r="K1442" s="2">
        <v>3.3538024999999999E-2</v>
      </c>
      <c r="L1442" s="2">
        <v>1.6532828999999999E-2</v>
      </c>
    </row>
    <row r="1443" spans="1:12" hidden="1" x14ac:dyDescent="0.2">
      <c r="A1443" s="1"/>
      <c r="B1443" s="2" t="s">
        <v>1904</v>
      </c>
      <c r="C1443" s="2">
        <v>2</v>
      </c>
      <c r="D1443" s="2" t="s">
        <v>102</v>
      </c>
      <c r="E1443" s="2" t="s">
        <v>1905</v>
      </c>
      <c r="F1443" s="2">
        <v>20123</v>
      </c>
      <c r="G1443" s="2">
        <v>9</v>
      </c>
      <c r="H1443" s="2" t="s">
        <v>34</v>
      </c>
      <c r="I1443" s="2">
        <v>0</v>
      </c>
      <c r="J1443" s="2">
        <v>0</v>
      </c>
      <c r="K1443" s="2">
        <v>2.4330900000000002E-3</v>
      </c>
      <c r="L1443" s="2">
        <v>2.4330900000000002E-3</v>
      </c>
    </row>
    <row r="1444" spans="1:12" hidden="1" x14ac:dyDescent="0.2">
      <c r="A1444" s="1"/>
      <c r="B1444" s="2" t="s">
        <v>1906</v>
      </c>
      <c r="C1444" s="2">
        <v>2</v>
      </c>
      <c r="D1444" s="2" t="s">
        <v>36</v>
      </c>
      <c r="E1444" s="2" t="s">
        <v>1907</v>
      </c>
      <c r="F1444" s="2">
        <v>26047</v>
      </c>
      <c r="G1444" s="2">
        <v>9</v>
      </c>
      <c r="H1444" s="2" t="s">
        <v>34</v>
      </c>
      <c r="I1444" s="2">
        <v>6.8306010000000004E-3</v>
      </c>
      <c r="J1444" s="2">
        <v>1.3661202E-3</v>
      </c>
      <c r="K1444" s="2">
        <v>7.7413478999999999E-3</v>
      </c>
      <c r="L1444" s="2">
        <v>0</v>
      </c>
    </row>
    <row r="1445" spans="1:12" hidden="1" x14ac:dyDescent="0.2">
      <c r="A1445" s="1"/>
      <c r="B1445" s="2" t="s">
        <v>1908</v>
      </c>
      <c r="C1445" s="2">
        <v>2</v>
      </c>
      <c r="D1445" s="2" t="s">
        <v>261</v>
      </c>
      <c r="E1445" s="2" t="s">
        <v>1909</v>
      </c>
      <c r="F1445" s="2">
        <v>29079</v>
      </c>
      <c r="G1445" s="2">
        <v>9</v>
      </c>
      <c r="H1445" s="2" t="s">
        <v>34</v>
      </c>
      <c r="I1445" s="2">
        <v>2.1398001999999999E-3</v>
      </c>
      <c r="J1445" s="2">
        <v>1.0699001E-2</v>
      </c>
      <c r="K1445" s="2">
        <v>6.4194007000000003E-3</v>
      </c>
      <c r="L1445" s="2">
        <v>6.4194007000000003E-3</v>
      </c>
    </row>
    <row r="1446" spans="1:12" hidden="1" x14ac:dyDescent="0.2">
      <c r="A1446" s="1"/>
      <c r="B1446" s="2" t="s">
        <v>1910</v>
      </c>
      <c r="C1446" s="2">
        <v>2</v>
      </c>
      <c r="D1446" s="2" t="s">
        <v>220</v>
      </c>
      <c r="E1446" s="2" t="s">
        <v>221</v>
      </c>
      <c r="F1446" s="2">
        <v>39139</v>
      </c>
      <c r="G1446" s="2">
        <v>9</v>
      </c>
      <c r="H1446" s="2" t="s">
        <v>34</v>
      </c>
      <c r="I1446" s="2">
        <v>6.3988622E-3</v>
      </c>
      <c r="J1446" s="2">
        <v>4.8346959000000002E-2</v>
      </c>
      <c r="K1446" s="2">
        <v>1.2797724E-2</v>
      </c>
      <c r="L1446" s="2">
        <v>7.1098468999999996E-4</v>
      </c>
    </row>
    <row r="1447" spans="1:12" hidden="1" x14ac:dyDescent="0.2">
      <c r="A1447" s="1"/>
      <c r="B1447" s="2" t="s">
        <v>1911</v>
      </c>
      <c r="C1447" s="2">
        <v>3</v>
      </c>
      <c r="D1447" s="2" t="s">
        <v>16</v>
      </c>
      <c r="E1447" s="2" t="s">
        <v>774</v>
      </c>
      <c r="F1447" s="2">
        <v>48097</v>
      </c>
      <c r="G1447" s="2">
        <v>9</v>
      </c>
      <c r="H1447" s="2" t="s">
        <v>34</v>
      </c>
      <c r="I1447" s="2">
        <v>1.8579686000000002E-2</v>
      </c>
      <c r="J1447" s="2">
        <v>5.1197356999999999E-2</v>
      </c>
      <c r="K1447" s="2">
        <v>5.9867877999999999E-2</v>
      </c>
      <c r="L1447" s="2">
        <v>2.3327826999999999E-2</v>
      </c>
    </row>
    <row r="1448" spans="1:12" hidden="1" x14ac:dyDescent="0.2">
      <c r="A1448" s="1"/>
      <c r="B1448" s="2" t="s">
        <v>1912</v>
      </c>
      <c r="C1448" s="2">
        <v>2</v>
      </c>
      <c r="D1448" s="2" t="s">
        <v>211</v>
      </c>
      <c r="E1448" s="2" t="s">
        <v>212</v>
      </c>
      <c r="F1448" s="2">
        <v>27053</v>
      </c>
      <c r="G1448" s="2">
        <v>6</v>
      </c>
      <c r="H1448" s="2" t="s">
        <v>18</v>
      </c>
      <c r="I1448" s="2">
        <v>1.2842466E-2</v>
      </c>
      <c r="J1448" s="2">
        <v>4.2808220000000001E-2</v>
      </c>
      <c r="K1448" s="2">
        <v>2.9109590000000001E-2</v>
      </c>
      <c r="L1448" s="2">
        <v>2.5684932000000001E-2</v>
      </c>
    </row>
    <row r="1449" spans="1:12" hidden="1" x14ac:dyDescent="0.2">
      <c r="A1449" s="1"/>
      <c r="B1449" s="2" t="s">
        <v>1913</v>
      </c>
      <c r="C1449" s="2">
        <v>1</v>
      </c>
      <c r="D1449" s="2" t="s">
        <v>12</v>
      </c>
      <c r="E1449" s="2" t="s">
        <v>699</v>
      </c>
      <c r="F1449" s="2">
        <v>36031</v>
      </c>
      <c r="G1449" s="2">
        <v>9</v>
      </c>
      <c r="H1449" s="2" t="s">
        <v>34</v>
      </c>
      <c r="I1449" s="2">
        <v>1.8416207E-3</v>
      </c>
      <c r="J1449" s="2">
        <v>1.1049724E-2</v>
      </c>
      <c r="K1449" s="2">
        <v>9.2081026999999999E-3</v>
      </c>
      <c r="L1449" s="2">
        <v>9.2081032999999997E-4</v>
      </c>
    </row>
    <row r="1450" spans="1:12" hidden="1" x14ac:dyDescent="0.2">
      <c r="A1450" s="1"/>
      <c r="B1450" s="2" t="s">
        <v>1914</v>
      </c>
      <c r="C1450" s="2">
        <v>2</v>
      </c>
      <c r="D1450" s="2" t="s">
        <v>369</v>
      </c>
      <c r="E1450" s="2" t="s">
        <v>816</v>
      </c>
      <c r="F1450" s="2">
        <v>38077</v>
      </c>
      <c r="G1450" s="2">
        <v>9</v>
      </c>
      <c r="H1450" s="2" t="s">
        <v>34</v>
      </c>
      <c r="I1450" s="2">
        <v>3.7113403000000001E-3</v>
      </c>
      <c r="J1450" s="2">
        <v>1.6494846000000001E-2</v>
      </c>
      <c r="K1450" s="2">
        <v>6.1855670000000003E-3</v>
      </c>
      <c r="L1450" s="2">
        <v>3.7113403000000001E-3</v>
      </c>
    </row>
    <row r="1451" spans="1:12" hidden="1" x14ac:dyDescent="0.2">
      <c r="A1451" s="1"/>
      <c r="B1451" s="2" t="s">
        <v>1915</v>
      </c>
      <c r="C1451" s="2">
        <v>2</v>
      </c>
      <c r="D1451" s="2" t="s">
        <v>369</v>
      </c>
      <c r="E1451" s="2" t="s">
        <v>816</v>
      </c>
      <c r="F1451" s="2">
        <v>38017</v>
      </c>
      <c r="G1451" s="2">
        <v>5</v>
      </c>
      <c r="H1451" s="2" t="s">
        <v>30</v>
      </c>
      <c r="I1451" s="2">
        <v>1.1367436E-2</v>
      </c>
      <c r="J1451" s="2">
        <v>7.9126265000000005E-3</v>
      </c>
      <c r="K1451" s="2">
        <v>3.6776996999999998E-3</v>
      </c>
      <c r="L1451" s="2">
        <v>1.0475872000000001E-2</v>
      </c>
    </row>
    <row r="1452" spans="1:12" hidden="1" x14ac:dyDescent="0.2">
      <c r="A1452" s="1"/>
      <c r="B1452" s="2" t="s">
        <v>1916</v>
      </c>
      <c r="C1452" s="2">
        <v>3</v>
      </c>
      <c r="D1452" s="2" t="s">
        <v>45</v>
      </c>
      <c r="E1452" s="2" t="s">
        <v>1074</v>
      </c>
      <c r="F1452" s="2">
        <v>12079</v>
      </c>
      <c r="G1452" s="2">
        <v>9</v>
      </c>
      <c r="H1452" s="2" t="s">
        <v>34</v>
      </c>
      <c r="I1452" s="2">
        <v>5.8910161999999999E-3</v>
      </c>
      <c r="J1452" s="2">
        <v>0.21870397</v>
      </c>
      <c r="K1452" s="2">
        <v>1.3254787000000001E-2</v>
      </c>
      <c r="L1452" s="2">
        <v>2.9455080999999999E-3</v>
      </c>
    </row>
    <row r="1453" spans="1:12" hidden="1" x14ac:dyDescent="0.2">
      <c r="A1453" s="1"/>
      <c r="B1453" s="2" t="s">
        <v>1917</v>
      </c>
      <c r="C1453" s="2">
        <v>3</v>
      </c>
      <c r="D1453" s="2" t="s">
        <v>20</v>
      </c>
      <c r="E1453" s="2" t="s">
        <v>417</v>
      </c>
      <c r="F1453" s="2">
        <v>13137</v>
      </c>
      <c r="G1453" s="2">
        <v>9</v>
      </c>
      <c r="H1453" s="2" t="s">
        <v>34</v>
      </c>
      <c r="I1453" s="2">
        <v>1.6869096E-2</v>
      </c>
      <c r="J1453" s="2">
        <v>4.9257758999999998E-2</v>
      </c>
      <c r="K1453" s="2">
        <v>4.7233468000000001E-3</v>
      </c>
      <c r="L1453" s="2">
        <v>0</v>
      </c>
    </row>
    <row r="1454" spans="1:12" hidden="1" x14ac:dyDescent="0.2">
      <c r="A1454" s="1"/>
      <c r="B1454" s="2" t="s">
        <v>1918</v>
      </c>
      <c r="C1454" s="2">
        <v>3</v>
      </c>
      <c r="D1454" s="2" t="s">
        <v>52</v>
      </c>
      <c r="E1454" s="2" t="s">
        <v>152</v>
      </c>
      <c r="F1454" s="2">
        <v>45045</v>
      </c>
      <c r="G1454" s="2">
        <v>8</v>
      </c>
      <c r="H1454" s="2" t="s">
        <v>47</v>
      </c>
      <c r="I1454" s="2">
        <v>3.1274433999999999E-3</v>
      </c>
      <c r="J1454" s="2">
        <v>0.10867865</v>
      </c>
      <c r="K1454" s="2">
        <v>5.4730255999999996E-3</v>
      </c>
      <c r="L1454" s="2">
        <v>1.6419077000000001E-2</v>
      </c>
    </row>
    <row r="1455" spans="1:12" hidden="1" x14ac:dyDescent="0.2">
      <c r="A1455" s="1"/>
      <c r="B1455" s="2" t="s">
        <v>1919</v>
      </c>
      <c r="C1455" s="2">
        <v>4</v>
      </c>
      <c r="D1455" s="2" t="s">
        <v>395</v>
      </c>
      <c r="E1455" s="2" t="s">
        <v>558</v>
      </c>
      <c r="F1455" s="2">
        <v>16055</v>
      </c>
      <c r="G1455" s="2">
        <v>9</v>
      </c>
      <c r="H1455" s="2" t="s">
        <v>34</v>
      </c>
      <c r="I1455" s="2">
        <v>8.8910841999999997E-3</v>
      </c>
      <c r="J1455" s="2">
        <v>3.4576438000000001E-3</v>
      </c>
      <c r="K1455" s="2">
        <v>2.0004938999999999E-2</v>
      </c>
      <c r="L1455" s="2">
        <v>6.6683128999999999E-3</v>
      </c>
    </row>
    <row r="1456" spans="1:12" hidden="1" x14ac:dyDescent="0.2">
      <c r="A1456" s="1"/>
      <c r="B1456" s="2" t="s">
        <v>1920</v>
      </c>
      <c r="C1456" s="2">
        <v>2</v>
      </c>
      <c r="D1456" s="2" t="s">
        <v>127</v>
      </c>
      <c r="E1456" s="2" t="s">
        <v>1921</v>
      </c>
      <c r="F1456" s="2">
        <v>19033</v>
      </c>
      <c r="G1456" s="2">
        <v>9</v>
      </c>
      <c r="H1456" s="2" t="s">
        <v>34</v>
      </c>
      <c r="I1456" s="2">
        <v>8.2054938999999993E-3</v>
      </c>
      <c r="J1456" s="2">
        <v>2.5686765E-2</v>
      </c>
      <c r="K1456" s="2">
        <v>1.5697466E-2</v>
      </c>
      <c r="L1456" s="2">
        <v>0</v>
      </c>
    </row>
    <row r="1457" spans="1:12" hidden="1" x14ac:dyDescent="0.2">
      <c r="A1457" s="1"/>
      <c r="B1457" s="2" t="s">
        <v>1922</v>
      </c>
      <c r="C1457" s="2">
        <v>2</v>
      </c>
      <c r="D1457" s="2" t="s">
        <v>131</v>
      </c>
      <c r="E1457" s="2" t="s">
        <v>132</v>
      </c>
      <c r="F1457" s="2">
        <v>17031</v>
      </c>
      <c r="G1457" s="2">
        <v>6</v>
      </c>
      <c r="H1457" s="2" t="s">
        <v>18</v>
      </c>
      <c r="I1457" s="2">
        <v>5.0151057999999998E-2</v>
      </c>
      <c r="J1457" s="2">
        <v>0.11178248</v>
      </c>
      <c r="K1457" s="2">
        <v>9.4259820999999994E-2</v>
      </c>
      <c r="L1457" s="2">
        <v>5.8006041000000001E-2</v>
      </c>
    </row>
    <row r="1458" spans="1:12" hidden="1" x14ac:dyDescent="0.2">
      <c r="A1458" s="1"/>
      <c r="B1458" s="2" t="s">
        <v>1923</v>
      </c>
      <c r="C1458" s="2">
        <v>4</v>
      </c>
      <c r="D1458" s="2" t="s">
        <v>206</v>
      </c>
      <c r="E1458" s="2" t="s">
        <v>207</v>
      </c>
      <c r="F1458" s="2">
        <v>53033</v>
      </c>
      <c r="G1458" s="2">
        <v>7</v>
      </c>
      <c r="H1458" s="2" t="s">
        <v>22</v>
      </c>
      <c r="I1458" s="2">
        <v>0.14126902999999999</v>
      </c>
      <c r="J1458" s="2">
        <v>5.3873781000000003E-2</v>
      </c>
      <c r="K1458" s="2">
        <v>3.5573799000000003E-2</v>
      </c>
      <c r="L1458" s="2">
        <v>4.7374722000000001E-2</v>
      </c>
    </row>
    <row r="1459" spans="1:12" hidden="1" x14ac:dyDescent="0.2">
      <c r="A1459" s="1"/>
      <c r="B1459" s="2" t="s">
        <v>1924</v>
      </c>
      <c r="C1459" s="2">
        <v>1</v>
      </c>
      <c r="D1459" s="2" t="s">
        <v>134</v>
      </c>
      <c r="E1459" s="2" t="s">
        <v>158</v>
      </c>
      <c r="F1459" s="2">
        <v>25009</v>
      </c>
      <c r="G1459" s="2">
        <v>9</v>
      </c>
      <c r="H1459" s="2" t="s">
        <v>34</v>
      </c>
      <c r="I1459" s="2">
        <v>3.0708035000000002E-2</v>
      </c>
      <c r="J1459" s="2">
        <v>6.6348448000000004E-2</v>
      </c>
      <c r="K1459" s="2">
        <v>9.3237869000000001E-2</v>
      </c>
      <c r="L1459" s="2">
        <v>0</v>
      </c>
    </row>
    <row r="1460" spans="1:12" hidden="1" x14ac:dyDescent="0.2">
      <c r="A1460" s="1"/>
      <c r="B1460" s="2" t="s">
        <v>1925</v>
      </c>
      <c r="C1460" s="2">
        <v>4</v>
      </c>
      <c r="D1460" s="2" t="s">
        <v>24</v>
      </c>
      <c r="E1460" s="2" t="s">
        <v>108</v>
      </c>
      <c r="F1460" s="2">
        <v>6037</v>
      </c>
      <c r="G1460" s="2">
        <v>12</v>
      </c>
      <c r="H1460" s="2" t="s">
        <v>92</v>
      </c>
      <c r="I1460" s="2">
        <v>2.6649140000000002E-2</v>
      </c>
      <c r="J1460" s="2">
        <v>7.5536258999999994E-2</v>
      </c>
      <c r="K1460" s="2">
        <v>0.53009050999999996</v>
      </c>
      <c r="L1460" s="2">
        <v>0</v>
      </c>
    </row>
    <row r="1461" spans="1:12" hidden="1" x14ac:dyDescent="0.2">
      <c r="A1461" s="1"/>
      <c r="B1461" s="2" t="s">
        <v>1926</v>
      </c>
      <c r="C1461" s="2">
        <v>1</v>
      </c>
      <c r="D1461" s="2" t="s">
        <v>79</v>
      </c>
      <c r="E1461" s="2" t="s">
        <v>583</v>
      </c>
      <c r="F1461" s="2">
        <v>42095</v>
      </c>
      <c r="G1461" s="2">
        <v>9</v>
      </c>
      <c r="H1461" s="2" t="s">
        <v>34</v>
      </c>
      <c r="I1461" s="2">
        <v>1.9595580000000001E-2</v>
      </c>
      <c r="J1461" s="2">
        <v>3.8774232999999998E-2</v>
      </c>
      <c r="K1461" s="2">
        <v>6.0662913999999998E-2</v>
      </c>
      <c r="L1461" s="2">
        <v>1.7927872000000001E-2</v>
      </c>
    </row>
    <row r="1462" spans="1:12" hidden="1" x14ac:dyDescent="0.2">
      <c r="A1462" s="1"/>
      <c r="B1462" s="2" t="s">
        <v>1927</v>
      </c>
      <c r="C1462" s="2">
        <v>2</v>
      </c>
      <c r="D1462" s="2" t="s">
        <v>39</v>
      </c>
      <c r="E1462" s="2" t="s">
        <v>1718</v>
      </c>
      <c r="F1462" s="2">
        <v>55073</v>
      </c>
      <c r="G1462" s="2">
        <v>9</v>
      </c>
      <c r="H1462" s="2" t="s">
        <v>34</v>
      </c>
      <c r="I1462" s="2">
        <v>1.6749541999999999E-2</v>
      </c>
      <c r="J1462" s="2">
        <v>3.4022508000000002E-3</v>
      </c>
      <c r="K1462" s="2">
        <v>3.9256741000000001E-3</v>
      </c>
      <c r="L1462" s="2">
        <v>6.0193664000000001E-3</v>
      </c>
    </row>
    <row r="1463" spans="1:12" hidden="1" x14ac:dyDescent="0.2">
      <c r="A1463" s="1"/>
      <c r="B1463" s="2" t="s">
        <v>1928</v>
      </c>
      <c r="C1463" s="2">
        <v>3</v>
      </c>
      <c r="D1463" s="2" t="s">
        <v>57</v>
      </c>
      <c r="E1463" s="2" t="s">
        <v>1136</v>
      </c>
      <c r="F1463" s="2">
        <v>1071</v>
      </c>
      <c r="G1463" s="2">
        <v>9</v>
      </c>
      <c r="H1463" s="2" t="s">
        <v>34</v>
      </c>
      <c r="I1463" s="2">
        <v>6.0277274000000002E-3</v>
      </c>
      <c r="J1463" s="2">
        <v>8.4388181999999999E-3</v>
      </c>
      <c r="K1463" s="2">
        <v>6.6305002999999998E-3</v>
      </c>
      <c r="L1463" s="2">
        <v>0</v>
      </c>
    </row>
    <row r="1464" spans="1:12" hidden="1" x14ac:dyDescent="0.2">
      <c r="A1464" s="1"/>
      <c r="B1464" s="2" t="s">
        <v>1929</v>
      </c>
      <c r="C1464" s="2">
        <v>2</v>
      </c>
      <c r="D1464" s="2" t="s">
        <v>311</v>
      </c>
      <c r="E1464" s="2" t="s">
        <v>43</v>
      </c>
      <c r="F1464" s="2">
        <v>31119</v>
      </c>
      <c r="G1464" s="2">
        <v>9</v>
      </c>
      <c r="H1464" s="2" t="s">
        <v>34</v>
      </c>
      <c r="I1464" s="2">
        <v>1.3274336E-3</v>
      </c>
      <c r="J1464" s="2">
        <v>5.7522123999999997E-3</v>
      </c>
      <c r="K1464" s="2">
        <v>8.1858411000000006E-3</v>
      </c>
      <c r="L1464" s="2">
        <v>1.5486726000000001E-3</v>
      </c>
    </row>
    <row r="1465" spans="1:12" hidden="1" x14ac:dyDescent="0.2">
      <c r="A1465" s="1"/>
      <c r="B1465" s="2" t="s">
        <v>1930</v>
      </c>
      <c r="C1465" s="2">
        <v>2</v>
      </c>
      <c r="D1465" s="2" t="s">
        <v>127</v>
      </c>
      <c r="E1465" s="2" t="s">
        <v>1617</v>
      </c>
      <c r="F1465" s="2">
        <v>19191</v>
      </c>
      <c r="G1465" s="2">
        <v>9</v>
      </c>
      <c r="H1465" s="2" t="s">
        <v>34</v>
      </c>
      <c r="I1465" s="2">
        <v>6.3218390999999997E-3</v>
      </c>
      <c r="J1465" s="2">
        <v>6.3218390999999997E-3</v>
      </c>
      <c r="K1465" s="2">
        <v>8.0459769999999993E-3</v>
      </c>
      <c r="L1465" s="2">
        <v>1.1494253E-3</v>
      </c>
    </row>
    <row r="1466" spans="1:12" hidden="1" x14ac:dyDescent="0.2">
      <c r="A1466" s="1"/>
      <c r="B1466" s="2" t="s">
        <v>1931</v>
      </c>
      <c r="C1466" s="2">
        <v>3</v>
      </c>
      <c r="D1466" s="2" t="s">
        <v>82</v>
      </c>
      <c r="E1466" s="2" t="s">
        <v>1932</v>
      </c>
      <c r="F1466" s="2">
        <v>28117</v>
      </c>
      <c r="G1466" s="2">
        <v>9</v>
      </c>
      <c r="H1466" s="2" t="s">
        <v>34</v>
      </c>
      <c r="I1466" s="2">
        <v>3.5765378000000001E-3</v>
      </c>
      <c r="J1466" s="2">
        <v>0.16881259000000001</v>
      </c>
      <c r="K1466" s="2">
        <v>3.9341914999999998E-3</v>
      </c>
      <c r="L1466" s="2">
        <v>0</v>
      </c>
    </row>
    <row r="1467" spans="1:12" hidden="1" x14ac:dyDescent="0.2">
      <c r="A1467" s="1"/>
      <c r="B1467" s="2" t="s">
        <v>1933</v>
      </c>
      <c r="C1467" s="2">
        <v>3</v>
      </c>
      <c r="D1467" s="2" t="s">
        <v>247</v>
      </c>
      <c r="E1467" s="2" t="s">
        <v>961</v>
      </c>
      <c r="F1467" s="2">
        <v>47163</v>
      </c>
      <c r="G1467" s="2">
        <v>9</v>
      </c>
      <c r="H1467" s="2" t="s">
        <v>34</v>
      </c>
      <c r="I1467" s="2">
        <v>4.3636365000000003E-3</v>
      </c>
      <c r="J1467" s="2">
        <v>2.4727272000000002E-2</v>
      </c>
      <c r="K1467" s="2">
        <v>5.3333332999999997E-3</v>
      </c>
      <c r="L1467" s="2">
        <v>2.4242424E-4</v>
      </c>
    </row>
    <row r="1468" spans="1:12" hidden="1" x14ac:dyDescent="0.2">
      <c r="A1468" s="1"/>
      <c r="B1468" s="2" t="s">
        <v>1934</v>
      </c>
      <c r="C1468" s="2">
        <v>3</v>
      </c>
      <c r="D1468" s="2" t="s">
        <v>16</v>
      </c>
      <c r="E1468" s="2" t="s">
        <v>1935</v>
      </c>
      <c r="F1468" s="2">
        <v>48449</v>
      </c>
      <c r="G1468" s="2">
        <v>9</v>
      </c>
      <c r="H1468" s="2" t="s">
        <v>34</v>
      </c>
      <c r="I1468" s="2">
        <v>3.8209606000000002E-3</v>
      </c>
      <c r="J1468" s="2">
        <v>8.5152842000000006E-2</v>
      </c>
      <c r="K1468" s="2">
        <v>5.7860263000000002E-2</v>
      </c>
      <c r="L1468" s="2">
        <v>0</v>
      </c>
    </row>
    <row r="1469" spans="1:12" hidden="1" x14ac:dyDescent="0.2">
      <c r="A1469" s="1"/>
      <c r="B1469" s="2" t="s">
        <v>1936</v>
      </c>
      <c r="C1469" s="2">
        <v>2</v>
      </c>
      <c r="D1469" s="2" t="s">
        <v>39</v>
      </c>
      <c r="E1469" s="2" t="s">
        <v>1937</v>
      </c>
      <c r="F1469" s="2">
        <v>55009</v>
      </c>
      <c r="G1469" s="2">
        <v>9</v>
      </c>
      <c r="H1469" s="2" t="s">
        <v>34</v>
      </c>
      <c r="I1469" s="2">
        <v>9.9999997999999993E-3</v>
      </c>
      <c r="J1469" s="2">
        <v>5.1999999999999998E-3</v>
      </c>
      <c r="K1469" s="2">
        <v>7.7333334000000004E-3</v>
      </c>
      <c r="L1469" s="2">
        <v>0</v>
      </c>
    </row>
    <row r="1470" spans="1:12" hidden="1" x14ac:dyDescent="0.2">
      <c r="A1470" s="1"/>
      <c r="B1470" s="2" t="s">
        <v>1938</v>
      </c>
      <c r="C1470" s="2">
        <v>2</v>
      </c>
      <c r="D1470" s="2" t="s">
        <v>131</v>
      </c>
      <c r="E1470" s="2" t="s">
        <v>132</v>
      </c>
      <c r="F1470" s="2">
        <v>17031</v>
      </c>
      <c r="G1470" s="2">
        <v>5</v>
      </c>
      <c r="H1470" s="2" t="s">
        <v>30</v>
      </c>
      <c r="I1470" s="2">
        <v>0.13743393000000001</v>
      </c>
      <c r="J1470" s="2">
        <v>0.13226815</v>
      </c>
      <c r="K1470" s="2">
        <v>0.27150406999999999</v>
      </c>
      <c r="L1470" s="2">
        <v>1.5136953E-2</v>
      </c>
    </row>
    <row r="1471" spans="1:12" hidden="1" x14ac:dyDescent="0.2">
      <c r="A1471" s="1"/>
      <c r="B1471" s="2" t="s">
        <v>1939</v>
      </c>
      <c r="C1471" s="2">
        <v>4</v>
      </c>
      <c r="D1471" s="2" t="s">
        <v>28</v>
      </c>
      <c r="E1471" s="2" t="s">
        <v>1940</v>
      </c>
      <c r="F1471" s="2">
        <v>8075</v>
      </c>
      <c r="G1471" s="2">
        <v>9</v>
      </c>
      <c r="H1471" s="2" t="s">
        <v>34</v>
      </c>
      <c r="I1471" s="2">
        <v>5.7220709999999996E-3</v>
      </c>
      <c r="J1471" s="2">
        <v>1.1171662000000001E-2</v>
      </c>
      <c r="K1471" s="2">
        <v>5.1226158000000001E-2</v>
      </c>
      <c r="L1471" s="2">
        <v>5.4495916000000004E-4</v>
      </c>
    </row>
    <row r="1472" spans="1:12" hidden="1" x14ac:dyDescent="0.2">
      <c r="A1472" s="1"/>
      <c r="B1472" s="2" t="s">
        <v>1941</v>
      </c>
      <c r="C1472" s="2">
        <v>3</v>
      </c>
      <c r="D1472" s="2" t="s">
        <v>266</v>
      </c>
      <c r="E1472" s="2" t="s">
        <v>852</v>
      </c>
      <c r="F1472" s="2">
        <v>40115</v>
      </c>
      <c r="G1472" s="2">
        <v>9</v>
      </c>
      <c r="H1472" s="2" t="s">
        <v>34</v>
      </c>
      <c r="I1472" s="2">
        <v>0</v>
      </c>
      <c r="J1472" s="2">
        <v>6.9851055999999995E-2</v>
      </c>
      <c r="K1472" s="2">
        <v>1.7462763999999999E-2</v>
      </c>
      <c r="L1472" s="2">
        <v>2.2085258999999999E-2</v>
      </c>
    </row>
    <row r="1473" spans="1:12" hidden="1" x14ac:dyDescent="0.2">
      <c r="A1473" s="1"/>
      <c r="B1473" s="2" t="s">
        <v>1942</v>
      </c>
      <c r="C1473" s="2">
        <v>3</v>
      </c>
      <c r="D1473" s="2" t="s">
        <v>266</v>
      </c>
      <c r="E1473" s="2" t="s">
        <v>267</v>
      </c>
      <c r="F1473" s="2">
        <v>40021</v>
      </c>
      <c r="G1473" s="2">
        <v>5</v>
      </c>
      <c r="H1473" s="2" t="s">
        <v>30</v>
      </c>
      <c r="I1473" s="2">
        <v>4.4531031000000004E-3</v>
      </c>
      <c r="J1473" s="2">
        <v>5.0375730000000001E-2</v>
      </c>
      <c r="K1473" s="2">
        <v>1.2663512E-2</v>
      </c>
      <c r="L1473" s="2">
        <v>9.7411637999999991E-3</v>
      </c>
    </row>
    <row r="1474" spans="1:12" hidden="1" x14ac:dyDescent="0.2">
      <c r="A1474" s="1"/>
      <c r="B1474" s="2" t="s">
        <v>1943</v>
      </c>
      <c r="C1474" s="2">
        <v>3</v>
      </c>
      <c r="D1474" s="2" t="s">
        <v>52</v>
      </c>
      <c r="E1474" s="2" t="s">
        <v>1944</v>
      </c>
      <c r="F1474" s="2">
        <v>45025</v>
      </c>
      <c r="G1474" s="2">
        <v>9</v>
      </c>
      <c r="H1474" s="2" t="s">
        <v>34</v>
      </c>
      <c r="I1474" s="2">
        <v>4.0733200000000001E-3</v>
      </c>
      <c r="J1474" s="2">
        <v>0.37169042000000002</v>
      </c>
      <c r="K1474" s="2">
        <v>2.03666E-3</v>
      </c>
      <c r="L1474" s="2">
        <v>0</v>
      </c>
    </row>
    <row r="1475" spans="1:12" hidden="1" x14ac:dyDescent="0.2">
      <c r="A1475" s="1"/>
      <c r="B1475" s="2" t="s">
        <v>1945</v>
      </c>
      <c r="C1475" s="2">
        <v>1</v>
      </c>
      <c r="D1475" s="2" t="s">
        <v>134</v>
      </c>
      <c r="E1475" s="2" t="s">
        <v>158</v>
      </c>
      <c r="F1475" s="2">
        <v>25025</v>
      </c>
      <c r="G1475" s="2">
        <v>4</v>
      </c>
      <c r="H1475" s="2" t="s">
        <v>50</v>
      </c>
      <c r="I1475" s="2">
        <v>5.8556258999999999E-2</v>
      </c>
      <c r="J1475" s="2">
        <v>4.7529097999999999E-2</v>
      </c>
      <c r="K1475" s="2">
        <v>3.0324687999999999E-2</v>
      </c>
      <c r="L1475" s="2">
        <v>5.7688382000000003E-2</v>
      </c>
    </row>
    <row r="1476" spans="1:12" hidden="1" x14ac:dyDescent="0.2">
      <c r="A1476" s="1"/>
      <c r="B1476" s="2" t="s">
        <v>1946</v>
      </c>
      <c r="C1476" s="2">
        <v>1</v>
      </c>
      <c r="D1476" s="2" t="s">
        <v>134</v>
      </c>
      <c r="E1476" s="2" t="s">
        <v>158</v>
      </c>
      <c r="F1476" s="2">
        <v>25009</v>
      </c>
      <c r="G1476" s="2">
        <v>9</v>
      </c>
      <c r="H1476" s="2" t="s">
        <v>34</v>
      </c>
      <c r="I1476" s="2">
        <v>2.2948328E-2</v>
      </c>
      <c r="J1476" s="2">
        <v>2.8267476999999999E-2</v>
      </c>
      <c r="K1476" s="2">
        <v>0.19164133</v>
      </c>
      <c r="L1476" s="2">
        <v>8.0547108999999995E-3</v>
      </c>
    </row>
    <row r="1477" spans="1:12" hidden="1" x14ac:dyDescent="0.2">
      <c r="A1477" s="1"/>
      <c r="B1477" s="2" t="s">
        <v>1947</v>
      </c>
      <c r="C1477" s="2">
        <v>2</v>
      </c>
      <c r="D1477" s="2" t="s">
        <v>131</v>
      </c>
      <c r="E1477" s="2" t="s">
        <v>1281</v>
      </c>
      <c r="F1477" s="2">
        <v>17037</v>
      </c>
      <c r="G1477" s="2">
        <v>5</v>
      </c>
      <c r="H1477" s="2" t="s">
        <v>30</v>
      </c>
      <c r="I1477" s="2">
        <v>6.6060289999999994E-2</v>
      </c>
      <c r="J1477" s="2">
        <v>0.12302490000000001</v>
      </c>
      <c r="K1477" s="2">
        <v>5.4340854000000001E-2</v>
      </c>
      <c r="L1477" s="2">
        <v>1.1602822E-2</v>
      </c>
    </row>
    <row r="1478" spans="1:12" hidden="1" x14ac:dyDescent="0.2">
      <c r="A1478" s="1"/>
      <c r="B1478" s="2" t="s">
        <v>1948</v>
      </c>
      <c r="C1478" s="2">
        <v>3</v>
      </c>
      <c r="D1478" s="2" t="s">
        <v>198</v>
      </c>
      <c r="E1478" s="2" t="s">
        <v>667</v>
      </c>
      <c r="F1478" s="2">
        <v>21037</v>
      </c>
      <c r="G1478" s="2">
        <v>5</v>
      </c>
      <c r="H1478" s="2" t="s">
        <v>30</v>
      </c>
      <c r="I1478" s="2">
        <v>8.7654553000000007E-3</v>
      </c>
      <c r="J1478" s="2">
        <v>3.8198929E-2</v>
      </c>
      <c r="K1478" s="2">
        <v>4.5211291999999997E-3</v>
      </c>
      <c r="L1478" s="2">
        <v>1.1625761E-2</v>
      </c>
    </row>
    <row r="1479" spans="1:12" hidden="1" x14ac:dyDescent="0.2">
      <c r="A1479" s="1"/>
      <c r="B1479" s="2" t="s">
        <v>1949</v>
      </c>
      <c r="C1479" s="2">
        <v>1</v>
      </c>
      <c r="D1479" s="2" t="s">
        <v>292</v>
      </c>
      <c r="E1479" s="2" t="s">
        <v>1950</v>
      </c>
      <c r="F1479" s="2">
        <v>23003</v>
      </c>
      <c r="G1479" s="2">
        <v>9</v>
      </c>
      <c r="H1479" s="2" t="s">
        <v>34</v>
      </c>
      <c r="I1479" s="2">
        <v>8.9285718E-3</v>
      </c>
      <c r="J1479" s="2">
        <v>6.3775511999999996E-3</v>
      </c>
      <c r="K1479" s="2">
        <v>5.1020407000000002E-3</v>
      </c>
      <c r="L1479" s="2">
        <v>4.0816326E-2</v>
      </c>
    </row>
    <row r="1480" spans="1:12" hidden="1" x14ac:dyDescent="0.2">
      <c r="A1480" s="1"/>
      <c r="B1480" s="2" t="s">
        <v>1951</v>
      </c>
      <c r="C1480" s="2">
        <v>2</v>
      </c>
      <c r="D1480" s="2" t="s">
        <v>36</v>
      </c>
      <c r="E1480" s="2" t="s">
        <v>297</v>
      </c>
      <c r="F1480" s="2">
        <v>26103</v>
      </c>
      <c r="G1480" s="2">
        <v>5</v>
      </c>
      <c r="H1480" s="2" t="s">
        <v>30</v>
      </c>
      <c r="I1480" s="2">
        <v>3.8283827999999998E-3</v>
      </c>
      <c r="J1480" s="2">
        <v>1.2145214999999999E-2</v>
      </c>
      <c r="K1480" s="2">
        <v>8.4488448000000008E-3</v>
      </c>
      <c r="L1480" s="2">
        <v>1.3993399E-2</v>
      </c>
    </row>
    <row r="1481" spans="1:12" hidden="1" x14ac:dyDescent="0.2">
      <c r="A1481" s="1"/>
      <c r="B1481" s="2" t="s">
        <v>1952</v>
      </c>
      <c r="C1481" s="2">
        <v>4</v>
      </c>
      <c r="D1481" s="2" t="s">
        <v>608</v>
      </c>
      <c r="E1481" s="2" t="s">
        <v>1953</v>
      </c>
      <c r="F1481" s="2">
        <v>35039</v>
      </c>
      <c r="G1481" s="2">
        <v>7</v>
      </c>
      <c r="H1481" s="2" t="s">
        <v>22</v>
      </c>
      <c r="I1481" s="2">
        <v>2.9368574999999999E-3</v>
      </c>
      <c r="J1481" s="2">
        <v>5.8737149999999998E-3</v>
      </c>
      <c r="K1481" s="2">
        <v>0.77386193999999997</v>
      </c>
      <c r="L1481" s="2">
        <v>0</v>
      </c>
    </row>
    <row r="1482" spans="1:12" hidden="1" x14ac:dyDescent="0.2">
      <c r="A1482" s="1"/>
      <c r="B1482" s="2" t="s">
        <v>1954</v>
      </c>
      <c r="C1482" s="2">
        <v>3</v>
      </c>
      <c r="D1482" s="2" t="s">
        <v>266</v>
      </c>
      <c r="E1482" s="2" t="s">
        <v>806</v>
      </c>
      <c r="F1482" s="2">
        <v>40071</v>
      </c>
      <c r="G1482" s="2">
        <v>9</v>
      </c>
      <c r="H1482" s="2" t="s">
        <v>34</v>
      </c>
      <c r="I1482" s="2">
        <v>6.3197026000000002E-3</v>
      </c>
      <c r="J1482" s="2">
        <v>2.7881040999999999E-2</v>
      </c>
      <c r="K1482" s="2">
        <v>2.4163568E-2</v>
      </c>
      <c r="L1482" s="2">
        <v>4.4609667E-3</v>
      </c>
    </row>
    <row r="1483" spans="1:12" hidden="1" x14ac:dyDescent="0.2">
      <c r="A1483" s="1"/>
      <c r="B1483" s="2" t="s">
        <v>1955</v>
      </c>
      <c r="C1483" s="2">
        <v>3</v>
      </c>
      <c r="D1483" s="2" t="s">
        <v>42</v>
      </c>
      <c r="E1483" s="2" t="s">
        <v>123</v>
      </c>
      <c r="F1483" s="2">
        <v>51059</v>
      </c>
      <c r="G1483" s="2">
        <v>9</v>
      </c>
      <c r="H1483" s="2" t="s">
        <v>34</v>
      </c>
      <c r="I1483" s="2">
        <v>0.1227578</v>
      </c>
      <c r="J1483" s="2">
        <v>0.15172768</v>
      </c>
      <c r="K1483" s="2">
        <v>9.8130718000000006E-2</v>
      </c>
      <c r="L1483" s="2">
        <v>3.5551481000000003E-2</v>
      </c>
    </row>
    <row r="1484" spans="1:12" hidden="1" x14ac:dyDescent="0.2">
      <c r="A1484" s="1"/>
      <c r="B1484" s="2" t="s">
        <v>1956</v>
      </c>
      <c r="C1484" s="2">
        <v>4</v>
      </c>
      <c r="D1484" s="2" t="s">
        <v>572</v>
      </c>
      <c r="E1484" s="2" t="s">
        <v>1957</v>
      </c>
      <c r="F1484" s="2">
        <v>56033</v>
      </c>
      <c r="G1484" s="2">
        <v>9</v>
      </c>
      <c r="H1484" s="2" t="s">
        <v>34</v>
      </c>
      <c r="I1484" s="2">
        <v>5.2356021000000003E-3</v>
      </c>
      <c r="J1484" s="2">
        <v>6.3575165999999999E-3</v>
      </c>
      <c r="K1484" s="2">
        <v>1.8698579E-2</v>
      </c>
      <c r="L1484" s="2">
        <v>4.4876589000000001E-3</v>
      </c>
    </row>
    <row r="1485" spans="1:12" hidden="1" x14ac:dyDescent="0.2">
      <c r="A1485" s="1"/>
      <c r="B1485" s="2" t="s">
        <v>1958</v>
      </c>
      <c r="C1485" s="2">
        <v>2</v>
      </c>
      <c r="D1485" s="2" t="s">
        <v>39</v>
      </c>
      <c r="E1485" s="2" t="s">
        <v>222</v>
      </c>
      <c r="F1485" s="2">
        <v>55003</v>
      </c>
      <c r="G1485" s="2">
        <v>6</v>
      </c>
      <c r="H1485" s="2" t="s">
        <v>18</v>
      </c>
      <c r="I1485" s="2">
        <v>1.2936611000000001E-2</v>
      </c>
      <c r="J1485" s="2">
        <v>1.0349288999999999E-2</v>
      </c>
      <c r="K1485" s="2">
        <v>2.0698576999999999E-2</v>
      </c>
      <c r="L1485" s="2">
        <v>1.6817594000000002E-2</v>
      </c>
    </row>
    <row r="1486" spans="1:12" hidden="1" x14ac:dyDescent="0.2">
      <c r="A1486" s="1"/>
      <c r="B1486" s="2" t="s">
        <v>1959</v>
      </c>
      <c r="C1486" s="2">
        <v>2</v>
      </c>
      <c r="D1486" s="2" t="s">
        <v>39</v>
      </c>
      <c r="E1486" s="2" t="s">
        <v>1960</v>
      </c>
      <c r="F1486" s="2">
        <v>55075</v>
      </c>
      <c r="G1486" s="2">
        <v>8</v>
      </c>
      <c r="H1486" s="2" t="s">
        <v>47</v>
      </c>
      <c r="I1486" s="3"/>
      <c r="J1486" s="3"/>
      <c r="K1486" s="3"/>
      <c r="L1486" s="3"/>
    </row>
    <row r="1487" spans="1:12" hidden="1" x14ac:dyDescent="0.2">
      <c r="A1487" s="1"/>
      <c r="B1487" s="2" t="s">
        <v>1961</v>
      </c>
      <c r="C1487" s="2">
        <v>4</v>
      </c>
      <c r="D1487" s="2" t="s">
        <v>105</v>
      </c>
      <c r="E1487" s="2" t="s">
        <v>1962</v>
      </c>
      <c r="F1487" s="2">
        <v>4017</v>
      </c>
      <c r="G1487" s="2">
        <v>9</v>
      </c>
      <c r="H1487" s="2" t="s">
        <v>34</v>
      </c>
      <c r="I1487" s="2">
        <v>5.2982732000000001E-3</v>
      </c>
      <c r="J1487" s="2">
        <v>6.6718995E-3</v>
      </c>
      <c r="K1487" s="2">
        <v>6.4756669000000003E-2</v>
      </c>
      <c r="L1487" s="2">
        <v>0</v>
      </c>
    </row>
    <row r="1488" spans="1:12" hidden="1" x14ac:dyDescent="0.2">
      <c r="A1488" s="1"/>
      <c r="B1488" s="2" t="s">
        <v>1963</v>
      </c>
      <c r="C1488" s="2">
        <v>3</v>
      </c>
      <c r="D1488" s="2" t="s">
        <v>256</v>
      </c>
      <c r="E1488" s="2" t="s">
        <v>257</v>
      </c>
      <c r="F1488" s="2">
        <v>22117</v>
      </c>
      <c r="G1488" s="2">
        <v>9</v>
      </c>
      <c r="H1488" s="2" t="s">
        <v>34</v>
      </c>
      <c r="I1488" s="2">
        <v>2.3557127000000001E-3</v>
      </c>
      <c r="J1488" s="2">
        <v>0.25206125000000001</v>
      </c>
      <c r="K1488" s="2">
        <v>5.8892815999999999E-3</v>
      </c>
      <c r="L1488" s="2">
        <v>0</v>
      </c>
    </row>
    <row r="1489" spans="1:12" hidden="1" x14ac:dyDescent="0.2">
      <c r="A1489" s="1"/>
      <c r="B1489" s="2" t="s">
        <v>1964</v>
      </c>
      <c r="C1489" s="2">
        <v>3</v>
      </c>
      <c r="D1489" s="2" t="s">
        <v>57</v>
      </c>
      <c r="E1489" s="2" t="s">
        <v>710</v>
      </c>
      <c r="F1489" s="2">
        <v>1033</v>
      </c>
      <c r="G1489" s="2">
        <v>9</v>
      </c>
      <c r="H1489" s="2" t="s">
        <v>34</v>
      </c>
      <c r="I1489" s="2">
        <v>1.0454783E-3</v>
      </c>
      <c r="J1489" s="2">
        <v>0.13251436999999999</v>
      </c>
      <c r="K1489" s="2">
        <v>5.2273915999999998E-3</v>
      </c>
      <c r="L1489" s="2">
        <v>1.5943544E-2</v>
      </c>
    </row>
    <row r="1490" spans="1:12" hidden="1" x14ac:dyDescent="0.2">
      <c r="A1490" s="1"/>
      <c r="B1490" s="2" t="s">
        <v>1965</v>
      </c>
      <c r="C1490" s="2">
        <v>3</v>
      </c>
      <c r="D1490" s="2" t="s">
        <v>179</v>
      </c>
      <c r="E1490" s="2" t="s">
        <v>1048</v>
      </c>
      <c r="F1490" s="2">
        <v>5007</v>
      </c>
      <c r="G1490" s="2">
        <v>9</v>
      </c>
      <c r="H1490" s="2" t="s">
        <v>34</v>
      </c>
      <c r="I1490" s="2">
        <v>2.2178413000000001E-2</v>
      </c>
      <c r="J1490" s="2">
        <v>7.8856581999999995E-3</v>
      </c>
      <c r="K1490" s="2">
        <v>3.0556924999999999E-2</v>
      </c>
      <c r="L1490" s="2">
        <v>0</v>
      </c>
    </row>
    <row r="1491" spans="1:12" hidden="1" x14ac:dyDescent="0.2">
      <c r="A1491" s="1"/>
      <c r="B1491" s="2" t="s">
        <v>1966</v>
      </c>
      <c r="C1491" s="2">
        <v>4</v>
      </c>
      <c r="D1491" s="2" t="s">
        <v>572</v>
      </c>
      <c r="E1491" s="2" t="s">
        <v>1967</v>
      </c>
      <c r="F1491" s="2">
        <v>56029</v>
      </c>
      <c r="G1491" s="2">
        <v>9</v>
      </c>
      <c r="H1491" s="2" t="s">
        <v>34</v>
      </c>
      <c r="I1491" s="2">
        <v>1.5515904E-3</v>
      </c>
      <c r="J1491" s="2">
        <v>5.4305661E-3</v>
      </c>
      <c r="K1491" s="2">
        <v>3.0256011999999999E-2</v>
      </c>
      <c r="L1491" s="2">
        <v>1.2412723000000001E-2</v>
      </c>
    </row>
    <row r="1492" spans="1:12" hidden="1" x14ac:dyDescent="0.2">
      <c r="A1492" s="1"/>
      <c r="B1492" s="2" t="s">
        <v>1968</v>
      </c>
      <c r="C1492" s="2">
        <v>3</v>
      </c>
      <c r="D1492" s="2" t="s">
        <v>45</v>
      </c>
      <c r="E1492" s="2" t="s">
        <v>1104</v>
      </c>
      <c r="F1492" s="2">
        <v>12091</v>
      </c>
      <c r="G1492" s="2">
        <v>7</v>
      </c>
      <c r="H1492" s="2" t="s">
        <v>22</v>
      </c>
      <c r="I1492" s="2">
        <v>4.3824103000000003E-2</v>
      </c>
      <c r="J1492" s="2">
        <v>0.10535794</v>
      </c>
      <c r="K1492" s="2">
        <v>4.3073690999999997E-2</v>
      </c>
      <c r="L1492" s="2">
        <v>3.1517334E-3</v>
      </c>
    </row>
    <row r="1493" spans="1:12" hidden="1" x14ac:dyDescent="0.2">
      <c r="A1493" s="1"/>
      <c r="B1493" s="2" t="s">
        <v>1969</v>
      </c>
      <c r="C1493" s="2">
        <v>2</v>
      </c>
      <c r="D1493" s="2" t="s">
        <v>127</v>
      </c>
      <c r="E1493" s="2" t="s">
        <v>929</v>
      </c>
      <c r="F1493" s="2">
        <v>19167</v>
      </c>
      <c r="G1493" s="2">
        <v>9</v>
      </c>
      <c r="H1493" s="2" t="s">
        <v>34</v>
      </c>
      <c r="I1493" s="2">
        <v>7.6754387000000004E-3</v>
      </c>
      <c r="J1493" s="2">
        <v>1.0964912000000001E-3</v>
      </c>
      <c r="K1493" s="2">
        <v>1.0964912000000001E-3</v>
      </c>
      <c r="L1493" s="2">
        <v>0</v>
      </c>
    </row>
    <row r="1494" spans="1:12" hidden="1" x14ac:dyDescent="0.2">
      <c r="A1494" s="1"/>
      <c r="B1494" s="2" t="s">
        <v>1970</v>
      </c>
      <c r="C1494" s="2">
        <v>2</v>
      </c>
      <c r="D1494" s="2" t="s">
        <v>102</v>
      </c>
      <c r="E1494" s="2" t="s">
        <v>1971</v>
      </c>
      <c r="F1494" s="2">
        <v>20181</v>
      </c>
      <c r="G1494" s="2">
        <v>9</v>
      </c>
      <c r="H1494" s="2" t="s">
        <v>34</v>
      </c>
      <c r="I1494" s="2">
        <v>3.3726812999999999E-3</v>
      </c>
      <c r="J1494" s="2">
        <v>0</v>
      </c>
      <c r="K1494" s="2">
        <v>4.3844856000000001E-2</v>
      </c>
      <c r="L1494" s="2">
        <v>0</v>
      </c>
    </row>
    <row r="1495" spans="1:12" hidden="1" x14ac:dyDescent="0.2">
      <c r="A1495" s="1"/>
      <c r="B1495" s="2" t="s">
        <v>1972</v>
      </c>
      <c r="C1495" s="2">
        <v>3</v>
      </c>
      <c r="D1495" s="2" t="s">
        <v>82</v>
      </c>
      <c r="E1495" s="2" t="s">
        <v>663</v>
      </c>
      <c r="F1495" s="2">
        <v>28137</v>
      </c>
      <c r="G1495" s="2">
        <v>9</v>
      </c>
      <c r="H1495" s="2" t="s">
        <v>34</v>
      </c>
      <c r="I1495" s="2">
        <v>0</v>
      </c>
      <c r="J1495" s="2">
        <v>0.30611389999999999</v>
      </c>
      <c r="K1495" s="2">
        <v>0</v>
      </c>
      <c r="L1495" s="2">
        <v>0</v>
      </c>
    </row>
    <row r="1496" spans="1:12" hidden="1" x14ac:dyDescent="0.2">
      <c r="A1496" s="1"/>
      <c r="B1496" s="2" t="s">
        <v>1973</v>
      </c>
      <c r="C1496" s="2">
        <v>2</v>
      </c>
      <c r="D1496" s="2" t="s">
        <v>261</v>
      </c>
      <c r="E1496" s="2" t="s">
        <v>129</v>
      </c>
      <c r="F1496" s="2">
        <v>29147</v>
      </c>
      <c r="G1496" s="2">
        <v>5</v>
      </c>
      <c r="H1496" s="2" t="s">
        <v>30</v>
      </c>
      <c r="I1496" s="2">
        <v>5.3879310999999999E-3</v>
      </c>
      <c r="J1496" s="2">
        <v>2.5143677E-2</v>
      </c>
      <c r="K1496" s="2">
        <v>1.0416666999999999E-2</v>
      </c>
      <c r="L1496" s="2">
        <v>1.9576149000000001E-2</v>
      </c>
    </row>
    <row r="1497" spans="1:12" hidden="1" x14ac:dyDescent="0.2">
      <c r="A1497" s="1"/>
      <c r="B1497" s="2" t="s">
        <v>1974</v>
      </c>
      <c r="C1497" s="2">
        <v>4</v>
      </c>
      <c r="D1497" s="2" t="s">
        <v>395</v>
      </c>
      <c r="E1497" s="2" t="s">
        <v>396</v>
      </c>
      <c r="F1497" s="2">
        <v>16027</v>
      </c>
      <c r="G1497" s="2">
        <v>6</v>
      </c>
      <c r="H1497" s="2" t="s">
        <v>18</v>
      </c>
      <c r="I1497" s="2">
        <v>1.0810811E-2</v>
      </c>
      <c r="J1497" s="2">
        <v>5.4054055E-3</v>
      </c>
      <c r="K1497" s="2">
        <v>2.3423424000000002E-2</v>
      </c>
      <c r="L1497" s="2">
        <v>1.8018018000000001E-3</v>
      </c>
    </row>
    <row r="1498" spans="1:12" hidden="1" x14ac:dyDescent="0.2">
      <c r="A1498" s="1"/>
      <c r="B1498" s="2" t="s">
        <v>1975</v>
      </c>
      <c r="C1498" s="2">
        <v>2</v>
      </c>
      <c r="D1498" s="2" t="s">
        <v>220</v>
      </c>
      <c r="E1498" s="2" t="s">
        <v>405</v>
      </c>
      <c r="F1498" s="2">
        <v>39069</v>
      </c>
      <c r="G1498" s="2">
        <v>9</v>
      </c>
      <c r="H1498" s="2" t="s">
        <v>34</v>
      </c>
      <c r="I1498" s="2">
        <v>4.0441178999999997E-3</v>
      </c>
      <c r="J1498" s="2">
        <v>8.8235298000000004E-3</v>
      </c>
      <c r="K1498" s="2">
        <v>4.9264706999999998E-2</v>
      </c>
      <c r="L1498" s="2">
        <v>0</v>
      </c>
    </row>
    <row r="1499" spans="1:12" hidden="1" x14ac:dyDescent="0.2">
      <c r="A1499" s="1"/>
      <c r="B1499" s="2" t="s">
        <v>1976</v>
      </c>
      <c r="C1499" s="2">
        <v>4</v>
      </c>
      <c r="D1499" s="2" t="s">
        <v>206</v>
      </c>
      <c r="E1499" s="2" t="s">
        <v>207</v>
      </c>
      <c r="F1499" s="2">
        <v>53033</v>
      </c>
      <c r="G1499" s="2">
        <v>6</v>
      </c>
      <c r="H1499" s="2" t="s">
        <v>18</v>
      </c>
      <c r="I1499" s="2">
        <v>3.4648702000000003E-2</v>
      </c>
      <c r="J1499" s="2">
        <v>2.5024062E-2</v>
      </c>
      <c r="K1499" s="2">
        <v>2.6948989999999999E-2</v>
      </c>
      <c r="L1499" s="2">
        <v>2.9836380999999999E-2</v>
      </c>
    </row>
    <row r="1500" spans="1:12" hidden="1" x14ac:dyDescent="0.2">
      <c r="A1500" s="1"/>
      <c r="B1500" s="2" t="s">
        <v>1977</v>
      </c>
      <c r="C1500" s="2">
        <v>2</v>
      </c>
      <c r="D1500" s="2" t="s">
        <v>131</v>
      </c>
      <c r="E1500" s="2" t="s">
        <v>132</v>
      </c>
      <c r="F1500" s="2">
        <v>17031</v>
      </c>
      <c r="G1500" s="2">
        <v>11</v>
      </c>
      <c r="H1500" s="2" t="s">
        <v>14</v>
      </c>
      <c r="I1500" s="2">
        <v>2.8024606000000001E-2</v>
      </c>
      <c r="J1500" s="2">
        <v>0.35611755</v>
      </c>
      <c r="K1500" s="2">
        <v>0.27819547</v>
      </c>
      <c r="L1500" s="2">
        <v>0</v>
      </c>
    </row>
    <row r="1501" spans="1:12" hidden="1" x14ac:dyDescent="0.2">
      <c r="A1501" s="1"/>
      <c r="B1501" s="2" t="s">
        <v>1978</v>
      </c>
      <c r="C1501" s="2">
        <v>2</v>
      </c>
      <c r="D1501" s="2" t="s">
        <v>127</v>
      </c>
      <c r="E1501" s="2" t="s">
        <v>929</v>
      </c>
      <c r="F1501" s="2">
        <v>19167</v>
      </c>
      <c r="G1501" s="2">
        <v>6</v>
      </c>
      <c r="H1501" s="2" t="s">
        <v>18</v>
      </c>
      <c r="I1501" s="2">
        <v>3.2180210000000002E-3</v>
      </c>
      <c r="J1501" s="2">
        <v>3.2180210000000002E-3</v>
      </c>
      <c r="K1501" s="2">
        <v>4.8270314E-3</v>
      </c>
      <c r="L1501" s="2">
        <v>2.3330651000000001E-2</v>
      </c>
    </row>
    <row r="1502" spans="1:12" hidden="1" x14ac:dyDescent="0.2">
      <c r="A1502" s="1"/>
      <c r="B1502" s="2" t="s">
        <v>1979</v>
      </c>
      <c r="C1502" s="2">
        <v>1</v>
      </c>
      <c r="D1502" s="2" t="s">
        <v>74</v>
      </c>
      <c r="E1502" s="2" t="s">
        <v>75</v>
      </c>
      <c r="F1502" s="2">
        <v>9005</v>
      </c>
      <c r="G1502" s="2">
        <v>9</v>
      </c>
      <c r="H1502" s="2" t="s">
        <v>34</v>
      </c>
      <c r="I1502" s="2">
        <v>1.0651628999999999E-2</v>
      </c>
      <c r="J1502" s="2">
        <v>1.566416E-2</v>
      </c>
      <c r="K1502" s="2">
        <v>1.9423559E-2</v>
      </c>
      <c r="L1502" s="2">
        <v>3.1328319999999999E-3</v>
      </c>
    </row>
    <row r="1503" spans="1:12" hidden="1" x14ac:dyDescent="0.2">
      <c r="A1503" s="1"/>
      <c r="B1503" s="2" t="s">
        <v>1980</v>
      </c>
      <c r="C1503" s="2">
        <v>2</v>
      </c>
      <c r="D1503" s="2" t="s">
        <v>36</v>
      </c>
      <c r="E1503" s="2" t="s">
        <v>1981</v>
      </c>
      <c r="F1503" s="2">
        <v>26055</v>
      </c>
      <c r="G1503" s="2">
        <v>7</v>
      </c>
      <c r="H1503" s="2" t="s">
        <v>22</v>
      </c>
      <c r="I1503" s="2">
        <v>7.3139974999999998E-3</v>
      </c>
      <c r="J1503" s="2">
        <v>4.0353089999999999E-3</v>
      </c>
      <c r="K1503" s="2">
        <v>1.2358134E-2</v>
      </c>
      <c r="L1503" s="2">
        <v>0</v>
      </c>
    </row>
    <row r="1504" spans="1:12" hidden="1" x14ac:dyDescent="0.2">
      <c r="A1504" s="1"/>
      <c r="B1504" s="2" t="s">
        <v>1982</v>
      </c>
      <c r="C1504" s="2">
        <v>3</v>
      </c>
      <c r="D1504" s="2" t="s">
        <v>266</v>
      </c>
      <c r="E1504" s="2" t="s">
        <v>1983</v>
      </c>
      <c r="F1504" s="2">
        <v>40151</v>
      </c>
      <c r="G1504" s="2">
        <v>5</v>
      </c>
      <c r="H1504" s="2" t="s">
        <v>30</v>
      </c>
      <c r="I1504" s="2">
        <v>3.4843206000000002E-3</v>
      </c>
      <c r="J1504" s="2">
        <v>4.1231126E-2</v>
      </c>
      <c r="K1504" s="2">
        <v>2.1486643999999999E-2</v>
      </c>
      <c r="L1504" s="2">
        <v>1.0452962E-2</v>
      </c>
    </row>
    <row r="1505" spans="1:13" hidden="1" x14ac:dyDescent="0.2">
      <c r="A1505" s="1"/>
      <c r="B1505" s="2" t="s">
        <v>1984</v>
      </c>
      <c r="C1505" s="2">
        <v>3</v>
      </c>
      <c r="D1505" s="2" t="s">
        <v>256</v>
      </c>
      <c r="E1505" s="2" t="s">
        <v>400</v>
      </c>
      <c r="F1505" s="2">
        <v>22069</v>
      </c>
      <c r="G1505" s="2">
        <v>5</v>
      </c>
      <c r="H1505" s="2" t="s">
        <v>30</v>
      </c>
      <c r="I1505" s="2">
        <v>8.8270855999999995E-3</v>
      </c>
      <c r="J1505" s="2">
        <v>0.25126964000000002</v>
      </c>
      <c r="K1505" s="2">
        <v>2.0072551000000001E-2</v>
      </c>
      <c r="L1505" s="2">
        <v>4.2321644999999998E-3</v>
      </c>
    </row>
    <row r="1506" spans="1:13" hidden="1" x14ac:dyDescent="0.2">
      <c r="A1506" s="1"/>
      <c r="B1506" s="2" t="s">
        <v>1985</v>
      </c>
      <c r="C1506" s="2">
        <v>2</v>
      </c>
      <c r="D1506" s="2" t="s">
        <v>131</v>
      </c>
      <c r="E1506" s="2" t="s">
        <v>132</v>
      </c>
      <c r="F1506" s="2">
        <v>17031</v>
      </c>
      <c r="G1506" s="2">
        <v>2</v>
      </c>
      <c r="H1506" s="2" t="s">
        <v>144</v>
      </c>
      <c r="I1506" s="2">
        <v>0.15078220000000001</v>
      </c>
      <c r="J1506" s="2">
        <v>6.7347168999999998E-2</v>
      </c>
      <c r="K1506" s="2">
        <v>4.2161323000000001E-2</v>
      </c>
      <c r="L1506" s="2">
        <v>3.4727613999999997E-2</v>
      </c>
    </row>
    <row r="1507" spans="1:13" hidden="1" x14ac:dyDescent="0.2">
      <c r="A1507" s="1"/>
      <c r="B1507" s="2" t="s">
        <v>1986</v>
      </c>
      <c r="C1507" s="2">
        <v>2</v>
      </c>
      <c r="D1507" s="2" t="s">
        <v>36</v>
      </c>
      <c r="E1507" s="2" t="s">
        <v>909</v>
      </c>
      <c r="F1507" s="2">
        <v>26111</v>
      </c>
      <c r="G1507" s="2">
        <v>6</v>
      </c>
      <c r="H1507" s="2" t="s">
        <v>18</v>
      </c>
      <c r="I1507" s="2">
        <v>7.8517412999999994E-3</v>
      </c>
      <c r="J1507" s="2">
        <v>0.11191471</v>
      </c>
      <c r="K1507" s="2">
        <v>5.2104097000000002E-2</v>
      </c>
      <c r="L1507" s="2">
        <v>7.9303822999999996E-2</v>
      </c>
    </row>
    <row r="1508" spans="1:13" hidden="1" x14ac:dyDescent="0.2">
      <c r="A1508" s="1"/>
      <c r="B1508" s="2" t="s">
        <v>1987</v>
      </c>
      <c r="C1508" s="2">
        <v>1</v>
      </c>
      <c r="D1508" s="2" t="s">
        <v>74</v>
      </c>
      <c r="E1508" s="2" t="s">
        <v>75</v>
      </c>
      <c r="F1508" s="2">
        <v>9001</v>
      </c>
      <c r="G1508" s="2">
        <v>9</v>
      </c>
      <c r="H1508" s="2" t="s">
        <v>34</v>
      </c>
      <c r="I1508" s="2">
        <v>4.4634554999999999E-2</v>
      </c>
      <c r="J1508" s="2">
        <v>0.16366003000000001</v>
      </c>
      <c r="K1508" s="2">
        <v>0.14766598</v>
      </c>
      <c r="L1508" s="2">
        <v>2.6966710000000001E-2</v>
      </c>
    </row>
    <row r="1509" spans="1:13" hidden="1" x14ac:dyDescent="0.2">
      <c r="A1509" s="1"/>
      <c r="B1509" s="2" t="s">
        <v>1988</v>
      </c>
      <c r="C1509" s="2">
        <v>1</v>
      </c>
      <c r="D1509" s="2" t="s">
        <v>331</v>
      </c>
      <c r="E1509" s="2" t="s">
        <v>878</v>
      </c>
      <c r="F1509" s="2">
        <v>50023</v>
      </c>
      <c r="G1509" s="2">
        <v>6</v>
      </c>
      <c r="H1509" s="2" t="s">
        <v>18</v>
      </c>
      <c r="I1509" s="2">
        <v>2.0009529000000002E-2</v>
      </c>
      <c r="J1509" s="2">
        <v>2.8585040999999999E-2</v>
      </c>
      <c r="K1509" s="2">
        <v>4.1448310000000002E-2</v>
      </c>
      <c r="L1509" s="2">
        <v>2.7632206999999999E-2</v>
      </c>
    </row>
    <row r="1510" spans="1:13" hidden="1" x14ac:dyDescent="0.2">
      <c r="A1510" s="1"/>
      <c r="B1510" s="2" t="s">
        <v>1989</v>
      </c>
      <c r="C1510" s="2">
        <v>2</v>
      </c>
      <c r="D1510" s="2" t="s">
        <v>220</v>
      </c>
      <c r="E1510" s="2" t="s">
        <v>276</v>
      </c>
      <c r="F1510" s="2">
        <v>39035</v>
      </c>
      <c r="G1510" s="2">
        <v>6</v>
      </c>
      <c r="H1510" s="2" t="s">
        <v>18</v>
      </c>
      <c r="I1510" s="2">
        <v>0</v>
      </c>
      <c r="J1510" s="2">
        <v>0.21860465000000001</v>
      </c>
      <c r="K1510" s="2">
        <v>0</v>
      </c>
      <c r="L1510" s="2">
        <v>9.3023254999999999E-3</v>
      </c>
    </row>
    <row r="1511" spans="1:13" hidden="1" x14ac:dyDescent="0.2">
      <c r="A1511" s="1"/>
      <c r="B1511" s="2" t="s">
        <v>1990</v>
      </c>
      <c r="C1511" s="2">
        <v>3</v>
      </c>
      <c r="D1511" s="2" t="s">
        <v>90</v>
      </c>
      <c r="E1511" s="2" t="s">
        <v>91</v>
      </c>
      <c r="F1511" s="2">
        <v>24510</v>
      </c>
      <c r="G1511" s="2">
        <v>6</v>
      </c>
      <c r="H1511" s="2" t="s">
        <v>18</v>
      </c>
      <c r="I1511" s="2">
        <v>1.8652848999999999E-2</v>
      </c>
      <c r="J1511" s="2">
        <v>0.20829016</v>
      </c>
      <c r="K1511" s="2">
        <v>1.9170985000000001E-2</v>
      </c>
      <c r="L1511" s="2">
        <v>1.9170985000000001E-2</v>
      </c>
    </row>
    <row r="1512" spans="1:13" hidden="1" x14ac:dyDescent="0.2">
      <c r="A1512" s="1"/>
      <c r="B1512" s="2" t="s">
        <v>1991</v>
      </c>
      <c r="C1512" s="2">
        <v>3</v>
      </c>
      <c r="D1512" s="2" t="s">
        <v>45</v>
      </c>
      <c r="E1512" s="2" t="s">
        <v>192</v>
      </c>
      <c r="F1512" s="2">
        <v>12011</v>
      </c>
      <c r="G1512" s="2">
        <v>6</v>
      </c>
      <c r="H1512" s="2" t="s">
        <v>18</v>
      </c>
      <c r="I1512" s="2">
        <v>3.2116789E-2</v>
      </c>
      <c r="J1512" s="2">
        <v>0.23211678999999999</v>
      </c>
      <c r="K1512" s="2">
        <v>0.21435523000000001</v>
      </c>
      <c r="L1512" s="2">
        <v>6.8613142000000002E-2</v>
      </c>
    </row>
    <row r="1513" spans="1:13" hidden="1" x14ac:dyDescent="0.2">
      <c r="A1513" s="1"/>
      <c r="B1513" s="2" t="s">
        <v>1992</v>
      </c>
      <c r="C1513" s="2">
        <v>1</v>
      </c>
      <c r="D1513" s="2" t="s">
        <v>12</v>
      </c>
      <c r="E1513" s="2" t="s">
        <v>164</v>
      </c>
      <c r="F1513" s="2">
        <v>36087</v>
      </c>
      <c r="G1513" s="2">
        <v>6</v>
      </c>
      <c r="H1513" s="2" t="s">
        <v>18</v>
      </c>
      <c r="I1513" s="2">
        <v>6.5509520000000002E-2</v>
      </c>
      <c r="J1513" s="2">
        <v>0.28163493000000001</v>
      </c>
      <c r="K1513" s="2">
        <v>0.18868981000000001</v>
      </c>
      <c r="L1513" s="2">
        <v>5.1511756999999998E-2</v>
      </c>
    </row>
    <row r="1514" spans="1:13" hidden="1" x14ac:dyDescent="0.2">
      <c r="A1514" s="1"/>
      <c r="B1514" s="2" t="s">
        <v>1993</v>
      </c>
      <c r="C1514" s="2">
        <v>2</v>
      </c>
      <c r="D1514" s="2" t="s">
        <v>146</v>
      </c>
      <c r="E1514" s="2" t="s">
        <v>1994</v>
      </c>
      <c r="F1514" s="2">
        <v>18051</v>
      </c>
      <c r="G1514" s="2">
        <v>6</v>
      </c>
      <c r="H1514" s="2" t="s">
        <v>18</v>
      </c>
      <c r="I1514" s="2">
        <v>4.4444445999999999E-3</v>
      </c>
      <c r="J1514" s="2">
        <v>0.12444445</v>
      </c>
      <c r="K1514" s="2">
        <v>2.0444444999999999E-2</v>
      </c>
      <c r="L1514" s="2">
        <v>0</v>
      </c>
    </row>
    <row r="1515" spans="1:13" hidden="1" x14ac:dyDescent="0.2">
      <c r="A1515" s="1"/>
      <c r="B1515" s="2" t="s">
        <v>1995</v>
      </c>
      <c r="C1515" s="2">
        <v>2</v>
      </c>
      <c r="D1515" s="2" t="s">
        <v>36</v>
      </c>
      <c r="E1515" s="2" t="s">
        <v>272</v>
      </c>
      <c r="F1515" s="2">
        <v>26125</v>
      </c>
      <c r="G1515" s="2">
        <v>9</v>
      </c>
      <c r="H1515" s="2" t="s">
        <v>34</v>
      </c>
      <c r="I1515" s="2">
        <v>3.6958773E-2</v>
      </c>
      <c r="J1515" s="2">
        <v>0.12920476</v>
      </c>
      <c r="K1515" s="2">
        <v>2.0786612999999999E-2</v>
      </c>
      <c r="L1515" s="2">
        <v>0.10169053</v>
      </c>
    </row>
    <row r="1516" spans="1:13" hidden="1" x14ac:dyDescent="0.2">
      <c r="A1516" s="1"/>
      <c r="B1516" s="2" t="s">
        <v>1996</v>
      </c>
      <c r="C1516" s="2">
        <v>2</v>
      </c>
      <c r="D1516" s="2" t="s">
        <v>36</v>
      </c>
      <c r="E1516" s="2" t="s">
        <v>272</v>
      </c>
      <c r="F1516" s="2">
        <v>26125</v>
      </c>
      <c r="G1516" s="2">
        <v>5</v>
      </c>
      <c r="H1516" s="2" t="s">
        <v>30</v>
      </c>
      <c r="I1516" s="2">
        <v>3.2077987000000002E-2</v>
      </c>
      <c r="J1516" s="2">
        <v>6.9238462000000001E-2</v>
      </c>
      <c r="K1516" s="2">
        <v>1.4414264E-2</v>
      </c>
      <c r="L1516" s="2">
        <v>1.1998000999999999E-2</v>
      </c>
    </row>
    <row r="1517" spans="1:13" hidden="1" x14ac:dyDescent="0.2">
      <c r="A1517" s="1"/>
      <c r="B1517" s="2" t="s">
        <v>1997</v>
      </c>
      <c r="C1517" s="2">
        <v>2</v>
      </c>
      <c r="D1517" s="2" t="s">
        <v>131</v>
      </c>
      <c r="E1517" s="2" t="s">
        <v>132</v>
      </c>
      <c r="F1517" s="2">
        <v>17031</v>
      </c>
      <c r="G1517" s="2">
        <v>9</v>
      </c>
      <c r="H1517" s="2" t="s">
        <v>34</v>
      </c>
      <c r="I1517" s="2">
        <v>0.15938014</v>
      </c>
      <c r="J1517" s="2">
        <v>3.9909965999999998E-2</v>
      </c>
      <c r="K1517" s="2">
        <v>6.1812829E-2</v>
      </c>
      <c r="L1517" s="2">
        <v>0</v>
      </c>
    </row>
    <row r="1518" spans="1:13" hidden="1" x14ac:dyDescent="0.2">
      <c r="A1518" s="1"/>
      <c r="B1518" s="2" t="s">
        <v>1998</v>
      </c>
      <c r="C1518" s="2">
        <v>3</v>
      </c>
      <c r="D1518" s="2" t="s">
        <v>57</v>
      </c>
      <c r="E1518" s="2" t="s">
        <v>58</v>
      </c>
      <c r="F1518" s="2">
        <v>1089</v>
      </c>
      <c r="G1518" s="2">
        <v>6</v>
      </c>
      <c r="H1518" s="2" t="s">
        <v>18</v>
      </c>
      <c r="I1518" s="2">
        <v>2.2637238999999999E-3</v>
      </c>
      <c r="J1518" s="2">
        <v>0.79909450000000004</v>
      </c>
      <c r="K1518" s="2">
        <v>7.3571024E-3</v>
      </c>
      <c r="L1518" s="2">
        <v>0.11601584</v>
      </c>
    </row>
    <row r="1519" spans="1:13" hidden="1" x14ac:dyDescent="0.2">
      <c r="A1519" s="1"/>
      <c r="B1519" s="2" t="s">
        <v>1999</v>
      </c>
      <c r="C1519" s="2">
        <v>2</v>
      </c>
      <c r="D1519" s="2" t="s">
        <v>220</v>
      </c>
      <c r="E1519" s="2" t="s">
        <v>1591</v>
      </c>
      <c r="F1519" s="2">
        <v>39093</v>
      </c>
      <c r="G1519" s="2">
        <v>2</v>
      </c>
      <c r="H1519" s="2" t="s">
        <v>144</v>
      </c>
      <c r="I1519" s="2">
        <v>6.5060243000000004E-2</v>
      </c>
      <c r="J1519" s="2">
        <v>7.1256450999999998E-2</v>
      </c>
      <c r="K1519" s="2">
        <v>3.4079175000000003E-2</v>
      </c>
      <c r="L1519" s="2">
        <v>6.2994837999999997E-2</v>
      </c>
    </row>
    <row r="1520" spans="1:13" x14ac:dyDescent="0.2">
      <c r="A1520" s="1"/>
      <c r="B1520" s="2" t="s">
        <v>2000</v>
      </c>
      <c r="C1520" s="2">
        <v>4</v>
      </c>
      <c r="D1520" s="2" t="s">
        <v>24</v>
      </c>
      <c r="E1520" s="2" t="s">
        <v>108</v>
      </c>
      <c r="F1520" s="2">
        <v>6037</v>
      </c>
      <c r="G1520" s="2">
        <v>2</v>
      </c>
      <c r="H1520" s="2" t="s">
        <v>144</v>
      </c>
      <c r="I1520" s="2">
        <v>0.18085731999999999</v>
      </c>
      <c r="J1520" s="2">
        <v>6.1655900999999999E-2</v>
      </c>
      <c r="K1520" s="2">
        <v>0.14034057999999999</v>
      </c>
      <c r="L1520" s="2">
        <v>4.1691131999999999E-2</v>
      </c>
      <c r="M1520">
        <f>1-SUM(I1520:L1520)</f>
        <v>0.57545506700000004</v>
      </c>
    </row>
    <row r="1521" spans="1:12" hidden="1" x14ac:dyDescent="0.2">
      <c r="A1521" s="1"/>
      <c r="B1521" s="2" t="s">
        <v>2001</v>
      </c>
      <c r="C1521" s="2">
        <v>1</v>
      </c>
      <c r="D1521" s="2" t="s">
        <v>163</v>
      </c>
      <c r="E1521" s="2" t="s">
        <v>343</v>
      </c>
      <c r="F1521" s="2">
        <v>34029</v>
      </c>
      <c r="G1521" s="2">
        <v>9</v>
      </c>
      <c r="H1521" s="2" t="s">
        <v>34</v>
      </c>
      <c r="I1521" s="2">
        <v>1.847963E-2</v>
      </c>
      <c r="J1521" s="2">
        <v>3.7519249999999997E-2</v>
      </c>
      <c r="K1521" s="2">
        <v>5.4878902E-2</v>
      </c>
      <c r="L1521" s="2">
        <v>5.4598907E-3</v>
      </c>
    </row>
    <row r="1522" spans="1:12" hidden="1" x14ac:dyDescent="0.2">
      <c r="A1522" s="1"/>
      <c r="B1522" s="2" t="s">
        <v>2002</v>
      </c>
      <c r="C1522" s="2">
        <v>3</v>
      </c>
      <c r="D1522" s="2" t="s">
        <v>20</v>
      </c>
      <c r="E1522" s="2" t="s">
        <v>2003</v>
      </c>
      <c r="F1522" s="2">
        <v>13303</v>
      </c>
      <c r="G1522" s="2">
        <v>9</v>
      </c>
      <c r="H1522" s="2" t="s">
        <v>34</v>
      </c>
      <c r="I1522" s="2">
        <v>1.6638935E-3</v>
      </c>
      <c r="J1522" s="2">
        <v>0.61397672000000003</v>
      </c>
      <c r="K1522" s="2">
        <v>1.6638935E-3</v>
      </c>
      <c r="L1522" s="2">
        <v>1.6638935E-3</v>
      </c>
    </row>
    <row r="1523" spans="1:12" hidden="1" x14ac:dyDescent="0.2">
      <c r="A1523" s="1"/>
      <c r="B1523" s="2" t="s">
        <v>2004</v>
      </c>
      <c r="C1523" s="2">
        <v>3</v>
      </c>
      <c r="D1523" s="2" t="s">
        <v>16</v>
      </c>
      <c r="E1523" s="2" t="s">
        <v>1727</v>
      </c>
      <c r="F1523" s="2">
        <v>48135</v>
      </c>
      <c r="G1523" s="2">
        <v>9</v>
      </c>
      <c r="H1523" s="2" t="s">
        <v>34</v>
      </c>
      <c r="I1523" s="2">
        <v>1.0945709E-2</v>
      </c>
      <c r="J1523" s="2">
        <v>4.3345007999999997E-2</v>
      </c>
      <c r="K1523" s="2">
        <v>0.38507005999999999</v>
      </c>
      <c r="L1523" s="2">
        <v>6.5674253999999999E-4</v>
      </c>
    </row>
    <row r="1524" spans="1:12" hidden="1" x14ac:dyDescent="0.2">
      <c r="A1524" s="1"/>
      <c r="B1524" s="2" t="s">
        <v>2005</v>
      </c>
      <c r="C1524" s="2">
        <v>4</v>
      </c>
      <c r="D1524" s="2" t="s">
        <v>427</v>
      </c>
      <c r="E1524" s="2" t="s">
        <v>442</v>
      </c>
      <c r="F1524" s="2">
        <v>49057</v>
      </c>
      <c r="G1524" s="2">
        <v>9</v>
      </c>
      <c r="H1524" s="2" t="s">
        <v>34</v>
      </c>
      <c r="I1524" s="2">
        <v>1.056052E-2</v>
      </c>
      <c r="J1524" s="2">
        <v>1.6246954000000001E-2</v>
      </c>
      <c r="K1524" s="2">
        <v>6.8237207999999994E-2</v>
      </c>
      <c r="L1524" s="2">
        <v>4.0617385000000002E-3</v>
      </c>
    </row>
    <row r="1525" spans="1:12" hidden="1" x14ac:dyDescent="0.2">
      <c r="A1525" s="1"/>
      <c r="B1525" s="2" t="s">
        <v>2006</v>
      </c>
      <c r="C1525" s="2">
        <v>3</v>
      </c>
      <c r="D1525" s="2" t="s">
        <v>20</v>
      </c>
      <c r="E1525" s="2" t="s">
        <v>957</v>
      </c>
      <c r="F1525" s="2">
        <v>13031</v>
      </c>
      <c r="G1525" s="2">
        <v>9</v>
      </c>
      <c r="H1525" s="2" t="s">
        <v>34</v>
      </c>
      <c r="I1525" s="2">
        <v>5.6689343999999997E-3</v>
      </c>
      <c r="J1525" s="2">
        <v>0.39852607000000001</v>
      </c>
      <c r="K1525" s="2">
        <v>6.2358277E-3</v>
      </c>
      <c r="L1525" s="2">
        <v>1.1337869E-3</v>
      </c>
    </row>
    <row r="1526" spans="1:12" hidden="1" x14ac:dyDescent="0.2">
      <c r="A1526" s="1"/>
      <c r="B1526" s="2" t="s">
        <v>2007</v>
      </c>
      <c r="C1526" s="2">
        <v>2</v>
      </c>
      <c r="D1526" s="2" t="s">
        <v>239</v>
      </c>
      <c r="E1526" s="2" t="s">
        <v>2008</v>
      </c>
      <c r="F1526" s="2">
        <v>46113</v>
      </c>
      <c r="G1526" s="2">
        <v>5</v>
      </c>
      <c r="H1526" s="2" t="s">
        <v>30</v>
      </c>
      <c r="I1526" s="2">
        <v>1.7528483999999999E-3</v>
      </c>
      <c r="J1526" s="2">
        <v>8.7642419E-4</v>
      </c>
      <c r="K1526" s="2">
        <v>4.3821208999999996E-3</v>
      </c>
      <c r="L1526" s="2">
        <v>0</v>
      </c>
    </row>
    <row r="1527" spans="1:12" hidden="1" x14ac:dyDescent="0.2">
      <c r="A1527" s="1"/>
      <c r="B1527" s="2" t="s">
        <v>2009</v>
      </c>
      <c r="C1527" s="2">
        <v>3</v>
      </c>
      <c r="D1527" s="2" t="s">
        <v>16</v>
      </c>
      <c r="E1527" s="2" t="s">
        <v>1439</v>
      </c>
      <c r="F1527" s="2">
        <v>48439</v>
      </c>
      <c r="G1527" s="2">
        <v>12</v>
      </c>
      <c r="H1527" s="2" t="s">
        <v>92</v>
      </c>
      <c r="I1527" s="2">
        <v>4.1666667999999997E-2</v>
      </c>
      <c r="J1527" s="2">
        <v>0.15476191</v>
      </c>
      <c r="K1527" s="2">
        <v>0.26682194999999997</v>
      </c>
      <c r="L1527" s="2">
        <v>0</v>
      </c>
    </row>
    <row r="1528" spans="1:12" hidden="1" x14ac:dyDescent="0.2">
      <c r="A1528" s="1"/>
      <c r="B1528" s="2" t="s">
        <v>2010</v>
      </c>
      <c r="C1528" s="2">
        <v>3</v>
      </c>
      <c r="D1528" s="2" t="s">
        <v>20</v>
      </c>
      <c r="E1528" s="2" t="s">
        <v>49</v>
      </c>
      <c r="F1528" s="2">
        <v>13089</v>
      </c>
      <c r="G1528" s="2">
        <v>6</v>
      </c>
      <c r="H1528" s="2" t="s">
        <v>18</v>
      </c>
      <c r="I1528" s="2">
        <v>3.8494437999999999E-2</v>
      </c>
      <c r="J1528" s="2">
        <v>0.18648417</v>
      </c>
      <c r="K1528" s="2">
        <v>2.13858E-2</v>
      </c>
      <c r="L1528" s="2">
        <v>2.0530367000000001E-2</v>
      </c>
    </row>
    <row r="1529" spans="1:12" hidden="1" x14ac:dyDescent="0.2">
      <c r="A1529" s="1"/>
      <c r="B1529" s="2" t="s">
        <v>2011</v>
      </c>
      <c r="C1529" s="2">
        <v>2</v>
      </c>
      <c r="D1529" s="2" t="s">
        <v>220</v>
      </c>
      <c r="E1529" s="2" t="s">
        <v>407</v>
      </c>
      <c r="F1529" s="2">
        <v>39049</v>
      </c>
      <c r="G1529" s="2">
        <v>6</v>
      </c>
      <c r="H1529" s="2" t="s">
        <v>18</v>
      </c>
      <c r="I1529" s="2">
        <v>1.1031175000000001E-2</v>
      </c>
      <c r="J1529" s="2">
        <v>0.22589928000000001</v>
      </c>
      <c r="K1529" s="2">
        <v>1.1510790999999999E-2</v>
      </c>
      <c r="L1529" s="2">
        <v>3.3093526999999998E-2</v>
      </c>
    </row>
    <row r="1530" spans="1:12" hidden="1" x14ac:dyDescent="0.2">
      <c r="A1530" s="1"/>
      <c r="B1530" s="2" t="s">
        <v>2012</v>
      </c>
      <c r="C1530" s="2">
        <v>2</v>
      </c>
      <c r="D1530" s="2" t="s">
        <v>220</v>
      </c>
      <c r="E1530" s="2" t="s">
        <v>1269</v>
      </c>
      <c r="F1530" s="2">
        <v>39065</v>
      </c>
      <c r="G1530" s="2">
        <v>6</v>
      </c>
      <c r="H1530" s="2" t="s">
        <v>18</v>
      </c>
      <c r="I1530" s="2">
        <v>1.0831889000000001E-2</v>
      </c>
      <c r="J1530" s="2">
        <v>2.4696708000000001E-2</v>
      </c>
      <c r="K1530" s="2">
        <v>5.6325821000000002E-3</v>
      </c>
      <c r="L1530" s="2">
        <v>9.9653377999999997E-3</v>
      </c>
    </row>
    <row r="1531" spans="1:12" hidden="1" x14ac:dyDescent="0.2">
      <c r="A1531" s="1"/>
      <c r="B1531" s="2" t="s">
        <v>2013</v>
      </c>
      <c r="C1531" s="2">
        <v>2</v>
      </c>
      <c r="D1531" s="2" t="s">
        <v>220</v>
      </c>
      <c r="E1531" s="2" t="s">
        <v>407</v>
      </c>
      <c r="F1531" s="2">
        <v>39049</v>
      </c>
      <c r="G1531" s="2">
        <v>3</v>
      </c>
      <c r="H1531" s="2" t="s">
        <v>362</v>
      </c>
      <c r="I1531" s="2">
        <v>4.9070783E-2</v>
      </c>
      <c r="J1531" s="2">
        <v>7.1242451999999998E-2</v>
      </c>
      <c r="K1531" s="2">
        <v>1.7970706999999999E-2</v>
      </c>
      <c r="L1531" s="2">
        <v>3.6033074999999998E-2</v>
      </c>
    </row>
    <row r="1532" spans="1:12" hidden="1" x14ac:dyDescent="0.2">
      <c r="A1532" s="1"/>
      <c r="B1532" s="2" t="s">
        <v>2014</v>
      </c>
      <c r="C1532" s="2">
        <v>2</v>
      </c>
      <c r="D1532" s="2" t="s">
        <v>220</v>
      </c>
      <c r="E1532" s="2" t="s">
        <v>276</v>
      </c>
      <c r="F1532" s="2">
        <v>39035</v>
      </c>
      <c r="G1532" s="2">
        <v>11</v>
      </c>
      <c r="H1532" s="2" t="s">
        <v>14</v>
      </c>
      <c r="I1532" s="2">
        <v>9.6525094000000002E-3</v>
      </c>
      <c r="J1532" s="2">
        <v>0.22007721999999999</v>
      </c>
      <c r="K1532" s="2">
        <v>6.5637066999999993E-2</v>
      </c>
      <c r="L1532" s="2">
        <v>0</v>
      </c>
    </row>
    <row r="1533" spans="1:12" hidden="1" x14ac:dyDescent="0.2">
      <c r="A1533" s="1"/>
      <c r="B1533" s="2" t="s">
        <v>2015</v>
      </c>
      <c r="C1533" s="2">
        <v>2</v>
      </c>
      <c r="D1533" s="2" t="s">
        <v>220</v>
      </c>
      <c r="E1533" s="2" t="s">
        <v>1293</v>
      </c>
      <c r="F1533" s="2">
        <v>39009</v>
      </c>
      <c r="G1533" s="2">
        <v>5</v>
      </c>
      <c r="H1533" s="2" t="s">
        <v>30</v>
      </c>
      <c r="I1533" s="2">
        <v>6.4290073000000001E-3</v>
      </c>
      <c r="J1533" s="2">
        <v>3.0200714E-2</v>
      </c>
      <c r="K1533" s="2">
        <v>9.1359438000000008E-3</v>
      </c>
      <c r="L1533" s="2">
        <v>1.7269524000000001E-2</v>
      </c>
    </row>
    <row r="1534" spans="1:12" hidden="1" x14ac:dyDescent="0.2">
      <c r="A1534" s="1"/>
      <c r="B1534" s="2" t="s">
        <v>2016</v>
      </c>
      <c r="C1534" s="2">
        <v>2</v>
      </c>
      <c r="D1534" s="2" t="s">
        <v>220</v>
      </c>
      <c r="E1534" s="2" t="s">
        <v>407</v>
      </c>
      <c r="F1534" s="2">
        <v>39041</v>
      </c>
      <c r="G1534" s="2">
        <v>6</v>
      </c>
      <c r="H1534" s="2" t="s">
        <v>18</v>
      </c>
      <c r="I1534" s="2">
        <v>1.7553191999999999E-2</v>
      </c>
      <c r="J1534" s="2">
        <v>4.8936170000000001E-2</v>
      </c>
      <c r="K1534" s="2">
        <v>1.6489362E-2</v>
      </c>
      <c r="L1534" s="2">
        <v>0.11702128000000001</v>
      </c>
    </row>
    <row r="1535" spans="1:12" hidden="1" x14ac:dyDescent="0.2">
      <c r="A1535" s="1"/>
      <c r="B1535" s="2" t="s">
        <v>2017</v>
      </c>
      <c r="C1535" s="2">
        <v>4</v>
      </c>
      <c r="D1535" s="2" t="s">
        <v>24</v>
      </c>
      <c r="E1535" s="2" t="s">
        <v>25</v>
      </c>
      <c r="F1535" s="2">
        <v>6001</v>
      </c>
      <c r="G1535" s="2">
        <v>9</v>
      </c>
      <c r="H1535" s="2" t="s">
        <v>34</v>
      </c>
      <c r="I1535" s="2">
        <v>0.40692502000000003</v>
      </c>
      <c r="J1535" s="2">
        <v>3.3142734E-2</v>
      </c>
      <c r="K1535" s="2">
        <v>0.11732317</v>
      </c>
      <c r="L1535" s="2">
        <v>1.1647607000000001E-2</v>
      </c>
    </row>
    <row r="1536" spans="1:12" hidden="1" x14ac:dyDescent="0.2">
      <c r="A1536" s="1"/>
      <c r="B1536" s="2" t="s">
        <v>2018</v>
      </c>
      <c r="C1536" s="2">
        <v>3</v>
      </c>
      <c r="D1536" s="2" t="s">
        <v>20</v>
      </c>
      <c r="E1536" s="2" t="s">
        <v>2019</v>
      </c>
      <c r="F1536" s="2">
        <v>13299</v>
      </c>
      <c r="G1536" s="2">
        <v>9</v>
      </c>
      <c r="H1536" s="2" t="s">
        <v>34</v>
      </c>
      <c r="I1536" s="2">
        <v>2.3752970000000002E-3</v>
      </c>
      <c r="J1536" s="2">
        <v>0.28661915999999998</v>
      </c>
      <c r="K1536" s="2">
        <v>9.5011881000000003E-3</v>
      </c>
      <c r="L1536" s="2">
        <v>0</v>
      </c>
    </row>
    <row r="1537" spans="1:12" hidden="1" x14ac:dyDescent="0.2">
      <c r="A1537" s="1"/>
      <c r="B1537" s="2" t="s">
        <v>2020</v>
      </c>
      <c r="C1537" s="2">
        <v>3</v>
      </c>
      <c r="D1537" s="2" t="s">
        <v>266</v>
      </c>
      <c r="E1537" s="2" t="s">
        <v>1118</v>
      </c>
      <c r="F1537" s="2">
        <v>40125</v>
      </c>
      <c r="G1537" s="2">
        <v>6</v>
      </c>
      <c r="H1537" s="2" t="s">
        <v>18</v>
      </c>
      <c r="I1537" s="2">
        <v>1.9066733999999998E-2</v>
      </c>
      <c r="J1537" s="2">
        <v>3.1108879999999998E-2</v>
      </c>
      <c r="K1537" s="2">
        <v>1.5052685E-2</v>
      </c>
      <c r="L1537" s="2">
        <v>1.0536879000000001E-2</v>
      </c>
    </row>
    <row r="1538" spans="1:12" hidden="1" x14ac:dyDescent="0.2">
      <c r="A1538" s="1"/>
      <c r="B1538" s="2" t="s">
        <v>2021</v>
      </c>
      <c r="C1538" s="2">
        <v>3</v>
      </c>
      <c r="D1538" s="2" t="s">
        <v>266</v>
      </c>
      <c r="E1538" s="2" t="s">
        <v>1118</v>
      </c>
      <c r="F1538" s="2">
        <v>40109</v>
      </c>
      <c r="G1538" s="2">
        <v>6</v>
      </c>
      <c r="H1538" s="2" t="s">
        <v>18</v>
      </c>
      <c r="I1538" s="3"/>
      <c r="J1538" s="3"/>
      <c r="K1538" s="3"/>
      <c r="L1538" s="3"/>
    </row>
    <row r="1539" spans="1:12" hidden="1" x14ac:dyDescent="0.2">
      <c r="A1539" s="1"/>
      <c r="B1539" s="2" t="s">
        <v>2022</v>
      </c>
      <c r="C1539" s="2">
        <v>3</v>
      </c>
      <c r="D1539" s="2" t="s">
        <v>266</v>
      </c>
      <c r="E1539" s="2" t="s">
        <v>1118</v>
      </c>
      <c r="F1539" s="2">
        <v>40109</v>
      </c>
      <c r="G1539" s="2">
        <v>9</v>
      </c>
      <c r="H1539" s="2" t="s">
        <v>34</v>
      </c>
      <c r="I1539" s="2">
        <v>7.1703351999999998E-2</v>
      </c>
      <c r="J1539" s="2">
        <v>7.3199398999999998E-2</v>
      </c>
      <c r="K1539" s="2">
        <v>4.9155801999999998E-2</v>
      </c>
      <c r="L1539" s="2">
        <v>2.1372087999999999E-4</v>
      </c>
    </row>
    <row r="1540" spans="1:12" hidden="1" x14ac:dyDescent="0.2">
      <c r="A1540" s="1"/>
      <c r="B1540" s="2" t="s">
        <v>2023</v>
      </c>
      <c r="C1540" s="2">
        <v>3</v>
      </c>
      <c r="D1540" s="2" t="s">
        <v>266</v>
      </c>
      <c r="E1540" s="2" t="s">
        <v>1118</v>
      </c>
      <c r="F1540" s="2">
        <v>40109</v>
      </c>
      <c r="G1540" s="2">
        <v>6</v>
      </c>
      <c r="H1540" s="2" t="s">
        <v>18</v>
      </c>
      <c r="I1540" s="2">
        <v>4.6177529000000002E-2</v>
      </c>
      <c r="J1540" s="2">
        <v>5.4386865E-2</v>
      </c>
      <c r="K1540" s="2">
        <v>3.3863518000000002E-2</v>
      </c>
      <c r="L1540" s="2">
        <v>0.20369420999999999</v>
      </c>
    </row>
    <row r="1541" spans="1:12" hidden="1" x14ac:dyDescent="0.2">
      <c r="A1541" s="1"/>
      <c r="B1541" s="2" t="s">
        <v>2024</v>
      </c>
      <c r="C1541" s="2">
        <v>3</v>
      </c>
      <c r="D1541" s="2" t="s">
        <v>266</v>
      </c>
      <c r="E1541" s="2" t="s">
        <v>2025</v>
      </c>
      <c r="F1541" s="2">
        <v>40139</v>
      </c>
      <c r="G1541" s="2">
        <v>5</v>
      </c>
      <c r="H1541" s="2" t="s">
        <v>30</v>
      </c>
      <c r="I1541" s="2">
        <v>3.3812340999999999E-3</v>
      </c>
      <c r="J1541" s="2">
        <v>3.2121724999999997E-2</v>
      </c>
      <c r="K1541" s="2">
        <v>0.10143702</v>
      </c>
      <c r="L1541" s="2">
        <v>9.2983935E-3</v>
      </c>
    </row>
    <row r="1542" spans="1:12" hidden="1" x14ac:dyDescent="0.2">
      <c r="A1542" s="1"/>
      <c r="B1542" s="2" t="s">
        <v>2026</v>
      </c>
      <c r="C1542" s="2">
        <v>3</v>
      </c>
      <c r="D1542" s="2" t="s">
        <v>266</v>
      </c>
      <c r="E1542" s="2" t="s">
        <v>2027</v>
      </c>
      <c r="F1542" s="2">
        <v>40119</v>
      </c>
      <c r="G1542" s="2">
        <v>5</v>
      </c>
      <c r="H1542" s="2" t="s">
        <v>30</v>
      </c>
      <c r="I1542" s="2">
        <v>1.5928563E-2</v>
      </c>
      <c r="J1542" s="2">
        <v>3.3124171000000001E-2</v>
      </c>
      <c r="K1542" s="2">
        <v>1.6350911999999999E-2</v>
      </c>
      <c r="L1542" s="2">
        <v>4.6397973000000002E-2</v>
      </c>
    </row>
    <row r="1543" spans="1:12" hidden="1" x14ac:dyDescent="0.2">
      <c r="A1543" s="1"/>
      <c r="B1543" s="2" t="s">
        <v>2028</v>
      </c>
      <c r="C1543" s="2">
        <v>3</v>
      </c>
      <c r="D1543" s="2" t="s">
        <v>266</v>
      </c>
      <c r="E1543" s="2" t="s">
        <v>1118</v>
      </c>
      <c r="F1543" s="2">
        <v>40109</v>
      </c>
      <c r="G1543" s="2">
        <v>7</v>
      </c>
      <c r="H1543" s="2" t="s">
        <v>22</v>
      </c>
      <c r="I1543" s="2">
        <v>3.1789738999999997E-2</v>
      </c>
      <c r="J1543" s="2">
        <v>9.9123902999999999E-2</v>
      </c>
      <c r="K1543" s="2">
        <v>3.7797246E-2</v>
      </c>
      <c r="L1543" s="2">
        <v>1.0763454E-2</v>
      </c>
    </row>
    <row r="1544" spans="1:12" hidden="1" x14ac:dyDescent="0.2">
      <c r="A1544" s="1"/>
      <c r="B1544" s="2" t="s">
        <v>2029</v>
      </c>
      <c r="C1544" s="2">
        <v>3</v>
      </c>
      <c r="D1544" s="2" t="s">
        <v>266</v>
      </c>
      <c r="E1544" s="2" t="s">
        <v>2030</v>
      </c>
      <c r="F1544" s="2">
        <v>40111</v>
      </c>
      <c r="G1544" s="2">
        <v>7</v>
      </c>
      <c r="H1544" s="2" t="s">
        <v>22</v>
      </c>
      <c r="I1544" s="2">
        <v>7.4410913999999996E-3</v>
      </c>
      <c r="J1544" s="2">
        <v>5.9115334999999998E-2</v>
      </c>
      <c r="K1544" s="2">
        <v>1.9842909999999998E-2</v>
      </c>
      <c r="L1544" s="2">
        <v>7.0276973E-3</v>
      </c>
    </row>
    <row r="1545" spans="1:12" hidden="1" x14ac:dyDescent="0.2">
      <c r="A1545" s="1"/>
      <c r="B1545" s="2" t="s">
        <v>2031</v>
      </c>
      <c r="C1545" s="2">
        <v>3</v>
      </c>
      <c r="D1545" s="2" t="s">
        <v>42</v>
      </c>
      <c r="E1545" s="2" t="s">
        <v>43</v>
      </c>
      <c r="F1545" s="2">
        <v>51710</v>
      </c>
      <c r="G1545" s="2">
        <v>5</v>
      </c>
      <c r="H1545" s="2" t="s">
        <v>30</v>
      </c>
      <c r="I1545" s="2">
        <v>6.2099170000000002E-2</v>
      </c>
      <c r="J1545" s="2">
        <v>0.22837478</v>
      </c>
      <c r="K1545" s="2">
        <v>2.6669795E-2</v>
      </c>
      <c r="L1545" s="2">
        <v>3.198811E-2</v>
      </c>
    </row>
    <row r="1546" spans="1:12" hidden="1" x14ac:dyDescent="0.2">
      <c r="A1546" s="1"/>
      <c r="B1546" s="2" t="s">
        <v>2032</v>
      </c>
      <c r="C1546" s="2">
        <v>2</v>
      </c>
      <c r="D1546" s="2" t="s">
        <v>36</v>
      </c>
      <c r="E1546" s="2" t="s">
        <v>932</v>
      </c>
      <c r="F1546" s="2">
        <v>26045</v>
      </c>
      <c r="G1546" s="2">
        <v>6</v>
      </c>
      <c r="H1546" s="2" t="s">
        <v>18</v>
      </c>
      <c r="I1546" s="2">
        <v>4.5035824000000002E-2</v>
      </c>
      <c r="J1546" s="2">
        <v>0.19140225999999999</v>
      </c>
      <c r="K1546" s="2">
        <v>1.9447288E-2</v>
      </c>
      <c r="L1546" s="2">
        <v>6.5506651999999999E-2</v>
      </c>
    </row>
    <row r="1547" spans="1:12" hidden="1" x14ac:dyDescent="0.2">
      <c r="A1547" s="1"/>
      <c r="B1547" s="2" t="s">
        <v>2033</v>
      </c>
      <c r="C1547" s="2">
        <v>2</v>
      </c>
      <c r="D1547" s="2" t="s">
        <v>131</v>
      </c>
      <c r="E1547" s="2" t="s">
        <v>1426</v>
      </c>
      <c r="F1547" s="2">
        <v>17091</v>
      </c>
      <c r="G1547" s="2">
        <v>6</v>
      </c>
      <c r="H1547" s="2" t="s">
        <v>18</v>
      </c>
      <c r="I1547" s="2">
        <v>9.6051226999999996E-3</v>
      </c>
      <c r="J1547" s="2">
        <v>7.7374600000000002E-2</v>
      </c>
      <c r="K1547" s="2">
        <v>2.0277481999999999E-2</v>
      </c>
      <c r="L1547" s="2">
        <v>5.8697973999999997E-3</v>
      </c>
    </row>
    <row r="1548" spans="1:12" hidden="1" x14ac:dyDescent="0.2">
      <c r="A1548" s="1"/>
      <c r="B1548" s="2" t="s">
        <v>2034</v>
      </c>
      <c r="C1548" s="2">
        <v>4</v>
      </c>
      <c r="D1548" s="2" t="s">
        <v>608</v>
      </c>
      <c r="E1548" s="2" t="s">
        <v>2035</v>
      </c>
      <c r="F1548" s="2">
        <v>35035</v>
      </c>
      <c r="G1548" s="2">
        <v>12</v>
      </c>
      <c r="H1548" s="2" t="s">
        <v>92</v>
      </c>
      <c r="I1548" s="2">
        <v>0</v>
      </c>
      <c r="J1548" s="2">
        <v>6.8181820000000004E-2</v>
      </c>
      <c r="K1548" s="2">
        <v>0.47727271999999998</v>
      </c>
      <c r="L1548" s="2">
        <v>0</v>
      </c>
    </row>
    <row r="1549" spans="1:12" hidden="1" x14ac:dyDescent="0.2">
      <c r="A1549" s="1"/>
      <c r="B1549" s="2" t="s">
        <v>2036</v>
      </c>
      <c r="C1549" s="2">
        <v>4</v>
      </c>
      <c r="D1549" s="2" t="s">
        <v>206</v>
      </c>
      <c r="E1549" s="2" t="s">
        <v>207</v>
      </c>
      <c r="F1549" s="2">
        <v>53035</v>
      </c>
      <c r="G1549" s="2">
        <v>7</v>
      </c>
      <c r="H1549" s="2" t="s">
        <v>22</v>
      </c>
      <c r="I1549" s="2">
        <v>7.8567608999999997E-2</v>
      </c>
      <c r="J1549" s="2">
        <v>3.6166042000000002E-2</v>
      </c>
      <c r="K1549" s="2">
        <v>2.5654729000000001E-2</v>
      </c>
      <c r="L1549" s="2">
        <v>1.7815784999999999E-4</v>
      </c>
    </row>
    <row r="1550" spans="1:12" hidden="1" x14ac:dyDescent="0.2">
      <c r="A1550" s="1"/>
      <c r="B1550" s="2" t="s">
        <v>2037</v>
      </c>
      <c r="C1550" s="2">
        <v>1</v>
      </c>
      <c r="D1550" s="2" t="s">
        <v>12</v>
      </c>
      <c r="E1550" s="2" t="s">
        <v>579</v>
      </c>
      <c r="F1550" s="2">
        <v>36067</v>
      </c>
      <c r="G1550" s="2">
        <v>9</v>
      </c>
      <c r="H1550" s="2" t="s">
        <v>34</v>
      </c>
      <c r="I1550" s="2">
        <v>1.4653414E-2</v>
      </c>
      <c r="J1550" s="2">
        <v>6.4857288999999999E-2</v>
      </c>
      <c r="K1550" s="2">
        <v>1.4143731E-2</v>
      </c>
      <c r="L1550" s="2">
        <v>2.2935779000000001E-3</v>
      </c>
    </row>
    <row r="1551" spans="1:12" hidden="1" x14ac:dyDescent="0.2">
      <c r="A1551" s="1"/>
      <c r="B1551" s="2" t="s">
        <v>2038</v>
      </c>
      <c r="C1551" s="2">
        <v>3</v>
      </c>
      <c r="D1551" s="2" t="s">
        <v>266</v>
      </c>
      <c r="E1551" s="2" t="s">
        <v>806</v>
      </c>
      <c r="F1551" s="2">
        <v>40143</v>
      </c>
      <c r="G1551" s="2">
        <v>6</v>
      </c>
      <c r="H1551" s="2" t="s">
        <v>18</v>
      </c>
      <c r="I1551" s="2">
        <v>2.7777777999999999E-2</v>
      </c>
      <c r="J1551" s="2">
        <v>0.16155811</v>
      </c>
      <c r="K1551" s="2">
        <v>5.1085568999999997E-2</v>
      </c>
      <c r="L1551" s="2">
        <v>1.6922093999999999E-2</v>
      </c>
    </row>
    <row r="1552" spans="1:12" hidden="1" x14ac:dyDescent="0.2">
      <c r="A1552" s="1"/>
      <c r="B1552" s="2" t="s">
        <v>2039</v>
      </c>
      <c r="C1552" s="2">
        <v>1</v>
      </c>
      <c r="D1552" s="2" t="s">
        <v>12</v>
      </c>
      <c r="E1552" s="2" t="s">
        <v>283</v>
      </c>
      <c r="F1552" s="2">
        <v>36071</v>
      </c>
      <c r="G1552" s="2">
        <v>9</v>
      </c>
      <c r="H1552" s="2" t="s">
        <v>34</v>
      </c>
      <c r="I1552" s="2">
        <v>1.6375139E-2</v>
      </c>
      <c r="J1552" s="2">
        <v>7.0152588000000002E-2</v>
      </c>
      <c r="K1552" s="2">
        <v>0.10346111</v>
      </c>
      <c r="L1552" s="2">
        <v>1.4886490999999999E-3</v>
      </c>
    </row>
    <row r="1553" spans="1:13" hidden="1" x14ac:dyDescent="0.2">
      <c r="A1553" s="1"/>
      <c r="B1553" s="2" t="s">
        <v>2040</v>
      </c>
      <c r="C1553" s="2">
        <v>3</v>
      </c>
      <c r="D1553" s="2" t="s">
        <v>45</v>
      </c>
      <c r="E1553" s="2" t="s">
        <v>46</v>
      </c>
      <c r="F1553" s="2">
        <v>12095</v>
      </c>
      <c r="G1553" s="2">
        <v>9</v>
      </c>
      <c r="H1553" s="2" t="s">
        <v>34</v>
      </c>
      <c r="I1553" s="2">
        <v>4.0880504999999998E-2</v>
      </c>
      <c r="J1553" s="2">
        <v>0.35691824999999999</v>
      </c>
      <c r="K1553" s="2">
        <v>0.18553459999999999</v>
      </c>
      <c r="L1553" s="2">
        <v>3.1446540000000002E-3</v>
      </c>
    </row>
    <row r="1554" spans="1:13" hidden="1" x14ac:dyDescent="0.2">
      <c r="A1554" s="1"/>
      <c r="B1554" s="2" t="s">
        <v>2041</v>
      </c>
      <c r="C1554" s="2">
        <v>3</v>
      </c>
      <c r="D1554" s="2" t="s">
        <v>45</v>
      </c>
      <c r="E1554" s="2" t="s">
        <v>46</v>
      </c>
      <c r="F1554" s="2">
        <v>12095</v>
      </c>
      <c r="G1554" s="2">
        <v>9</v>
      </c>
      <c r="H1554" s="2" t="s">
        <v>34</v>
      </c>
      <c r="I1554" s="2">
        <v>2.4687293999999999E-2</v>
      </c>
      <c r="J1554" s="2">
        <v>0.26333115000000001</v>
      </c>
      <c r="K1554" s="2">
        <v>0.18466097000000001</v>
      </c>
      <c r="L1554" s="2">
        <v>1.9749835999999998E-3</v>
      </c>
    </row>
    <row r="1555" spans="1:13" hidden="1" x14ac:dyDescent="0.2">
      <c r="A1555" s="1"/>
      <c r="B1555" s="2" t="s">
        <v>2042</v>
      </c>
      <c r="C1555" s="2">
        <v>3</v>
      </c>
      <c r="D1555" s="2" t="s">
        <v>52</v>
      </c>
      <c r="E1555" s="2" t="s">
        <v>324</v>
      </c>
      <c r="F1555" s="2">
        <v>45075</v>
      </c>
      <c r="G1555" s="2">
        <v>9</v>
      </c>
      <c r="H1555" s="2" t="s">
        <v>34</v>
      </c>
      <c r="I1555" s="2">
        <v>2.6867276000000001E-3</v>
      </c>
      <c r="J1555" s="2">
        <v>0.54271895000000003</v>
      </c>
      <c r="K1555" s="2">
        <v>2.1493821000000001E-3</v>
      </c>
      <c r="L1555" s="2">
        <v>0</v>
      </c>
    </row>
    <row r="1556" spans="1:13" hidden="1" x14ac:dyDescent="0.2">
      <c r="A1556" s="1"/>
      <c r="B1556" s="2" t="s">
        <v>2043</v>
      </c>
      <c r="C1556" s="2">
        <v>4</v>
      </c>
      <c r="D1556" s="2" t="s">
        <v>203</v>
      </c>
      <c r="E1556" s="2" t="s">
        <v>767</v>
      </c>
      <c r="F1556" s="2">
        <v>41035</v>
      </c>
      <c r="G1556" s="2">
        <v>5</v>
      </c>
      <c r="H1556" s="2" t="s">
        <v>30</v>
      </c>
      <c r="I1556" s="2">
        <v>6.4907275E-2</v>
      </c>
      <c r="J1556" s="2">
        <v>1.1768901999999999E-2</v>
      </c>
      <c r="K1556" s="2">
        <v>3.3880170000000001E-2</v>
      </c>
      <c r="L1556" s="2">
        <v>9.9857347000000003E-3</v>
      </c>
    </row>
    <row r="1557" spans="1:13" hidden="1" x14ac:dyDescent="0.2">
      <c r="A1557" s="1"/>
      <c r="B1557" s="2" t="s">
        <v>2044</v>
      </c>
      <c r="C1557" s="2">
        <v>4</v>
      </c>
      <c r="D1557" s="2" t="s">
        <v>203</v>
      </c>
      <c r="E1557" s="2" t="s">
        <v>650</v>
      </c>
      <c r="F1557" s="2">
        <v>41003</v>
      </c>
      <c r="G1557" s="2">
        <v>5</v>
      </c>
      <c r="H1557" s="2" t="s">
        <v>30</v>
      </c>
      <c r="I1557" s="2">
        <v>8.1287228000000003E-2</v>
      </c>
      <c r="J1557" s="2">
        <v>1.1840767E-2</v>
      </c>
      <c r="K1557" s="2">
        <v>3.2834519E-2</v>
      </c>
      <c r="L1557" s="2">
        <v>3.1091094E-2</v>
      </c>
    </row>
    <row r="1558" spans="1:13" hidden="1" x14ac:dyDescent="0.2">
      <c r="A1558" s="1"/>
      <c r="B1558" s="2" t="s">
        <v>2045</v>
      </c>
      <c r="C1558" s="2">
        <v>1</v>
      </c>
      <c r="D1558" s="2" t="s">
        <v>79</v>
      </c>
      <c r="E1558" s="2" t="s">
        <v>94</v>
      </c>
      <c r="F1558" s="2">
        <v>42101</v>
      </c>
      <c r="G1558" s="2">
        <v>9</v>
      </c>
      <c r="H1558" s="2" t="s">
        <v>34</v>
      </c>
      <c r="I1558" s="2">
        <v>1.9900497E-2</v>
      </c>
      <c r="J1558" s="2">
        <v>0.58208954000000002</v>
      </c>
      <c r="K1558" s="2">
        <v>0.10945274000000001</v>
      </c>
      <c r="L1558" s="2">
        <v>0</v>
      </c>
    </row>
    <row r="1559" spans="1:13" hidden="1" x14ac:dyDescent="0.2">
      <c r="A1559" s="1"/>
      <c r="B1559" s="2" t="s">
        <v>2046</v>
      </c>
      <c r="C1559" s="2">
        <v>4</v>
      </c>
      <c r="D1559" s="2" t="s">
        <v>28</v>
      </c>
      <c r="E1559" s="2" t="s">
        <v>788</v>
      </c>
      <c r="F1559" s="2">
        <v>8089</v>
      </c>
      <c r="G1559" s="2">
        <v>9</v>
      </c>
      <c r="H1559" s="2" t="s">
        <v>34</v>
      </c>
      <c r="I1559" s="2">
        <v>6.6127846999999998E-3</v>
      </c>
      <c r="J1559" s="2">
        <v>1.6899338E-2</v>
      </c>
      <c r="K1559" s="2">
        <v>0.31814842999999998</v>
      </c>
      <c r="L1559" s="2">
        <v>3.6737693E-3</v>
      </c>
    </row>
    <row r="1560" spans="1:13" x14ac:dyDescent="0.2">
      <c r="A1560" s="1"/>
      <c r="B1560" s="2" t="s">
        <v>2047</v>
      </c>
      <c r="C1560" s="2">
        <v>4</v>
      </c>
      <c r="D1560" s="2" t="s">
        <v>24</v>
      </c>
      <c r="E1560" s="2" t="s">
        <v>108</v>
      </c>
      <c r="F1560" s="2">
        <v>6037</v>
      </c>
      <c r="G1560" s="2">
        <v>8</v>
      </c>
      <c r="H1560" s="2" t="s">
        <v>47</v>
      </c>
      <c r="I1560" s="2">
        <v>0.28459820000000002</v>
      </c>
      <c r="J1560" s="2">
        <v>3.4598213000000003E-2</v>
      </c>
      <c r="K1560" s="2">
        <v>0.11607143</v>
      </c>
      <c r="L1560" s="2">
        <v>0.11941963999999999</v>
      </c>
      <c r="M1560">
        <f>1-SUM(I1560:L1560)</f>
        <v>0.44531251700000007</v>
      </c>
    </row>
    <row r="1561" spans="1:13" hidden="1" x14ac:dyDescent="0.2">
      <c r="A1561" s="1"/>
      <c r="B1561" s="2" t="s">
        <v>2048</v>
      </c>
      <c r="C1561" s="2">
        <v>4</v>
      </c>
      <c r="D1561" s="2" t="s">
        <v>105</v>
      </c>
      <c r="E1561" s="2" t="s">
        <v>106</v>
      </c>
      <c r="F1561" s="2">
        <v>4013</v>
      </c>
      <c r="G1561" s="2">
        <v>8</v>
      </c>
      <c r="H1561" s="2" t="s">
        <v>47</v>
      </c>
      <c r="I1561" s="2">
        <v>1.0675271E-2</v>
      </c>
      <c r="J1561" s="2">
        <v>6.2802300000000005E-2</v>
      </c>
      <c r="K1561" s="2">
        <v>6.0526340999999997E-2</v>
      </c>
      <c r="L1561" s="2">
        <v>5.7816365999999999E-3</v>
      </c>
    </row>
    <row r="1562" spans="1:13" hidden="1" x14ac:dyDescent="0.2">
      <c r="A1562" s="1"/>
      <c r="B1562" s="2" t="s">
        <v>2049</v>
      </c>
      <c r="C1562" s="2">
        <v>2</v>
      </c>
      <c r="D1562" s="2" t="s">
        <v>220</v>
      </c>
      <c r="E1562" s="2" t="s">
        <v>407</v>
      </c>
      <c r="F1562" s="2">
        <v>39049</v>
      </c>
      <c r="G1562" s="2">
        <v>6</v>
      </c>
      <c r="H1562" s="2" t="s">
        <v>18</v>
      </c>
      <c r="I1562" s="2">
        <v>9.1596972000000006E-3</v>
      </c>
      <c r="J1562" s="2">
        <v>6.0533650000000001E-2</v>
      </c>
      <c r="K1562" s="2">
        <v>1.1150936E-2</v>
      </c>
      <c r="L1562" s="2">
        <v>1.8717642999999999E-2</v>
      </c>
    </row>
    <row r="1563" spans="1:13" hidden="1" x14ac:dyDescent="0.2">
      <c r="A1563" s="1"/>
      <c r="B1563" s="2" t="s">
        <v>2050</v>
      </c>
      <c r="C1563" s="2">
        <v>3</v>
      </c>
      <c r="D1563" s="2" t="s">
        <v>179</v>
      </c>
      <c r="E1563" s="2" t="s">
        <v>760</v>
      </c>
      <c r="F1563" s="2">
        <v>5019</v>
      </c>
      <c r="G1563" s="2">
        <v>6</v>
      </c>
      <c r="H1563" s="2" t="s">
        <v>18</v>
      </c>
      <c r="I1563" s="2">
        <v>5.8343057000000004E-3</v>
      </c>
      <c r="J1563" s="2">
        <v>3.6172694999999998E-2</v>
      </c>
      <c r="K1563" s="2">
        <v>8.1680277000000003E-3</v>
      </c>
      <c r="L1563" s="2">
        <v>4.7257878000000003E-2</v>
      </c>
    </row>
    <row r="1564" spans="1:13" hidden="1" x14ac:dyDescent="0.2">
      <c r="A1564" s="1"/>
      <c r="B1564" s="2" t="s">
        <v>2051</v>
      </c>
      <c r="C1564" s="2">
        <v>3</v>
      </c>
      <c r="D1564" s="2" t="s">
        <v>256</v>
      </c>
      <c r="E1564" s="2" t="s">
        <v>257</v>
      </c>
      <c r="F1564" s="2">
        <v>22071</v>
      </c>
      <c r="G1564" s="2">
        <v>6</v>
      </c>
      <c r="H1564" s="2" t="s">
        <v>18</v>
      </c>
      <c r="I1564" s="2">
        <v>3.0408340999999998E-2</v>
      </c>
      <c r="J1564" s="2">
        <v>0.12163337</v>
      </c>
      <c r="K1564" s="2">
        <v>4.6046916E-2</v>
      </c>
      <c r="L1564" s="2">
        <v>1.3032146E-2</v>
      </c>
    </row>
    <row r="1565" spans="1:13" hidden="1" x14ac:dyDescent="0.2">
      <c r="A1565" s="1"/>
      <c r="B1565" s="2" t="s">
        <v>2052</v>
      </c>
      <c r="C1565" s="2">
        <v>3</v>
      </c>
      <c r="D1565" s="2" t="s">
        <v>256</v>
      </c>
      <c r="E1565" s="2" t="s">
        <v>295</v>
      </c>
      <c r="F1565" s="2">
        <v>22033</v>
      </c>
      <c r="G1565" s="2">
        <v>8</v>
      </c>
      <c r="H1565" s="2" t="s">
        <v>47</v>
      </c>
      <c r="I1565" s="2">
        <v>1.5194681E-2</v>
      </c>
      <c r="J1565" s="2">
        <v>0.15859449</v>
      </c>
      <c r="K1565" s="2">
        <v>1.5194681E-2</v>
      </c>
      <c r="L1565" s="2">
        <v>0</v>
      </c>
    </row>
    <row r="1566" spans="1:13" hidden="1" x14ac:dyDescent="0.2">
      <c r="A1566" s="1"/>
      <c r="B1566" s="2" t="s">
        <v>2053</v>
      </c>
      <c r="C1566" s="2">
        <v>3</v>
      </c>
      <c r="D1566" s="2" t="s">
        <v>16</v>
      </c>
      <c r="E1566" s="2" t="s">
        <v>69</v>
      </c>
      <c r="F1566" s="2">
        <v>48029</v>
      </c>
      <c r="G1566" s="2">
        <v>6</v>
      </c>
      <c r="H1566" s="2" t="s">
        <v>18</v>
      </c>
      <c r="I1566" s="2">
        <v>7.1652484999999997E-3</v>
      </c>
      <c r="J1566" s="2">
        <v>6.4039409000000005E-2</v>
      </c>
      <c r="K1566" s="2">
        <v>0.63412451999999997</v>
      </c>
      <c r="L1566" s="2">
        <v>9.4043883000000002E-3</v>
      </c>
    </row>
    <row r="1567" spans="1:13" hidden="1" x14ac:dyDescent="0.2">
      <c r="A1567" s="1"/>
      <c r="B1567" s="2" t="s">
        <v>2054</v>
      </c>
      <c r="C1567" s="2">
        <v>2</v>
      </c>
      <c r="D1567" s="2" t="s">
        <v>220</v>
      </c>
      <c r="E1567" s="2" t="s">
        <v>405</v>
      </c>
      <c r="F1567" s="2">
        <v>39173</v>
      </c>
      <c r="G1567" s="2">
        <v>9</v>
      </c>
      <c r="H1567" s="2" t="s">
        <v>34</v>
      </c>
      <c r="I1567" s="2">
        <v>6.5004731999999997E-3</v>
      </c>
      <c r="J1567" s="2">
        <v>0.10886715</v>
      </c>
      <c r="K1567" s="2">
        <v>3.1113914999999999E-2</v>
      </c>
      <c r="L1567" s="2">
        <v>3.4711264999999999E-3</v>
      </c>
    </row>
    <row r="1568" spans="1:13" hidden="1" x14ac:dyDescent="0.2">
      <c r="A1568" s="1"/>
      <c r="B1568" s="2" t="s">
        <v>2055</v>
      </c>
      <c r="C1568" s="2">
        <v>2</v>
      </c>
      <c r="D1568" s="2" t="s">
        <v>261</v>
      </c>
      <c r="E1568" s="2" t="s">
        <v>852</v>
      </c>
      <c r="F1568" s="2">
        <v>29097</v>
      </c>
      <c r="G1568" s="2">
        <v>8</v>
      </c>
      <c r="H1568" s="2" t="s">
        <v>47</v>
      </c>
      <c r="I1568" s="2">
        <v>5.4127196999999997E-3</v>
      </c>
      <c r="J1568" s="2">
        <v>1.4884979E-2</v>
      </c>
      <c r="K1568" s="2">
        <v>1.759134E-2</v>
      </c>
      <c r="L1568" s="2">
        <v>1.0825438999999999E-2</v>
      </c>
    </row>
    <row r="1569" spans="1:13" hidden="1" x14ac:dyDescent="0.2">
      <c r="A1569" s="1"/>
      <c r="B1569" s="2" t="s">
        <v>2056</v>
      </c>
      <c r="C1569" s="2">
        <v>3</v>
      </c>
      <c r="D1569" s="2" t="s">
        <v>179</v>
      </c>
      <c r="E1569" s="2" t="s">
        <v>2057</v>
      </c>
      <c r="F1569" s="2">
        <v>5065</v>
      </c>
      <c r="G1569" s="2">
        <v>9</v>
      </c>
      <c r="H1569" s="2" t="s">
        <v>34</v>
      </c>
      <c r="I1569" s="2">
        <v>5.4274084999999996E-3</v>
      </c>
      <c r="J1569" s="2">
        <v>2.7137042E-3</v>
      </c>
      <c r="K1569" s="2">
        <v>9.4979647999999996E-3</v>
      </c>
      <c r="L1569" s="2">
        <v>0</v>
      </c>
    </row>
    <row r="1570" spans="1:13" hidden="1" x14ac:dyDescent="0.2">
      <c r="A1570" s="1"/>
      <c r="B1570" s="2" t="s">
        <v>2058</v>
      </c>
      <c r="C1570" s="2">
        <v>2</v>
      </c>
      <c r="D1570" s="2" t="s">
        <v>261</v>
      </c>
      <c r="E1570" s="2" t="s">
        <v>135</v>
      </c>
      <c r="F1570" s="2">
        <v>29077</v>
      </c>
      <c r="G1570" s="2">
        <v>9</v>
      </c>
      <c r="H1570" s="2" t="s">
        <v>34</v>
      </c>
      <c r="I1570" s="2">
        <v>1.6711336E-2</v>
      </c>
      <c r="J1570" s="2">
        <v>1.7184298000000001E-2</v>
      </c>
      <c r="K1570" s="2">
        <v>1.3085291000000001E-2</v>
      </c>
      <c r="L1570" s="2">
        <v>9.4592465999999997E-4</v>
      </c>
    </row>
    <row r="1571" spans="1:13" hidden="1" x14ac:dyDescent="0.2">
      <c r="A1571" s="1"/>
      <c r="B1571" s="2" t="s">
        <v>2059</v>
      </c>
      <c r="C1571" s="2">
        <v>3</v>
      </c>
      <c r="D1571" s="2" t="s">
        <v>16</v>
      </c>
      <c r="E1571" s="2" t="s">
        <v>774</v>
      </c>
      <c r="F1571" s="2">
        <v>48113</v>
      </c>
      <c r="G1571" s="2">
        <v>12</v>
      </c>
      <c r="H1571" s="2" t="s">
        <v>92</v>
      </c>
      <c r="I1571" s="2">
        <v>0</v>
      </c>
      <c r="J1571" s="2">
        <v>0.40306121</v>
      </c>
      <c r="K1571" s="2">
        <v>0.37755102000000001</v>
      </c>
      <c r="L1571" s="2">
        <v>0</v>
      </c>
    </row>
    <row r="1572" spans="1:13" hidden="1" x14ac:dyDescent="0.2">
      <c r="A1572" s="1"/>
      <c r="B1572" s="2" t="s">
        <v>2060</v>
      </c>
      <c r="C1572" s="2">
        <v>1</v>
      </c>
      <c r="D1572" s="2" t="s">
        <v>12</v>
      </c>
      <c r="E1572" s="2" t="s">
        <v>13</v>
      </c>
      <c r="F1572" s="2">
        <v>36061</v>
      </c>
      <c r="G1572" s="2">
        <v>6</v>
      </c>
      <c r="H1572" s="2" t="s">
        <v>18</v>
      </c>
      <c r="I1572" s="2">
        <v>0.15186794000000001</v>
      </c>
      <c r="J1572" s="2">
        <v>0.13970460000000001</v>
      </c>
      <c r="K1572" s="2">
        <v>0.12250216999999999</v>
      </c>
      <c r="L1572" s="2">
        <v>6.0469158000000002E-2</v>
      </c>
    </row>
    <row r="1573" spans="1:13" hidden="1" x14ac:dyDescent="0.2">
      <c r="A1573" s="1"/>
      <c r="B1573" s="2" t="s">
        <v>2061</v>
      </c>
      <c r="C1573" s="2">
        <v>4</v>
      </c>
      <c r="D1573" s="2" t="s">
        <v>206</v>
      </c>
      <c r="E1573" s="2" t="s">
        <v>207</v>
      </c>
      <c r="F1573" s="2">
        <v>53053</v>
      </c>
      <c r="G1573" s="2">
        <v>6</v>
      </c>
      <c r="H1573" s="2" t="s">
        <v>18</v>
      </c>
      <c r="I1573" s="2">
        <v>4.8660301000000003E-2</v>
      </c>
      <c r="J1573" s="2">
        <v>2.4638127999999999E-2</v>
      </c>
      <c r="K1573" s="2">
        <v>2.2174315999999999E-2</v>
      </c>
      <c r="L1573" s="2">
        <v>8.1921771000000004E-2</v>
      </c>
    </row>
    <row r="1574" spans="1:13" x14ac:dyDescent="0.2">
      <c r="A1574" s="1"/>
      <c r="B1574" s="2" t="s">
        <v>2062</v>
      </c>
      <c r="C1574" s="2">
        <v>4</v>
      </c>
      <c r="D1574" s="2" t="s">
        <v>24</v>
      </c>
      <c r="E1574" s="2" t="s">
        <v>25</v>
      </c>
      <c r="F1574" s="2">
        <v>6055</v>
      </c>
      <c r="G1574" s="2">
        <v>6</v>
      </c>
      <c r="H1574" s="2" t="s">
        <v>18</v>
      </c>
      <c r="I1574" s="2">
        <v>0.19249147</v>
      </c>
      <c r="J1574" s="2">
        <v>5.5972695000000003E-2</v>
      </c>
      <c r="K1574" s="2">
        <v>9.4880543999999997E-2</v>
      </c>
      <c r="L1574" s="2">
        <v>8.1228666000000005E-2</v>
      </c>
      <c r="M1574">
        <f>1-SUM(I1574:L1574)</f>
        <v>0.57542662499999997</v>
      </c>
    </row>
    <row r="1575" spans="1:13" hidden="1" x14ac:dyDescent="0.2">
      <c r="A1575" s="1"/>
      <c r="B1575" s="2" t="s">
        <v>2063</v>
      </c>
      <c r="C1575" s="2">
        <v>4</v>
      </c>
      <c r="D1575" s="2" t="s">
        <v>203</v>
      </c>
      <c r="E1575" s="2" t="s">
        <v>204</v>
      </c>
      <c r="F1575" s="2">
        <v>41067</v>
      </c>
      <c r="G1575" s="2">
        <v>6</v>
      </c>
      <c r="H1575" s="2" t="s">
        <v>18</v>
      </c>
      <c r="I1575" s="2">
        <v>0.17153283999999999</v>
      </c>
      <c r="J1575" s="2">
        <v>6.3868611999999998E-3</v>
      </c>
      <c r="K1575" s="2">
        <v>2.0072993000000001E-2</v>
      </c>
      <c r="L1575" s="2">
        <v>1.0948905E-2</v>
      </c>
    </row>
    <row r="1576" spans="1:13" hidden="1" x14ac:dyDescent="0.2">
      <c r="A1576" s="1"/>
      <c r="B1576" s="2" t="s">
        <v>2064</v>
      </c>
      <c r="C1576" s="2">
        <v>3</v>
      </c>
      <c r="D1576" s="2" t="s">
        <v>20</v>
      </c>
      <c r="E1576" s="2" t="s">
        <v>53</v>
      </c>
      <c r="F1576" s="2">
        <v>13245</v>
      </c>
      <c r="G1576" s="2">
        <v>6</v>
      </c>
      <c r="H1576" s="2" t="s">
        <v>18</v>
      </c>
      <c r="I1576" s="2">
        <v>0</v>
      </c>
      <c r="J1576" s="2">
        <v>0.99386501000000005</v>
      </c>
      <c r="K1576" s="2">
        <v>0</v>
      </c>
      <c r="L1576" s="2">
        <v>0</v>
      </c>
    </row>
    <row r="1577" spans="1:13" hidden="1" x14ac:dyDescent="0.2">
      <c r="A1577" s="1"/>
      <c r="B1577" s="2" t="s">
        <v>2065</v>
      </c>
      <c r="C1577" s="2">
        <v>3</v>
      </c>
      <c r="D1577" s="2" t="s">
        <v>45</v>
      </c>
      <c r="E1577" s="2" t="s">
        <v>1069</v>
      </c>
      <c r="F1577" s="2">
        <v>12099</v>
      </c>
      <c r="G1577" s="2">
        <v>6</v>
      </c>
      <c r="H1577" s="2" t="s">
        <v>18</v>
      </c>
      <c r="I1577" s="2">
        <v>1.1710795E-2</v>
      </c>
      <c r="J1577" s="2">
        <v>0.11048879</v>
      </c>
      <c r="K1577" s="2">
        <v>7.9429738E-2</v>
      </c>
      <c r="L1577" s="2">
        <v>3.6659878E-2</v>
      </c>
    </row>
    <row r="1578" spans="1:13" hidden="1" x14ac:dyDescent="0.2">
      <c r="A1578" s="1"/>
      <c r="B1578" s="2" t="s">
        <v>2066</v>
      </c>
      <c r="C1578" s="2">
        <v>3</v>
      </c>
      <c r="D1578" s="2" t="s">
        <v>45</v>
      </c>
      <c r="E1578" s="2" t="s">
        <v>1069</v>
      </c>
      <c r="F1578" s="2">
        <v>12099</v>
      </c>
      <c r="G1578" s="2">
        <v>7</v>
      </c>
      <c r="H1578" s="2" t="s">
        <v>22</v>
      </c>
      <c r="I1578" s="2">
        <v>2.7069144E-2</v>
      </c>
      <c r="J1578" s="2">
        <v>0.17459309000000001</v>
      </c>
      <c r="K1578" s="2">
        <v>0.12472585</v>
      </c>
      <c r="L1578" s="2">
        <v>3.4341451000000002E-2</v>
      </c>
    </row>
    <row r="1579" spans="1:13" hidden="1" x14ac:dyDescent="0.2">
      <c r="A1579" s="1"/>
      <c r="B1579" s="2" t="s">
        <v>2067</v>
      </c>
      <c r="C1579" s="2">
        <v>4</v>
      </c>
      <c r="D1579" s="2" t="s">
        <v>24</v>
      </c>
      <c r="E1579" s="2" t="s">
        <v>108</v>
      </c>
      <c r="F1579" s="2">
        <v>6065</v>
      </c>
      <c r="G1579" s="2">
        <v>9</v>
      </c>
      <c r="H1579" s="2" t="s">
        <v>34</v>
      </c>
      <c r="I1579" s="2">
        <v>4.5893720999999998E-2</v>
      </c>
      <c r="J1579" s="2">
        <v>7.4879229000000005E-2</v>
      </c>
      <c r="K1579" s="2">
        <v>0.30223429000000002</v>
      </c>
      <c r="L1579" s="2">
        <v>0</v>
      </c>
    </row>
    <row r="1580" spans="1:13" hidden="1" x14ac:dyDescent="0.2">
      <c r="A1580" s="1"/>
      <c r="B1580" s="2" t="s">
        <v>2068</v>
      </c>
      <c r="C1580" s="2">
        <v>4</v>
      </c>
      <c r="D1580" s="2" t="s">
        <v>24</v>
      </c>
      <c r="E1580" s="2" t="s">
        <v>520</v>
      </c>
      <c r="F1580" s="2">
        <v>6073</v>
      </c>
      <c r="G1580" s="2">
        <v>9</v>
      </c>
      <c r="H1580" s="2" t="s">
        <v>34</v>
      </c>
      <c r="I1580" s="2">
        <v>8.0001898000000002E-2</v>
      </c>
      <c r="J1580" s="2">
        <v>3.2523029000000002E-2</v>
      </c>
      <c r="K1580" s="2">
        <v>0.17619409</v>
      </c>
      <c r="L1580" s="2">
        <v>1.557307E-2</v>
      </c>
    </row>
    <row r="1581" spans="1:13" hidden="1" x14ac:dyDescent="0.2">
      <c r="A1581" s="1"/>
      <c r="B1581" s="2" t="s">
        <v>2069</v>
      </c>
      <c r="C1581" s="2">
        <v>3</v>
      </c>
      <c r="D1581" s="2" t="s">
        <v>16</v>
      </c>
      <c r="E1581" s="2" t="s">
        <v>689</v>
      </c>
      <c r="F1581" s="2">
        <v>48365</v>
      </c>
      <c r="G1581" s="2">
        <v>9</v>
      </c>
      <c r="H1581" s="2" t="s">
        <v>34</v>
      </c>
      <c r="I1581" s="2">
        <v>5.6179775999999999E-3</v>
      </c>
      <c r="J1581" s="2">
        <v>0.18398876</v>
      </c>
      <c r="K1581" s="2">
        <v>2.3876404E-2</v>
      </c>
      <c r="L1581" s="2">
        <v>1.4044944E-3</v>
      </c>
    </row>
    <row r="1582" spans="1:13" hidden="1" x14ac:dyDescent="0.2">
      <c r="A1582" s="1"/>
      <c r="B1582" s="2" t="s">
        <v>2070</v>
      </c>
      <c r="C1582" s="2">
        <v>3</v>
      </c>
      <c r="D1582" s="2" t="s">
        <v>16</v>
      </c>
      <c r="E1582" s="2" t="s">
        <v>2071</v>
      </c>
      <c r="F1582" s="2">
        <v>48277</v>
      </c>
      <c r="G1582" s="2">
        <v>9</v>
      </c>
      <c r="H1582" s="2" t="s">
        <v>34</v>
      </c>
      <c r="I1582" s="2">
        <v>1.0197144999999999E-2</v>
      </c>
      <c r="J1582" s="2">
        <v>0.13188306999999999</v>
      </c>
      <c r="K1582" s="2">
        <v>2.5152957E-2</v>
      </c>
      <c r="L1582" s="2">
        <v>1.6995241E-3</v>
      </c>
    </row>
    <row r="1583" spans="1:13" hidden="1" x14ac:dyDescent="0.2">
      <c r="A1583" s="1"/>
      <c r="B1583" s="2" t="s">
        <v>2072</v>
      </c>
      <c r="C1583" s="2">
        <v>2</v>
      </c>
      <c r="D1583" s="2" t="s">
        <v>261</v>
      </c>
      <c r="E1583" s="2" t="s">
        <v>262</v>
      </c>
      <c r="F1583" s="2">
        <v>29165</v>
      </c>
      <c r="G1583" s="2">
        <v>6</v>
      </c>
      <c r="H1583" s="2" t="s">
        <v>18</v>
      </c>
      <c r="I1583" s="2">
        <v>1.9725177E-2</v>
      </c>
      <c r="J1583" s="2">
        <v>0.17929965</v>
      </c>
      <c r="K1583" s="2">
        <v>0.10704787</v>
      </c>
      <c r="L1583" s="2">
        <v>1.4738474999999999E-2</v>
      </c>
    </row>
    <row r="1584" spans="1:13" hidden="1" x14ac:dyDescent="0.2">
      <c r="A1584" s="1"/>
      <c r="B1584" s="2" t="s">
        <v>2073</v>
      </c>
      <c r="C1584" s="2">
        <v>2</v>
      </c>
      <c r="D1584" s="2" t="s">
        <v>131</v>
      </c>
      <c r="E1584" s="2" t="s">
        <v>270</v>
      </c>
      <c r="F1584" s="2">
        <v>17019</v>
      </c>
      <c r="G1584" s="2">
        <v>9</v>
      </c>
      <c r="H1584" s="2" t="s">
        <v>34</v>
      </c>
      <c r="I1584" s="2">
        <v>4.5850984999999997E-2</v>
      </c>
      <c r="J1584" s="2">
        <v>0.10814852</v>
      </c>
      <c r="K1584" s="2">
        <v>2.2053327000000001E-2</v>
      </c>
      <c r="L1584" s="2">
        <v>3.9496634000000003E-2</v>
      </c>
    </row>
    <row r="1585" spans="1:12" hidden="1" x14ac:dyDescent="0.2">
      <c r="A1585" s="1"/>
      <c r="B1585" s="2" t="s">
        <v>2074</v>
      </c>
      <c r="C1585" s="2">
        <v>4</v>
      </c>
      <c r="D1585" s="2" t="s">
        <v>24</v>
      </c>
      <c r="E1585" s="2" t="s">
        <v>108</v>
      </c>
      <c r="F1585" s="2">
        <v>6037</v>
      </c>
      <c r="G1585" s="2">
        <v>9</v>
      </c>
      <c r="H1585" s="2" t="s">
        <v>34</v>
      </c>
      <c r="I1585" s="2">
        <v>0.31793621</v>
      </c>
      <c r="J1585" s="2">
        <v>6.283772E-2</v>
      </c>
      <c r="K1585" s="2">
        <v>0.30956945000000002</v>
      </c>
      <c r="L1585" s="2">
        <v>4.9721107E-2</v>
      </c>
    </row>
    <row r="1586" spans="1:12" hidden="1" x14ac:dyDescent="0.2">
      <c r="A1586" s="1"/>
      <c r="B1586" s="2" t="s">
        <v>2075</v>
      </c>
      <c r="C1586" s="2">
        <v>3</v>
      </c>
      <c r="D1586" s="2" t="s">
        <v>45</v>
      </c>
      <c r="E1586" s="2" t="s">
        <v>692</v>
      </c>
      <c r="F1586" s="2">
        <v>12101</v>
      </c>
      <c r="G1586" s="2">
        <v>9</v>
      </c>
      <c r="H1586" s="2" t="s">
        <v>34</v>
      </c>
      <c r="I1586" s="2">
        <v>1.4714424E-2</v>
      </c>
      <c r="J1586" s="2">
        <v>3.6398839000000002E-2</v>
      </c>
      <c r="K1586" s="2">
        <v>4.7241047000000001E-2</v>
      </c>
      <c r="L1586" s="2">
        <v>9.8741530000000001E-3</v>
      </c>
    </row>
    <row r="1587" spans="1:12" hidden="1" x14ac:dyDescent="0.2">
      <c r="A1587" s="1"/>
      <c r="B1587" s="2" t="s">
        <v>2076</v>
      </c>
      <c r="C1587" s="2">
        <v>1</v>
      </c>
      <c r="D1587" s="2" t="s">
        <v>163</v>
      </c>
      <c r="E1587" s="2" t="s">
        <v>164</v>
      </c>
      <c r="F1587" s="2">
        <v>34031</v>
      </c>
      <c r="G1587" s="2">
        <v>9</v>
      </c>
      <c r="H1587" s="2" t="s">
        <v>34</v>
      </c>
      <c r="I1587" s="2">
        <v>4.6837904E-2</v>
      </c>
      <c r="J1587" s="2">
        <v>0.17979711000000001</v>
      </c>
      <c r="K1587" s="2">
        <v>0.43729763999999999</v>
      </c>
      <c r="L1587" s="2">
        <v>2.9570473E-2</v>
      </c>
    </row>
    <row r="1588" spans="1:12" hidden="1" x14ac:dyDescent="0.2">
      <c r="A1588" s="1"/>
      <c r="B1588" s="2" t="s">
        <v>2077</v>
      </c>
      <c r="C1588" s="2">
        <v>3</v>
      </c>
      <c r="D1588" s="2" t="s">
        <v>42</v>
      </c>
      <c r="E1588" s="2" t="s">
        <v>2078</v>
      </c>
      <c r="F1588" s="2">
        <v>51089</v>
      </c>
      <c r="G1588" s="2">
        <v>9</v>
      </c>
      <c r="H1588" s="2" t="s">
        <v>34</v>
      </c>
      <c r="I1588" s="2">
        <v>6.1307903000000002E-3</v>
      </c>
      <c r="J1588" s="2">
        <v>0.22513623999999999</v>
      </c>
      <c r="K1588" s="2">
        <v>3.0653951999999999E-3</v>
      </c>
      <c r="L1588" s="2">
        <v>3.4059945000000001E-4</v>
      </c>
    </row>
    <row r="1589" spans="1:12" hidden="1" x14ac:dyDescent="0.2">
      <c r="A1589" s="1"/>
      <c r="B1589" s="2" t="s">
        <v>2079</v>
      </c>
      <c r="C1589" s="2">
        <v>3</v>
      </c>
      <c r="D1589" s="2" t="s">
        <v>42</v>
      </c>
      <c r="E1589" s="2" t="s">
        <v>665</v>
      </c>
      <c r="F1589" s="2">
        <v>51620</v>
      </c>
      <c r="G1589" s="2">
        <v>9</v>
      </c>
      <c r="H1589" s="2" t="s">
        <v>34</v>
      </c>
      <c r="I1589" s="2">
        <v>5.1948050999999999E-3</v>
      </c>
      <c r="J1589" s="2">
        <v>0.3922078</v>
      </c>
      <c r="K1589" s="2">
        <v>7.1428571999999999E-3</v>
      </c>
      <c r="L1589" s="2">
        <v>1.948052E-3</v>
      </c>
    </row>
    <row r="1590" spans="1:12" hidden="1" x14ac:dyDescent="0.2">
      <c r="A1590" s="1"/>
      <c r="B1590" s="2" t="s">
        <v>2080</v>
      </c>
      <c r="C1590" s="2">
        <v>3</v>
      </c>
      <c r="D1590" s="2" t="s">
        <v>16</v>
      </c>
      <c r="E1590" s="2" t="s">
        <v>774</v>
      </c>
      <c r="F1590" s="2">
        <v>48113</v>
      </c>
      <c r="G1590" s="2">
        <v>12</v>
      </c>
      <c r="H1590" s="2" t="s">
        <v>92</v>
      </c>
      <c r="I1590" s="2">
        <v>0.20833333000000001</v>
      </c>
      <c r="J1590" s="2">
        <v>2.0833333999999998E-2</v>
      </c>
      <c r="K1590" s="2">
        <v>0.14583333000000001</v>
      </c>
      <c r="L1590" s="2">
        <v>0</v>
      </c>
    </row>
    <row r="1591" spans="1:12" hidden="1" x14ac:dyDescent="0.2">
      <c r="A1591" s="1"/>
      <c r="B1591" s="2" t="s">
        <v>2081</v>
      </c>
      <c r="C1591" s="2">
        <v>4</v>
      </c>
      <c r="D1591" s="2" t="s">
        <v>24</v>
      </c>
      <c r="E1591" s="2" t="s">
        <v>108</v>
      </c>
      <c r="F1591" s="2">
        <v>6059</v>
      </c>
      <c r="G1591" s="2">
        <v>12</v>
      </c>
      <c r="H1591" s="2" t="s">
        <v>92</v>
      </c>
      <c r="I1591" s="2">
        <v>0</v>
      </c>
      <c r="J1591" s="2">
        <v>0</v>
      </c>
      <c r="K1591" s="2">
        <v>3.6437246999999999E-2</v>
      </c>
      <c r="L1591" s="2">
        <v>0</v>
      </c>
    </row>
    <row r="1592" spans="1:12" hidden="1" x14ac:dyDescent="0.2">
      <c r="A1592" s="1"/>
      <c r="B1592" s="2" t="s">
        <v>2082</v>
      </c>
      <c r="C1592" s="2">
        <v>4</v>
      </c>
      <c r="D1592" s="2" t="s">
        <v>427</v>
      </c>
      <c r="E1592" s="2" t="s">
        <v>442</v>
      </c>
      <c r="F1592" s="2">
        <v>49035</v>
      </c>
      <c r="G1592" s="2">
        <v>11</v>
      </c>
      <c r="H1592" s="2" t="s">
        <v>14</v>
      </c>
      <c r="I1592" s="2">
        <v>1.4705882E-2</v>
      </c>
      <c r="J1592" s="2">
        <v>0</v>
      </c>
      <c r="K1592" s="2">
        <v>1.4705882E-2</v>
      </c>
      <c r="L1592" s="2">
        <v>0</v>
      </c>
    </row>
    <row r="1593" spans="1:12" hidden="1" x14ac:dyDescent="0.2">
      <c r="A1593" s="1"/>
      <c r="B1593" s="2" t="s">
        <v>2083</v>
      </c>
      <c r="C1593" s="2">
        <v>1</v>
      </c>
      <c r="D1593" s="2" t="s">
        <v>12</v>
      </c>
      <c r="E1593" s="2" t="s">
        <v>699</v>
      </c>
      <c r="F1593" s="2">
        <v>36033</v>
      </c>
      <c r="G1593" s="2">
        <v>8</v>
      </c>
      <c r="H1593" s="2" t="s">
        <v>47</v>
      </c>
      <c r="I1593" s="2">
        <v>2.6315790999999998E-3</v>
      </c>
      <c r="J1593" s="2">
        <v>2.3684211E-2</v>
      </c>
      <c r="K1593" s="2">
        <v>1.3157894999999999E-2</v>
      </c>
      <c r="L1593" s="2">
        <v>1.0526316000000001E-2</v>
      </c>
    </row>
    <row r="1594" spans="1:12" hidden="1" x14ac:dyDescent="0.2">
      <c r="A1594" s="1"/>
      <c r="B1594" s="2" t="s">
        <v>2084</v>
      </c>
      <c r="C1594" s="2">
        <v>3</v>
      </c>
      <c r="D1594" s="2" t="s">
        <v>82</v>
      </c>
      <c r="E1594" s="2" t="s">
        <v>1759</v>
      </c>
      <c r="F1594" s="2">
        <v>28109</v>
      </c>
      <c r="G1594" s="2">
        <v>9</v>
      </c>
      <c r="H1594" s="2" t="s">
        <v>34</v>
      </c>
      <c r="I1594" s="2">
        <v>3.2142857000000001E-3</v>
      </c>
      <c r="J1594" s="2">
        <v>0.19</v>
      </c>
      <c r="K1594" s="2">
        <v>2.4999999E-3</v>
      </c>
      <c r="L1594" s="2">
        <v>0</v>
      </c>
    </row>
    <row r="1595" spans="1:12" hidden="1" x14ac:dyDescent="0.2">
      <c r="A1595" s="1"/>
      <c r="B1595" s="2" t="s">
        <v>2085</v>
      </c>
      <c r="C1595" s="2">
        <v>3</v>
      </c>
      <c r="D1595" s="2" t="s">
        <v>247</v>
      </c>
      <c r="E1595" s="2" t="s">
        <v>1413</v>
      </c>
      <c r="F1595" s="2">
        <v>47093</v>
      </c>
      <c r="G1595" s="2">
        <v>9</v>
      </c>
      <c r="H1595" s="2" t="s">
        <v>34</v>
      </c>
      <c r="I1595" s="2">
        <v>1.9213641E-2</v>
      </c>
      <c r="J1595" s="2">
        <v>6.4893751999999999E-2</v>
      </c>
      <c r="K1595" s="2">
        <v>1.2851507E-2</v>
      </c>
      <c r="L1595" s="2">
        <v>1.4251177E-2</v>
      </c>
    </row>
    <row r="1596" spans="1:12" hidden="1" x14ac:dyDescent="0.2">
      <c r="A1596" s="1"/>
      <c r="B1596" s="2" t="s">
        <v>2086</v>
      </c>
      <c r="C1596" s="2">
        <v>4</v>
      </c>
      <c r="D1596" s="2" t="s">
        <v>206</v>
      </c>
      <c r="E1596" s="2" t="s">
        <v>2087</v>
      </c>
      <c r="F1596" s="2">
        <v>53009</v>
      </c>
      <c r="G1596" s="2">
        <v>7</v>
      </c>
      <c r="H1596" s="2" t="s">
        <v>22</v>
      </c>
      <c r="I1596" s="2">
        <v>1.6281513000000001E-2</v>
      </c>
      <c r="J1596" s="2">
        <v>2.1008404000000001E-2</v>
      </c>
      <c r="K1596" s="2">
        <v>1.9170169000000001E-2</v>
      </c>
      <c r="L1596" s="2">
        <v>7.6155462E-3</v>
      </c>
    </row>
    <row r="1597" spans="1:12" hidden="1" x14ac:dyDescent="0.2">
      <c r="A1597" s="1"/>
      <c r="B1597" s="2" t="s">
        <v>2088</v>
      </c>
      <c r="C1597" s="2">
        <v>1</v>
      </c>
      <c r="D1597" s="2" t="s">
        <v>79</v>
      </c>
      <c r="E1597" s="2" t="s">
        <v>201</v>
      </c>
      <c r="F1597" s="2">
        <v>42125</v>
      </c>
      <c r="G1597" s="2">
        <v>11</v>
      </c>
      <c r="H1597" s="2" t="s">
        <v>14</v>
      </c>
      <c r="I1597" s="2">
        <v>0</v>
      </c>
      <c r="J1597" s="2">
        <v>0.22619048</v>
      </c>
      <c r="K1597" s="2">
        <v>0</v>
      </c>
      <c r="L1597" s="2">
        <v>0</v>
      </c>
    </row>
    <row r="1598" spans="1:12" hidden="1" x14ac:dyDescent="0.2">
      <c r="A1598" s="1"/>
      <c r="B1598" s="2" t="s">
        <v>2089</v>
      </c>
      <c r="C1598" s="2">
        <v>1</v>
      </c>
      <c r="D1598" s="2" t="s">
        <v>163</v>
      </c>
      <c r="E1598" s="2" t="s">
        <v>94</v>
      </c>
      <c r="F1598" s="2">
        <v>34007</v>
      </c>
      <c r="G1598" s="2">
        <v>11</v>
      </c>
      <c r="H1598" s="2" t="s">
        <v>14</v>
      </c>
      <c r="I1598" s="2">
        <v>3.3674963000000002E-2</v>
      </c>
      <c r="J1598" s="2">
        <v>0.19765738999999999</v>
      </c>
      <c r="K1598" s="2">
        <v>7.4670576000000002E-2</v>
      </c>
      <c r="L1598" s="2">
        <v>1.4641287999999999E-3</v>
      </c>
    </row>
    <row r="1599" spans="1:12" hidden="1" x14ac:dyDescent="0.2">
      <c r="A1599" s="1"/>
      <c r="B1599" s="2" t="s">
        <v>2090</v>
      </c>
      <c r="C1599" s="2">
        <v>1</v>
      </c>
      <c r="D1599" s="2" t="s">
        <v>79</v>
      </c>
      <c r="E1599" s="2" t="s">
        <v>1585</v>
      </c>
      <c r="F1599" s="2">
        <v>42081</v>
      </c>
      <c r="G1599" s="2">
        <v>5</v>
      </c>
      <c r="H1599" s="2" t="s">
        <v>30</v>
      </c>
      <c r="I1599" s="2">
        <v>7.1428571999999999E-3</v>
      </c>
      <c r="J1599" s="2">
        <v>2.1240601000000001E-2</v>
      </c>
      <c r="K1599" s="2">
        <v>4.6992479E-3</v>
      </c>
      <c r="L1599" s="2">
        <v>4.5112781000000001E-3</v>
      </c>
    </row>
    <row r="1600" spans="1:12" hidden="1" x14ac:dyDescent="0.2">
      <c r="A1600" s="1"/>
      <c r="B1600" s="2" t="s">
        <v>2091</v>
      </c>
      <c r="C1600" s="2">
        <v>1</v>
      </c>
      <c r="D1600" s="2" t="s">
        <v>79</v>
      </c>
      <c r="E1600" s="2" t="s">
        <v>526</v>
      </c>
      <c r="F1600" s="2">
        <v>42021</v>
      </c>
      <c r="G1600" s="2">
        <v>9</v>
      </c>
      <c r="H1600" s="2" t="s">
        <v>34</v>
      </c>
      <c r="I1600" s="2">
        <v>3.8095237999999998E-3</v>
      </c>
      <c r="J1600" s="2">
        <v>2.4761904000000001E-2</v>
      </c>
      <c r="K1600" s="2">
        <v>8.5714281999999999E-3</v>
      </c>
      <c r="L1600" s="2">
        <v>0</v>
      </c>
    </row>
    <row r="1601" spans="1:13" hidden="1" x14ac:dyDescent="0.2">
      <c r="A1601" s="1"/>
      <c r="B1601" s="2" t="s">
        <v>2092</v>
      </c>
      <c r="C1601" s="2">
        <v>1</v>
      </c>
      <c r="D1601" s="2" t="s">
        <v>79</v>
      </c>
      <c r="E1601" s="2" t="s">
        <v>94</v>
      </c>
      <c r="F1601" s="2">
        <v>42045</v>
      </c>
      <c r="G1601" s="2">
        <v>9</v>
      </c>
      <c r="H1601" s="2" t="s">
        <v>34</v>
      </c>
      <c r="I1601" s="2">
        <v>1.3550135E-2</v>
      </c>
      <c r="J1601" s="2">
        <v>0.33875339999999998</v>
      </c>
      <c r="K1601" s="2">
        <v>2.1680217000000002E-2</v>
      </c>
      <c r="L1601" s="2">
        <v>0</v>
      </c>
    </row>
    <row r="1602" spans="1:13" hidden="1" x14ac:dyDescent="0.2">
      <c r="A1602" s="1"/>
      <c r="B1602" s="2" t="s">
        <v>2093</v>
      </c>
      <c r="C1602" s="2">
        <v>1</v>
      </c>
      <c r="D1602" s="2" t="s">
        <v>79</v>
      </c>
      <c r="E1602" s="2" t="s">
        <v>1421</v>
      </c>
      <c r="F1602" s="2">
        <v>42027</v>
      </c>
      <c r="G1602" s="2">
        <v>5</v>
      </c>
      <c r="H1602" s="2" t="s">
        <v>30</v>
      </c>
      <c r="I1602" s="2">
        <v>4.2733219000000003E-2</v>
      </c>
      <c r="J1602" s="2">
        <v>4.4889323000000002E-2</v>
      </c>
      <c r="K1602" s="2">
        <v>2.5121853E-2</v>
      </c>
      <c r="L1602" s="2">
        <v>1.1586088E-2</v>
      </c>
    </row>
    <row r="1603" spans="1:13" hidden="1" x14ac:dyDescent="0.2">
      <c r="A1603" s="1"/>
      <c r="B1603" s="2" t="s">
        <v>2094</v>
      </c>
      <c r="C1603" s="2">
        <v>3</v>
      </c>
      <c r="D1603" s="2" t="s">
        <v>45</v>
      </c>
      <c r="E1603" s="2" t="s">
        <v>1104</v>
      </c>
      <c r="F1603" s="2">
        <v>12033</v>
      </c>
      <c r="G1603" s="2">
        <v>7</v>
      </c>
      <c r="H1603" s="2" t="s">
        <v>22</v>
      </c>
      <c r="I1603" s="2">
        <v>3.9058587999999998E-2</v>
      </c>
      <c r="J1603" s="2">
        <v>0.15122683000000001</v>
      </c>
      <c r="K1603" s="2">
        <v>2.5738608E-2</v>
      </c>
      <c r="L1603" s="2">
        <v>6.5097645999999997E-3</v>
      </c>
    </row>
    <row r="1604" spans="1:13" x14ac:dyDescent="0.2">
      <c r="A1604" s="1"/>
      <c r="B1604" s="2" t="s">
        <v>2095</v>
      </c>
      <c r="C1604" s="2">
        <v>4</v>
      </c>
      <c r="D1604" s="2" t="s">
        <v>24</v>
      </c>
      <c r="E1604" s="2" t="s">
        <v>108</v>
      </c>
      <c r="F1604" s="2">
        <v>6037</v>
      </c>
      <c r="G1604" s="2">
        <v>4</v>
      </c>
      <c r="H1604" s="2" t="s">
        <v>50</v>
      </c>
      <c r="I1604" s="2">
        <v>7.0078223999999995E-2</v>
      </c>
      <c r="J1604" s="2">
        <v>6.9426335000000006E-2</v>
      </c>
      <c r="K1604" s="2">
        <v>9.7783572999999999E-2</v>
      </c>
      <c r="L1604" s="2">
        <v>6.9752282999999998E-2</v>
      </c>
      <c r="M1604">
        <f>1-SUM(I1604:L1604)</f>
        <v>0.69295958499999999</v>
      </c>
    </row>
    <row r="1605" spans="1:13" hidden="1" x14ac:dyDescent="0.2">
      <c r="A1605" s="1"/>
      <c r="B1605" s="2" t="s">
        <v>2096</v>
      </c>
      <c r="C1605" s="2">
        <v>4</v>
      </c>
      <c r="D1605" s="2" t="s">
        <v>24</v>
      </c>
      <c r="E1605" s="2" t="s">
        <v>25</v>
      </c>
      <c r="F1605" s="2">
        <v>6001</v>
      </c>
      <c r="G1605" s="2">
        <v>9</v>
      </c>
      <c r="H1605" s="2" t="s">
        <v>34</v>
      </c>
      <c r="I1605" s="2">
        <v>0.25705468999999997</v>
      </c>
      <c r="J1605" s="2">
        <v>0.29475507000000001</v>
      </c>
      <c r="K1605" s="2">
        <v>0.10941380000000001</v>
      </c>
      <c r="L1605" s="2">
        <v>3.0589208E-2</v>
      </c>
    </row>
    <row r="1606" spans="1:13" hidden="1" x14ac:dyDescent="0.2">
      <c r="A1606" s="1"/>
      <c r="B1606" s="2" t="s">
        <v>2097</v>
      </c>
      <c r="C1606" s="2">
        <v>4</v>
      </c>
      <c r="D1606" s="2" t="s">
        <v>206</v>
      </c>
      <c r="E1606" s="2" t="s">
        <v>621</v>
      </c>
      <c r="F1606" s="2">
        <v>53077</v>
      </c>
      <c r="G1606" s="2">
        <v>9</v>
      </c>
      <c r="H1606" s="2" t="s">
        <v>34</v>
      </c>
      <c r="I1606" s="2">
        <v>6.7264572999999996E-3</v>
      </c>
      <c r="J1606" s="2">
        <v>0</v>
      </c>
      <c r="K1606" s="2">
        <v>0.14349777</v>
      </c>
      <c r="L1606" s="2">
        <v>0</v>
      </c>
    </row>
    <row r="1607" spans="1:13" hidden="1" x14ac:dyDescent="0.2">
      <c r="A1607" s="1"/>
      <c r="B1607" s="2" t="s">
        <v>2098</v>
      </c>
      <c r="C1607" s="2">
        <v>2</v>
      </c>
      <c r="D1607" s="2" t="s">
        <v>311</v>
      </c>
      <c r="E1607" s="2" t="s">
        <v>2099</v>
      </c>
      <c r="F1607" s="2">
        <v>31127</v>
      </c>
      <c r="G1607" s="2">
        <v>5</v>
      </c>
      <c r="H1607" s="2" t="s">
        <v>30</v>
      </c>
      <c r="I1607" s="2">
        <v>4.0677967000000001E-3</v>
      </c>
      <c r="J1607" s="2">
        <v>2.2372881000000001E-2</v>
      </c>
      <c r="K1607" s="2">
        <v>1.2881356E-2</v>
      </c>
      <c r="L1607" s="2">
        <v>1.0847458000000001E-2</v>
      </c>
    </row>
    <row r="1608" spans="1:13" hidden="1" x14ac:dyDescent="0.2">
      <c r="A1608" s="1"/>
      <c r="B1608" s="2" t="s">
        <v>2100</v>
      </c>
      <c r="C1608" s="2">
        <v>3</v>
      </c>
      <c r="D1608" s="2" t="s">
        <v>66</v>
      </c>
      <c r="E1608" s="2" t="s">
        <v>575</v>
      </c>
      <c r="F1608" s="2">
        <v>37167</v>
      </c>
      <c r="G1608" s="2">
        <v>6</v>
      </c>
      <c r="H1608" s="2" t="s">
        <v>18</v>
      </c>
      <c r="I1608" s="2">
        <v>9.1370558000000001E-3</v>
      </c>
      <c r="J1608" s="2">
        <v>0.2</v>
      </c>
      <c r="K1608" s="2">
        <v>1.5228426E-2</v>
      </c>
      <c r="L1608" s="2">
        <v>4.2639595000000002E-2</v>
      </c>
    </row>
    <row r="1609" spans="1:13" hidden="1" x14ac:dyDescent="0.2">
      <c r="A1609" s="1"/>
      <c r="B1609" s="2" t="s">
        <v>2101</v>
      </c>
      <c r="C1609" s="2">
        <v>1</v>
      </c>
      <c r="D1609" s="2" t="s">
        <v>79</v>
      </c>
      <c r="E1609" s="2" t="s">
        <v>94</v>
      </c>
      <c r="F1609" s="2">
        <v>42101</v>
      </c>
      <c r="G1609" s="2">
        <v>6</v>
      </c>
      <c r="H1609" s="2" t="s">
        <v>18</v>
      </c>
      <c r="I1609" s="2">
        <v>3.2395869000000001E-2</v>
      </c>
      <c r="J1609" s="2">
        <v>0.10893556</v>
      </c>
      <c r="K1609" s="2">
        <v>2.3495905000000001E-2</v>
      </c>
      <c r="L1609" s="2">
        <v>2.7055890999999999E-2</v>
      </c>
    </row>
    <row r="1610" spans="1:13" hidden="1" x14ac:dyDescent="0.2">
      <c r="A1610" s="1"/>
      <c r="B1610" s="2" t="s">
        <v>2102</v>
      </c>
      <c r="C1610" s="2">
        <v>3</v>
      </c>
      <c r="D1610" s="2" t="s">
        <v>179</v>
      </c>
      <c r="E1610" s="2" t="s">
        <v>968</v>
      </c>
      <c r="F1610" s="2">
        <v>5119</v>
      </c>
      <c r="G1610" s="2">
        <v>6</v>
      </c>
      <c r="H1610" s="2" t="s">
        <v>18</v>
      </c>
      <c r="I1610" s="2">
        <v>0</v>
      </c>
      <c r="J1610" s="2">
        <v>0.94437866999999998</v>
      </c>
      <c r="K1610" s="2">
        <v>3.5502960000000001E-3</v>
      </c>
      <c r="L1610" s="2">
        <v>4.7337279000000003E-2</v>
      </c>
    </row>
    <row r="1611" spans="1:13" hidden="1" x14ac:dyDescent="0.2">
      <c r="A1611" s="1"/>
      <c r="B1611" s="2" t="s">
        <v>2103</v>
      </c>
      <c r="C1611" s="2">
        <v>3</v>
      </c>
      <c r="D1611" s="2" t="s">
        <v>179</v>
      </c>
      <c r="E1611" s="2" t="s">
        <v>949</v>
      </c>
      <c r="F1611" s="2">
        <v>5107</v>
      </c>
      <c r="G1611" s="2">
        <v>9</v>
      </c>
      <c r="H1611" s="2" t="s">
        <v>34</v>
      </c>
      <c r="I1611" s="2">
        <v>6.3451775000000002E-3</v>
      </c>
      <c r="J1611" s="2">
        <v>0.39974618000000001</v>
      </c>
      <c r="K1611" s="2">
        <v>8.8832489999999993E-3</v>
      </c>
      <c r="L1611" s="2">
        <v>0</v>
      </c>
    </row>
    <row r="1612" spans="1:13" hidden="1" x14ac:dyDescent="0.2">
      <c r="A1612" s="1"/>
      <c r="B1612" s="2" t="s">
        <v>2104</v>
      </c>
      <c r="C1612" s="2">
        <v>4</v>
      </c>
      <c r="D1612" s="2" t="s">
        <v>105</v>
      </c>
      <c r="E1612" s="2" t="s">
        <v>106</v>
      </c>
      <c r="F1612" s="2">
        <v>4013</v>
      </c>
      <c r="G1612" s="2">
        <v>9</v>
      </c>
      <c r="H1612" s="2" t="s">
        <v>34</v>
      </c>
      <c r="I1612" s="2">
        <v>3.4655768000000003E-2</v>
      </c>
      <c r="J1612" s="2">
        <v>4.4839334000000002E-2</v>
      </c>
      <c r="K1612" s="2">
        <v>0.17114718000000001</v>
      </c>
      <c r="L1612" s="2">
        <v>1.9706220999999999E-2</v>
      </c>
    </row>
    <row r="1613" spans="1:13" hidden="1" x14ac:dyDescent="0.2">
      <c r="A1613" s="1"/>
      <c r="B1613" s="2" t="s">
        <v>2105</v>
      </c>
      <c r="C1613" s="2">
        <v>4</v>
      </c>
      <c r="D1613" s="2" t="s">
        <v>28</v>
      </c>
      <c r="E1613" s="2" t="s">
        <v>172</v>
      </c>
      <c r="F1613" s="2">
        <v>8005</v>
      </c>
      <c r="G1613" s="2">
        <v>12</v>
      </c>
      <c r="H1613" s="2" t="s">
        <v>92</v>
      </c>
      <c r="I1613" s="2">
        <v>5.3594771999999999E-2</v>
      </c>
      <c r="J1613" s="2">
        <v>0.14509805000000001</v>
      </c>
      <c r="K1613" s="2">
        <v>0.10588235</v>
      </c>
      <c r="L1613" s="2">
        <v>1.9607843999999999E-2</v>
      </c>
    </row>
    <row r="1614" spans="1:13" hidden="1" x14ac:dyDescent="0.2">
      <c r="A1614" s="1"/>
      <c r="B1614" s="2" t="s">
        <v>2106</v>
      </c>
      <c r="C1614" s="2">
        <v>3</v>
      </c>
      <c r="D1614" s="2" t="s">
        <v>20</v>
      </c>
      <c r="E1614" s="2" t="s">
        <v>417</v>
      </c>
      <c r="F1614" s="2">
        <v>13137</v>
      </c>
      <c r="G1614" s="2">
        <v>6</v>
      </c>
      <c r="H1614" s="2" t="s">
        <v>18</v>
      </c>
      <c r="I1614" s="2">
        <v>1.1695907E-2</v>
      </c>
      <c r="J1614" s="2">
        <v>7.8947365000000005E-2</v>
      </c>
      <c r="K1614" s="2">
        <v>1.1695907E-2</v>
      </c>
      <c r="L1614" s="2">
        <v>0</v>
      </c>
    </row>
    <row r="1615" spans="1:13" hidden="1" x14ac:dyDescent="0.2">
      <c r="A1615" s="1"/>
      <c r="B1615" s="2" t="s">
        <v>2107</v>
      </c>
      <c r="C1615" s="2">
        <v>3</v>
      </c>
      <c r="D1615" s="2" t="s">
        <v>66</v>
      </c>
      <c r="E1615" s="2" t="s">
        <v>531</v>
      </c>
      <c r="F1615" s="2">
        <v>37145</v>
      </c>
      <c r="G1615" s="2">
        <v>9</v>
      </c>
      <c r="H1615" s="2" t="s">
        <v>34</v>
      </c>
      <c r="I1615" s="2">
        <v>3.1088082999999999E-3</v>
      </c>
      <c r="J1615" s="2">
        <v>0.41088082999999997</v>
      </c>
      <c r="K1615" s="2">
        <v>9.8445592000000002E-3</v>
      </c>
      <c r="L1615" s="2">
        <v>1.0362695E-3</v>
      </c>
    </row>
    <row r="1616" spans="1:13" hidden="1" x14ac:dyDescent="0.2">
      <c r="A1616" s="1"/>
      <c r="B1616" s="2" t="s">
        <v>2108</v>
      </c>
      <c r="C1616" s="2">
        <v>3</v>
      </c>
      <c r="D1616" s="2" t="s">
        <v>52</v>
      </c>
      <c r="E1616" s="2" t="s">
        <v>152</v>
      </c>
      <c r="F1616" s="2">
        <v>45047</v>
      </c>
      <c r="G1616" s="2">
        <v>9</v>
      </c>
      <c r="H1616" s="2" t="s">
        <v>34</v>
      </c>
      <c r="I1616" s="2">
        <v>6.091618E-3</v>
      </c>
      <c r="J1616" s="2">
        <v>0.34819688999999998</v>
      </c>
      <c r="K1616" s="2">
        <v>4.1423001999999999E-3</v>
      </c>
      <c r="L1616" s="2">
        <v>3.4113060999999998E-3</v>
      </c>
    </row>
    <row r="1617" spans="1:13" hidden="1" x14ac:dyDescent="0.2">
      <c r="A1617" s="1"/>
      <c r="B1617" s="2" t="s">
        <v>2109</v>
      </c>
      <c r="C1617" s="2">
        <v>3</v>
      </c>
      <c r="D1617" s="2" t="s">
        <v>42</v>
      </c>
      <c r="E1617" s="2" t="s">
        <v>1177</v>
      </c>
      <c r="F1617" s="2">
        <v>51003</v>
      </c>
      <c r="G1617" s="2">
        <v>9</v>
      </c>
      <c r="H1617" s="2" t="s">
        <v>34</v>
      </c>
      <c r="I1617" s="2">
        <v>2.2913256999999999E-2</v>
      </c>
      <c r="J1617" s="2">
        <v>0.13069908</v>
      </c>
      <c r="K1617" s="2">
        <v>1.3327098000000001E-2</v>
      </c>
      <c r="L1617" s="2">
        <v>1.0053776E-2</v>
      </c>
    </row>
    <row r="1618" spans="1:13" hidden="1" x14ac:dyDescent="0.2">
      <c r="A1618" s="1"/>
      <c r="B1618" s="2" t="s">
        <v>2110</v>
      </c>
      <c r="C1618" s="2">
        <v>4</v>
      </c>
      <c r="D1618" s="2" t="s">
        <v>206</v>
      </c>
      <c r="E1618" s="2" t="s">
        <v>207</v>
      </c>
      <c r="F1618" s="2">
        <v>53053</v>
      </c>
      <c r="G1618" s="2">
        <v>9</v>
      </c>
      <c r="H1618" s="2" t="s">
        <v>34</v>
      </c>
      <c r="I1618" s="2">
        <v>7.6423465999999995E-2</v>
      </c>
      <c r="J1618" s="2">
        <v>0.11008877</v>
      </c>
      <c r="K1618" s="2">
        <v>7.3717250999999998E-2</v>
      </c>
      <c r="L1618" s="2">
        <v>1.4072309999999999E-2</v>
      </c>
    </row>
    <row r="1619" spans="1:13" hidden="1" x14ac:dyDescent="0.2">
      <c r="A1619" s="1"/>
      <c r="B1619" s="2" t="s">
        <v>2111</v>
      </c>
      <c r="C1619" s="2">
        <v>4</v>
      </c>
      <c r="D1619" s="2" t="s">
        <v>105</v>
      </c>
      <c r="E1619" s="2" t="s">
        <v>712</v>
      </c>
      <c r="F1619" s="2">
        <v>4019</v>
      </c>
      <c r="G1619" s="2">
        <v>9</v>
      </c>
      <c r="H1619" s="2" t="s">
        <v>34</v>
      </c>
      <c r="I1619" s="2">
        <v>2.9774200000000001E-2</v>
      </c>
      <c r="J1619" s="2">
        <v>3.7431441000000003E-2</v>
      </c>
      <c r="K1619" s="2">
        <v>0.27662227</v>
      </c>
      <c r="L1619" s="2">
        <v>2.5999002E-2</v>
      </c>
    </row>
    <row r="1620" spans="1:13" hidden="1" x14ac:dyDescent="0.2">
      <c r="A1620" s="1"/>
      <c r="B1620" s="2" t="s">
        <v>2112</v>
      </c>
      <c r="C1620" s="2">
        <v>4</v>
      </c>
      <c r="D1620" s="2" t="s">
        <v>105</v>
      </c>
      <c r="E1620" s="2" t="s">
        <v>712</v>
      </c>
      <c r="F1620" s="2">
        <v>4019</v>
      </c>
      <c r="G1620" s="2">
        <v>10</v>
      </c>
      <c r="H1620" s="2" t="s">
        <v>26</v>
      </c>
      <c r="I1620" s="2">
        <v>6.4017922000000005E-2</v>
      </c>
      <c r="J1620" s="2">
        <v>4.4678289000000003E-2</v>
      </c>
      <c r="K1620" s="2">
        <v>0.31218264000000001</v>
      </c>
      <c r="L1620" s="2">
        <v>0</v>
      </c>
    </row>
    <row r="1621" spans="1:13" hidden="1" x14ac:dyDescent="0.2">
      <c r="A1621" s="1"/>
      <c r="B1621" s="2" t="s">
        <v>2113</v>
      </c>
      <c r="C1621" s="2">
        <v>3</v>
      </c>
      <c r="D1621" s="2" t="s">
        <v>45</v>
      </c>
      <c r="E1621" s="2" t="s">
        <v>692</v>
      </c>
      <c r="F1621" s="2">
        <v>12103</v>
      </c>
      <c r="G1621" s="2">
        <v>9</v>
      </c>
      <c r="H1621" s="2" t="s">
        <v>34</v>
      </c>
      <c r="I1621" s="2">
        <v>4.6577275000000001E-2</v>
      </c>
      <c r="J1621" s="2">
        <v>0.10585745000000001</v>
      </c>
      <c r="K1621" s="2">
        <v>5.5751587999999998E-2</v>
      </c>
      <c r="L1621" s="2">
        <v>0</v>
      </c>
    </row>
    <row r="1622" spans="1:13" hidden="1" x14ac:dyDescent="0.2">
      <c r="A1622" s="1"/>
      <c r="B1622" s="2" t="s">
        <v>2114</v>
      </c>
      <c r="C1622" s="2">
        <v>3</v>
      </c>
      <c r="D1622" s="2" t="s">
        <v>45</v>
      </c>
      <c r="E1622" s="2" t="s">
        <v>692</v>
      </c>
      <c r="F1622" s="2">
        <v>12103</v>
      </c>
      <c r="G1622" s="2">
        <v>9</v>
      </c>
      <c r="H1622" s="2" t="s">
        <v>34</v>
      </c>
      <c r="I1622" s="2">
        <v>3.4902598999999999E-2</v>
      </c>
      <c r="J1622" s="2">
        <v>0.32467531999999999</v>
      </c>
      <c r="K1622" s="2">
        <v>2.8409092E-2</v>
      </c>
      <c r="L1622" s="2">
        <v>0</v>
      </c>
    </row>
    <row r="1623" spans="1:13" hidden="1" x14ac:dyDescent="0.2">
      <c r="A1623" s="1"/>
      <c r="B1623" s="2" t="s">
        <v>2115</v>
      </c>
      <c r="C1623" s="2">
        <v>2</v>
      </c>
      <c r="D1623" s="2" t="s">
        <v>261</v>
      </c>
      <c r="E1623" s="2" t="s">
        <v>262</v>
      </c>
      <c r="F1623" s="2">
        <v>29095</v>
      </c>
      <c r="G1623" s="2">
        <v>11</v>
      </c>
      <c r="H1623" s="2" t="s">
        <v>14</v>
      </c>
      <c r="I1623" s="2">
        <v>0</v>
      </c>
      <c r="J1623" s="2">
        <v>4.7945204999999998E-2</v>
      </c>
      <c r="K1623" s="2">
        <v>0</v>
      </c>
      <c r="L1623" s="2">
        <v>0</v>
      </c>
    </row>
    <row r="1624" spans="1:13" hidden="1" x14ac:dyDescent="0.2">
      <c r="A1624" s="1"/>
      <c r="B1624" s="2" t="s">
        <v>2116</v>
      </c>
      <c r="C1624" s="2">
        <v>4</v>
      </c>
      <c r="D1624" s="2" t="s">
        <v>203</v>
      </c>
      <c r="E1624" s="2" t="s">
        <v>204</v>
      </c>
      <c r="F1624" s="2">
        <v>41005</v>
      </c>
      <c r="G1624" s="2">
        <v>10</v>
      </c>
      <c r="H1624" s="2" t="s">
        <v>26</v>
      </c>
      <c r="I1624" s="2">
        <v>2.8409092E-2</v>
      </c>
      <c r="J1624" s="2">
        <v>2.5568181999999998E-2</v>
      </c>
      <c r="K1624" s="2">
        <v>7.3863632999999998E-2</v>
      </c>
      <c r="L1624" s="2">
        <v>0</v>
      </c>
    </row>
    <row r="1625" spans="1:13" hidden="1" x14ac:dyDescent="0.2">
      <c r="A1625" s="1"/>
      <c r="B1625" s="2" t="s">
        <v>2117</v>
      </c>
      <c r="C1625" s="2">
        <v>3</v>
      </c>
      <c r="D1625" s="2" t="s">
        <v>66</v>
      </c>
      <c r="E1625" s="2" t="s">
        <v>567</v>
      </c>
      <c r="F1625" s="2">
        <v>37147</v>
      </c>
      <c r="G1625" s="2">
        <v>9</v>
      </c>
      <c r="H1625" s="2" t="s">
        <v>34</v>
      </c>
      <c r="I1625" s="2">
        <v>8.0434345000000001E-3</v>
      </c>
      <c r="J1625" s="2">
        <v>0.27609088999999998</v>
      </c>
      <c r="K1625" s="2">
        <v>1.0255379E-2</v>
      </c>
      <c r="L1625" s="2">
        <v>2.0108586E-4</v>
      </c>
    </row>
    <row r="1626" spans="1:13" hidden="1" x14ac:dyDescent="0.2">
      <c r="A1626" s="1"/>
      <c r="B1626" s="2" t="s">
        <v>2118</v>
      </c>
      <c r="C1626" s="2">
        <v>2</v>
      </c>
      <c r="D1626" s="2" t="s">
        <v>102</v>
      </c>
      <c r="E1626" s="2" t="s">
        <v>852</v>
      </c>
      <c r="F1626" s="2">
        <v>20037</v>
      </c>
      <c r="G1626" s="2">
        <v>5</v>
      </c>
      <c r="H1626" s="2" t="s">
        <v>30</v>
      </c>
      <c r="I1626" s="2">
        <v>5.9364229000000001E-3</v>
      </c>
      <c r="J1626" s="2">
        <v>2.0873228000000001E-2</v>
      </c>
      <c r="K1626" s="2">
        <v>1.6085789999999999E-2</v>
      </c>
      <c r="L1626" s="2">
        <v>3.2554578000000001E-2</v>
      </c>
    </row>
    <row r="1627" spans="1:13" hidden="1" x14ac:dyDescent="0.2">
      <c r="A1627" s="1"/>
      <c r="B1627" s="2" t="s">
        <v>2119</v>
      </c>
      <c r="C1627" s="2">
        <v>1</v>
      </c>
      <c r="D1627" s="2" t="s">
        <v>79</v>
      </c>
      <c r="E1627" s="2" t="s">
        <v>201</v>
      </c>
      <c r="F1627" s="2">
        <v>42003</v>
      </c>
      <c r="G1627" s="2">
        <v>9</v>
      </c>
      <c r="H1627" s="2" t="s">
        <v>34</v>
      </c>
      <c r="I1627" s="2">
        <v>4.5351475000000004E-3</v>
      </c>
      <c r="J1627" s="2">
        <v>4.3083899000000002E-2</v>
      </c>
      <c r="K1627" s="2">
        <v>4.5351475000000004E-3</v>
      </c>
      <c r="L1627" s="2">
        <v>2.4943310999999999E-2</v>
      </c>
    </row>
    <row r="1628" spans="1:13" hidden="1" x14ac:dyDescent="0.2">
      <c r="A1628" s="1"/>
      <c r="B1628" s="2" t="s">
        <v>2120</v>
      </c>
      <c r="C1628" s="2">
        <v>1</v>
      </c>
      <c r="D1628" s="2" t="s">
        <v>79</v>
      </c>
      <c r="E1628" s="2" t="s">
        <v>201</v>
      </c>
      <c r="F1628" s="2">
        <v>42003</v>
      </c>
      <c r="G1628" s="2">
        <v>11</v>
      </c>
      <c r="H1628" s="2" t="s">
        <v>14</v>
      </c>
      <c r="I1628" s="2">
        <v>3.7614186000000001E-3</v>
      </c>
      <c r="J1628" s="2">
        <v>3.7614185000000001E-2</v>
      </c>
      <c r="K1628" s="2">
        <v>4.8361094999999996E-3</v>
      </c>
      <c r="L1628" s="2">
        <v>0</v>
      </c>
    </row>
    <row r="1629" spans="1:13" x14ac:dyDescent="0.2">
      <c r="A1629" s="1"/>
      <c r="B1629" s="2" t="s">
        <v>2121</v>
      </c>
      <c r="C1629" s="2">
        <v>4</v>
      </c>
      <c r="D1629" s="2" t="s">
        <v>24</v>
      </c>
      <c r="E1629" s="2" t="s">
        <v>108</v>
      </c>
      <c r="F1629" s="2">
        <v>6037</v>
      </c>
      <c r="G1629" s="2">
        <v>4</v>
      </c>
      <c r="H1629" s="2" t="s">
        <v>50</v>
      </c>
      <c r="I1629" s="2">
        <v>0.11147186000000001</v>
      </c>
      <c r="J1629" s="2">
        <v>5.0865799000000003E-2</v>
      </c>
      <c r="K1629" s="2">
        <v>0.13636364000000001</v>
      </c>
      <c r="L1629" s="2">
        <v>3.6796535999999998E-2</v>
      </c>
      <c r="M1629">
        <f>1-SUM(I1629:L1629)</f>
        <v>0.66450216500000003</v>
      </c>
    </row>
    <row r="1630" spans="1:13" hidden="1" x14ac:dyDescent="0.2">
      <c r="A1630" s="1"/>
      <c r="B1630" s="2" t="s">
        <v>2122</v>
      </c>
      <c r="C1630" s="2">
        <v>2</v>
      </c>
      <c r="D1630" s="2" t="s">
        <v>131</v>
      </c>
      <c r="E1630" s="2" t="s">
        <v>132</v>
      </c>
      <c r="F1630" s="2">
        <v>17031</v>
      </c>
      <c r="G1630" s="2">
        <v>12</v>
      </c>
      <c r="H1630" s="2" t="s">
        <v>92</v>
      </c>
      <c r="I1630" s="2">
        <v>1.9607843999999999E-2</v>
      </c>
      <c r="J1630" s="2">
        <v>0.33333333999999998</v>
      </c>
      <c r="K1630" s="2">
        <v>3.2983195E-2</v>
      </c>
      <c r="L1630" s="2">
        <v>0</v>
      </c>
    </row>
    <row r="1631" spans="1:13" hidden="1" x14ac:dyDescent="0.2">
      <c r="A1631" s="1">
        <v>51</v>
      </c>
      <c r="B1631" s="2" t="s">
        <v>2123</v>
      </c>
      <c r="C1631" s="2">
        <v>4</v>
      </c>
      <c r="D1631" s="2" t="s">
        <v>24</v>
      </c>
      <c r="E1631" s="2" t="s">
        <v>108</v>
      </c>
      <c r="F1631" s="2">
        <v>6037</v>
      </c>
      <c r="G1631" s="2">
        <v>10</v>
      </c>
      <c r="H1631" s="2" t="s">
        <v>26</v>
      </c>
      <c r="I1631" s="2">
        <v>7.3563218E-2</v>
      </c>
      <c r="J1631" s="2">
        <v>0.13103448000000001</v>
      </c>
      <c r="K1631" s="2">
        <v>0.29425287</v>
      </c>
      <c r="L1631" s="2">
        <v>0</v>
      </c>
      <c r="M1631">
        <f>1-SUM(I1631:L1631)</f>
        <v>0.50114943200000006</v>
      </c>
    </row>
    <row r="1632" spans="1:13" hidden="1" x14ac:dyDescent="0.2">
      <c r="A1632" s="1"/>
      <c r="B1632" s="2" t="s">
        <v>2124</v>
      </c>
      <c r="C1632" s="2">
        <v>3</v>
      </c>
      <c r="D1632" s="2" t="s">
        <v>266</v>
      </c>
      <c r="E1632" s="2" t="s">
        <v>806</v>
      </c>
      <c r="F1632" s="2">
        <v>40143</v>
      </c>
      <c r="G1632" s="2">
        <v>10</v>
      </c>
      <c r="H1632" s="2" t="s">
        <v>26</v>
      </c>
      <c r="I1632" s="2">
        <v>1.0715189E-2</v>
      </c>
      <c r="J1632" s="2">
        <v>0.30286943999999999</v>
      </c>
      <c r="K1632" s="2">
        <v>3.7355922E-2</v>
      </c>
      <c r="L1632" s="2">
        <v>0</v>
      </c>
    </row>
    <row r="1633" spans="1:13" hidden="1" x14ac:dyDescent="0.2">
      <c r="A1633" s="1"/>
      <c r="B1633" s="2" t="s">
        <v>2125</v>
      </c>
      <c r="C1633" s="2">
        <v>1</v>
      </c>
      <c r="D1633" s="2" t="s">
        <v>12</v>
      </c>
      <c r="E1633" s="2" t="s">
        <v>13</v>
      </c>
      <c r="F1633" s="2">
        <v>36081</v>
      </c>
      <c r="G1633" s="2">
        <v>10</v>
      </c>
      <c r="H1633" s="2" t="s">
        <v>26</v>
      </c>
      <c r="I1633" s="2">
        <v>2.8192371000000001E-2</v>
      </c>
      <c r="J1633" s="2">
        <v>0.34991707999999999</v>
      </c>
      <c r="K1633" s="2">
        <v>0.39966834000000001</v>
      </c>
      <c r="L1633" s="2">
        <v>1.6583748000000001E-3</v>
      </c>
    </row>
    <row r="1634" spans="1:13" hidden="1" x14ac:dyDescent="0.2">
      <c r="A1634" s="1"/>
      <c r="B1634" s="2" t="s">
        <v>2126</v>
      </c>
      <c r="C1634" s="2">
        <v>1</v>
      </c>
      <c r="D1634" s="2" t="s">
        <v>723</v>
      </c>
      <c r="E1634" s="2" t="s">
        <v>878</v>
      </c>
      <c r="F1634" s="2">
        <v>33009</v>
      </c>
      <c r="G1634" s="2">
        <v>5</v>
      </c>
      <c r="H1634" s="2" t="s">
        <v>30</v>
      </c>
      <c r="I1634" s="2">
        <v>8.6405528999999991E-3</v>
      </c>
      <c r="J1634" s="2">
        <v>4.6082948999999996E-3</v>
      </c>
      <c r="K1634" s="2">
        <v>5.4723504000000001E-3</v>
      </c>
      <c r="L1634" s="2">
        <v>5.1843319000000002E-3</v>
      </c>
    </row>
    <row r="1635" spans="1:13" x14ac:dyDescent="0.2">
      <c r="A1635" s="1"/>
      <c r="B1635" s="2" t="s">
        <v>2127</v>
      </c>
      <c r="C1635" s="2">
        <v>4</v>
      </c>
      <c r="D1635" s="2" t="s">
        <v>24</v>
      </c>
      <c r="E1635" s="2" t="s">
        <v>520</v>
      </c>
      <c r="F1635" s="2">
        <v>6073</v>
      </c>
      <c r="G1635" s="2">
        <v>6</v>
      </c>
      <c r="H1635" s="2" t="s">
        <v>18</v>
      </c>
      <c r="I1635" s="2">
        <v>3.8628474000000003E-2</v>
      </c>
      <c r="J1635" s="2">
        <v>1.6927083999999998E-2</v>
      </c>
      <c r="K1635" s="2">
        <v>7.03125E-2</v>
      </c>
      <c r="L1635" s="2">
        <v>1.3020833000000001E-2</v>
      </c>
      <c r="M1635">
        <f>1-SUM(I1635:L1635)</f>
        <v>0.86111110899999999</v>
      </c>
    </row>
    <row r="1636" spans="1:13" hidden="1" x14ac:dyDescent="0.2">
      <c r="A1636" s="1"/>
      <c r="B1636" s="2" t="s">
        <v>2128</v>
      </c>
      <c r="C1636" s="2">
        <v>1</v>
      </c>
      <c r="D1636" s="2" t="s">
        <v>79</v>
      </c>
      <c r="E1636" s="2" t="s">
        <v>201</v>
      </c>
      <c r="F1636" s="2">
        <v>42003</v>
      </c>
      <c r="G1636" s="2">
        <v>6</v>
      </c>
      <c r="H1636" s="2" t="s">
        <v>18</v>
      </c>
      <c r="I1636" s="2">
        <v>4.7412091000000002E-3</v>
      </c>
      <c r="J1636" s="2">
        <v>0.13156855000000001</v>
      </c>
      <c r="K1636" s="2">
        <v>1.3433426E-2</v>
      </c>
      <c r="L1636" s="2">
        <v>2.2125643E-2</v>
      </c>
    </row>
    <row r="1637" spans="1:13" hidden="1" x14ac:dyDescent="0.2">
      <c r="A1637" s="1"/>
      <c r="B1637" s="2" t="s">
        <v>2129</v>
      </c>
      <c r="C1637" s="2">
        <v>3</v>
      </c>
      <c r="D1637" s="2" t="s">
        <v>45</v>
      </c>
      <c r="E1637" s="2" t="s">
        <v>1082</v>
      </c>
      <c r="F1637" s="2">
        <v>12105</v>
      </c>
      <c r="G1637" s="2">
        <v>7</v>
      </c>
      <c r="H1637" s="2" t="s">
        <v>22</v>
      </c>
      <c r="I1637" s="2">
        <v>1.568348E-2</v>
      </c>
      <c r="J1637" s="2">
        <v>0.12653716000000001</v>
      </c>
      <c r="K1637" s="2">
        <v>5.2753518999999999E-2</v>
      </c>
      <c r="L1637" s="2">
        <v>3.6000714000000003E-2</v>
      </c>
    </row>
    <row r="1638" spans="1:13" x14ac:dyDescent="0.2">
      <c r="A1638" s="1"/>
      <c r="B1638" s="2" t="s">
        <v>2130</v>
      </c>
      <c r="C1638" s="2">
        <v>4</v>
      </c>
      <c r="D1638" s="2" t="s">
        <v>24</v>
      </c>
      <c r="E1638" s="2" t="s">
        <v>108</v>
      </c>
      <c r="F1638" s="2">
        <v>6037</v>
      </c>
      <c r="G1638" s="2">
        <v>2</v>
      </c>
      <c r="H1638" s="2" t="s">
        <v>144</v>
      </c>
      <c r="I1638" s="2">
        <v>0.13722999</v>
      </c>
      <c r="J1638" s="2">
        <v>3.7484116999999997E-2</v>
      </c>
      <c r="K1638" s="2">
        <v>7.6238886000000006E-2</v>
      </c>
      <c r="L1638" s="2">
        <v>1.9695043999999998E-2</v>
      </c>
      <c r="M1638">
        <f>1-SUM(I1638:L1638)</f>
        <v>0.72935196300000005</v>
      </c>
    </row>
    <row r="1639" spans="1:13" hidden="1" x14ac:dyDescent="0.2">
      <c r="A1639" s="1"/>
      <c r="B1639" s="2" t="s">
        <v>2131</v>
      </c>
      <c r="C1639" s="2">
        <v>4</v>
      </c>
      <c r="D1639" s="2" t="s">
        <v>203</v>
      </c>
      <c r="E1639" s="2" t="s">
        <v>204</v>
      </c>
      <c r="F1639" s="2">
        <v>41051</v>
      </c>
      <c r="G1639" s="2">
        <v>9</v>
      </c>
      <c r="H1639" s="2" t="s">
        <v>34</v>
      </c>
      <c r="I1639" s="2">
        <v>8.3811805000000003E-2</v>
      </c>
      <c r="J1639" s="2">
        <v>4.1637406000000002E-2</v>
      </c>
      <c r="K1639" s="2">
        <v>4.5602877E-2</v>
      </c>
      <c r="L1639" s="2">
        <v>1.8546822000000001E-2</v>
      </c>
    </row>
    <row r="1640" spans="1:13" hidden="1" x14ac:dyDescent="0.2">
      <c r="A1640" s="1"/>
      <c r="B1640" s="2" t="s">
        <v>2132</v>
      </c>
      <c r="C1640" s="2">
        <v>4</v>
      </c>
      <c r="D1640" s="2" t="s">
        <v>203</v>
      </c>
      <c r="E1640" s="2" t="s">
        <v>204</v>
      </c>
      <c r="F1640" s="2">
        <v>41051</v>
      </c>
      <c r="G1640" s="2">
        <v>5</v>
      </c>
      <c r="H1640" s="2" t="s">
        <v>30</v>
      </c>
      <c r="I1640" s="2">
        <v>0.10113762</v>
      </c>
      <c r="J1640" s="2">
        <v>2.9211009E-2</v>
      </c>
      <c r="K1640" s="2">
        <v>3.7431192000000002E-2</v>
      </c>
      <c r="L1640" s="2">
        <v>3.9779816000000003E-2</v>
      </c>
    </row>
    <row r="1641" spans="1:13" hidden="1" x14ac:dyDescent="0.2">
      <c r="A1641" s="1"/>
      <c r="B1641" s="2" t="s">
        <v>2133</v>
      </c>
      <c r="C1641" s="2">
        <v>1</v>
      </c>
      <c r="D1641" s="2" t="s">
        <v>74</v>
      </c>
      <c r="E1641" s="2" t="s">
        <v>75</v>
      </c>
      <c r="F1641" s="2">
        <v>9009</v>
      </c>
      <c r="G1641" s="2">
        <v>10</v>
      </c>
      <c r="H1641" s="2" t="s">
        <v>26</v>
      </c>
      <c r="I1641" s="2">
        <v>4.2772863000000001E-2</v>
      </c>
      <c r="J1641" s="2">
        <v>0.12979351</v>
      </c>
      <c r="K1641" s="2">
        <v>5.6784660000000001E-2</v>
      </c>
      <c r="L1641" s="2">
        <v>3.3923306E-2</v>
      </c>
    </row>
    <row r="1642" spans="1:13" hidden="1" x14ac:dyDescent="0.2">
      <c r="A1642" s="1"/>
      <c r="B1642" s="2" t="s">
        <v>2134</v>
      </c>
      <c r="C1642" s="2">
        <v>1</v>
      </c>
      <c r="D1642" s="2" t="s">
        <v>74</v>
      </c>
      <c r="E1642" s="2" t="s">
        <v>75</v>
      </c>
      <c r="F1642" s="2">
        <v>9001</v>
      </c>
      <c r="G1642" s="2">
        <v>12</v>
      </c>
      <c r="H1642" s="2" t="s">
        <v>92</v>
      </c>
      <c r="I1642" s="2">
        <v>6.8027208999999998E-3</v>
      </c>
      <c r="J1642" s="2">
        <v>0.26303854999999998</v>
      </c>
      <c r="K1642" s="2">
        <v>9.5238096999999994E-2</v>
      </c>
      <c r="L1642" s="2">
        <v>4.5351475000000004E-3</v>
      </c>
    </row>
    <row r="1643" spans="1:13" hidden="1" x14ac:dyDescent="0.2">
      <c r="A1643" s="1"/>
      <c r="B1643" s="2" t="s">
        <v>2135</v>
      </c>
      <c r="C1643" s="2">
        <v>2</v>
      </c>
      <c r="D1643" s="2" t="s">
        <v>131</v>
      </c>
      <c r="E1643" s="2" t="s">
        <v>132</v>
      </c>
      <c r="F1643" s="2">
        <v>17031</v>
      </c>
      <c r="G1643" s="2">
        <v>9</v>
      </c>
      <c r="H1643" s="2" t="s">
        <v>34</v>
      </c>
      <c r="I1643" s="2">
        <v>9.8018767E-3</v>
      </c>
      <c r="J1643" s="2">
        <v>0.33451512</v>
      </c>
      <c r="K1643" s="2">
        <v>0.10573514000000001</v>
      </c>
      <c r="L1643" s="2">
        <v>1.6684046000000001E-3</v>
      </c>
    </row>
    <row r="1644" spans="1:13" hidden="1" x14ac:dyDescent="0.2">
      <c r="A1644" s="1"/>
      <c r="B1644" s="2" t="s">
        <v>2136</v>
      </c>
      <c r="C1644" s="2">
        <v>3</v>
      </c>
      <c r="D1644" s="2" t="s">
        <v>16</v>
      </c>
      <c r="E1644" s="2" t="s">
        <v>194</v>
      </c>
      <c r="F1644" s="2">
        <v>48473</v>
      </c>
      <c r="G1644" s="2">
        <v>5</v>
      </c>
      <c r="H1644" s="2" t="s">
        <v>30</v>
      </c>
      <c r="I1644" s="2">
        <v>6.4333016E-3</v>
      </c>
      <c r="J1644" s="2">
        <v>0.93207192000000005</v>
      </c>
      <c r="K1644" s="2">
        <v>1.5704826000000002E-2</v>
      </c>
      <c r="L1644" s="2">
        <v>1.7786188000000001E-2</v>
      </c>
    </row>
    <row r="1645" spans="1:13" hidden="1" x14ac:dyDescent="0.2">
      <c r="A1645" s="1"/>
      <c r="B1645" s="2" t="s">
        <v>2137</v>
      </c>
      <c r="C1645" s="2">
        <v>2</v>
      </c>
      <c r="D1645" s="2" t="s">
        <v>102</v>
      </c>
      <c r="E1645" s="2" t="s">
        <v>2138</v>
      </c>
      <c r="F1645" s="2">
        <v>20151</v>
      </c>
      <c r="G1645" s="2">
        <v>9</v>
      </c>
      <c r="H1645" s="2" t="s">
        <v>34</v>
      </c>
      <c r="I1645" s="2">
        <v>7.5131477999999998E-3</v>
      </c>
      <c r="J1645" s="2">
        <v>2.7798646999999999E-2</v>
      </c>
      <c r="K1645" s="2">
        <v>3.0803908000000001E-2</v>
      </c>
      <c r="L1645" s="2">
        <v>1.0518407E-2</v>
      </c>
    </row>
    <row r="1646" spans="1:13" hidden="1" x14ac:dyDescent="0.2">
      <c r="A1646" s="1"/>
      <c r="B1646" s="2" t="s">
        <v>2139</v>
      </c>
      <c r="C1646" s="2">
        <v>1</v>
      </c>
      <c r="D1646" s="2" t="s">
        <v>12</v>
      </c>
      <c r="E1646" s="2" t="s">
        <v>13</v>
      </c>
      <c r="F1646" s="2">
        <v>36047</v>
      </c>
      <c r="G1646" s="2">
        <v>8</v>
      </c>
      <c r="H1646" s="2" t="s">
        <v>47</v>
      </c>
      <c r="I1646" s="2">
        <v>0.10026827000000001</v>
      </c>
      <c r="J1646" s="2">
        <v>7.5117372000000002E-2</v>
      </c>
      <c r="K1646" s="2">
        <v>7.5117372000000002E-2</v>
      </c>
      <c r="L1646" s="2">
        <v>0.14520456000000001</v>
      </c>
    </row>
    <row r="1647" spans="1:13" hidden="1" x14ac:dyDescent="0.2">
      <c r="A1647" s="1"/>
      <c r="B1647" s="2" t="s">
        <v>2140</v>
      </c>
      <c r="C1647" s="2">
        <v>3</v>
      </c>
      <c r="D1647" s="2" t="s">
        <v>52</v>
      </c>
      <c r="E1647" s="2" t="s">
        <v>152</v>
      </c>
      <c r="F1647" s="2">
        <v>45059</v>
      </c>
      <c r="G1647" s="2">
        <v>6</v>
      </c>
      <c r="H1647" s="2" t="s">
        <v>18</v>
      </c>
      <c r="I1647" s="2">
        <v>7.8397216000000002E-3</v>
      </c>
      <c r="J1647" s="2">
        <v>4.8780485999999998E-2</v>
      </c>
      <c r="K1647" s="2">
        <v>5.2264807999999998E-3</v>
      </c>
      <c r="L1647" s="2">
        <v>0</v>
      </c>
    </row>
    <row r="1648" spans="1:13" hidden="1" x14ac:dyDescent="0.2">
      <c r="A1648" s="1"/>
      <c r="B1648" s="2" t="s">
        <v>2141</v>
      </c>
      <c r="C1648" s="2">
        <v>3</v>
      </c>
      <c r="D1648" s="2" t="s">
        <v>90</v>
      </c>
      <c r="E1648" s="2" t="s">
        <v>123</v>
      </c>
      <c r="F1648" s="2">
        <v>24033</v>
      </c>
      <c r="G1648" s="2">
        <v>9</v>
      </c>
      <c r="H1648" s="2" t="s">
        <v>34</v>
      </c>
      <c r="I1648" s="2">
        <v>4.8776268999999997E-2</v>
      </c>
      <c r="J1648" s="2">
        <v>0.74660557999999999</v>
      </c>
      <c r="K1648" s="2">
        <v>3.2690477000000003E-2</v>
      </c>
      <c r="L1648" s="2">
        <v>1.3664274000000001E-2</v>
      </c>
    </row>
    <row r="1649" spans="1:12" hidden="1" x14ac:dyDescent="0.2">
      <c r="A1649" s="1"/>
      <c r="B1649" s="2" t="s">
        <v>2142</v>
      </c>
      <c r="C1649" s="2">
        <v>1</v>
      </c>
      <c r="D1649" s="2" t="s">
        <v>163</v>
      </c>
      <c r="E1649" s="2" t="s">
        <v>164</v>
      </c>
      <c r="F1649" s="2">
        <v>34021</v>
      </c>
      <c r="G1649" s="2">
        <v>1</v>
      </c>
      <c r="H1649" s="2" t="s">
        <v>452</v>
      </c>
      <c r="I1649" s="2">
        <v>0.12502680999999999</v>
      </c>
      <c r="J1649" s="2">
        <v>7.0555434E-2</v>
      </c>
      <c r="K1649" s="2">
        <v>5.8974910999999998E-2</v>
      </c>
      <c r="L1649" s="2">
        <v>6.0690541000000001E-2</v>
      </c>
    </row>
    <row r="1650" spans="1:12" hidden="1" x14ac:dyDescent="0.2">
      <c r="A1650" s="1"/>
      <c r="B1650" s="2" t="s">
        <v>2143</v>
      </c>
      <c r="C1650" s="2">
        <v>1</v>
      </c>
      <c r="D1650" s="2" t="s">
        <v>79</v>
      </c>
      <c r="E1650" s="2" t="s">
        <v>94</v>
      </c>
      <c r="F1650" s="2">
        <v>42045</v>
      </c>
      <c r="G1650" s="2">
        <v>11</v>
      </c>
      <c r="H1650" s="2" t="s">
        <v>14</v>
      </c>
      <c r="I1650" s="2">
        <v>1.7897092E-2</v>
      </c>
      <c r="J1650" s="2">
        <v>0.41610739000000002</v>
      </c>
      <c r="K1650" s="2">
        <v>3.3557046E-2</v>
      </c>
      <c r="L1650" s="2">
        <v>0</v>
      </c>
    </row>
    <row r="1651" spans="1:12" hidden="1" x14ac:dyDescent="0.2">
      <c r="A1651" s="1"/>
      <c r="B1651" s="2" t="s">
        <v>2144</v>
      </c>
      <c r="C1651" s="2">
        <v>1</v>
      </c>
      <c r="D1651" s="2" t="s">
        <v>12</v>
      </c>
      <c r="E1651" s="2" t="s">
        <v>13</v>
      </c>
      <c r="F1651" s="2">
        <v>36061</v>
      </c>
      <c r="G1651" s="2">
        <v>9</v>
      </c>
      <c r="H1651" s="2" t="s">
        <v>34</v>
      </c>
      <c r="I1651" s="2">
        <v>0.79159367000000003</v>
      </c>
      <c r="J1651" s="2">
        <v>0</v>
      </c>
      <c r="K1651" s="2">
        <v>0.20315236</v>
      </c>
      <c r="L1651" s="2">
        <v>0</v>
      </c>
    </row>
    <row r="1652" spans="1:12" hidden="1" x14ac:dyDescent="0.2">
      <c r="A1652" s="1"/>
      <c r="B1652" s="2" t="s">
        <v>2145</v>
      </c>
      <c r="C1652" s="2">
        <v>1</v>
      </c>
      <c r="D1652" s="2" t="s">
        <v>451</v>
      </c>
      <c r="E1652" s="2" t="s">
        <v>440</v>
      </c>
      <c r="F1652" s="2">
        <v>44007</v>
      </c>
      <c r="G1652" s="2">
        <v>4</v>
      </c>
      <c r="H1652" s="2" t="s">
        <v>50</v>
      </c>
      <c r="I1652" s="2">
        <v>1.7707150000000001E-2</v>
      </c>
      <c r="J1652" s="2">
        <v>1.5891031999999999E-2</v>
      </c>
      <c r="K1652" s="2">
        <v>3.5414301000000002E-2</v>
      </c>
      <c r="L1652" s="2">
        <v>9.7616343000000005E-3</v>
      </c>
    </row>
    <row r="1653" spans="1:12" hidden="1" x14ac:dyDescent="0.2">
      <c r="A1653" s="1"/>
      <c r="B1653" s="2" t="s">
        <v>2146</v>
      </c>
      <c r="C1653" s="2">
        <v>4</v>
      </c>
      <c r="D1653" s="2" t="s">
        <v>427</v>
      </c>
      <c r="E1653" s="2" t="s">
        <v>433</v>
      </c>
      <c r="F1653" s="2">
        <v>49049</v>
      </c>
      <c r="G1653" s="2">
        <v>11</v>
      </c>
      <c r="H1653" s="2" t="s">
        <v>14</v>
      </c>
      <c r="I1653" s="2">
        <v>2.3706896000000002E-2</v>
      </c>
      <c r="J1653" s="2">
        <v>0</v>
      </c>
      <c r="K1653" s="2">
        <v>8.1896550999999998E-2</v>
      </c>
      <c r="L1653" s="2">
        <v>0</v>
      </c>
    </row>
    <row r="1654" spans="1:12" hidden="1" x14ac:dyDescent="0.2">
      <c r="A1654" s="1"/>
      <c r="B1654" s="2" t="s">
        <v>2147</v>
      </c>
      <c r="C1654" s="2">
        <v>3</v>
      </c>
      <c r="D1654" s="2" t="s">
        <v>179</v>
      </c>
      <c r="E1654" s="2" t="s">
        <v>968</v>
      </c>
      <c r="F1654" s="2">
        <v>5119</v>
      </c>
      <c r="G1654" s="2">
        <v>9</v>
      </c>
      <c r="H1654" s="2" t="s">
        <v>34</v>
      </c>
      <c r="I1654" s="2">
        <v>8.9585668999999993E-3</v>
      </c>
      <c r="J1654" s="2">
        <v>0.40201568999999998</v>
      </c>
      <c r="K1654" s="2">
        <v>1.4557670999999999E-2</v>
      </c>
      <c r="L1654" s="2">
        <v>0</v>
      </c>
    </row>
    <row r="1655" spans="1:12" hidden="1" x14ac:dyDescent="0.2">
      <c r="A1655" s="1"/>
      <c r="B1655" s="2" t="s">
        <v>2148</v>
      </c>
      <c r="C1655" s="2">
        <v>2</v>
      </c>
      <c r="D1655" s="2" t="s">
        <v>146</v>
      </c>
      <c r="E1655" s="2" t="s">
        <v>875</v>
      </c>
      <c r="F1655" s="2">
        <v>18157</v>
      </c>
      <c r="G1655" s="2">
        <v>5</v>
      </c>
      <c r="H1655" s="2" t="s">
        <v>30</v>
      </c>
      <c r="I1655" s="2">
        <v>3.3701673000000001E-2</v>
      </c>
      <c r="J1655" s="2">
        <v>3.1038599E-2</v>
      </c>
      <c r="K1655" s="2">
        <v>1.9621047999999999E-2</v>
      </c>
      <c r="L1655" s="2">
        <v>6.0056935999999998E-2</v>
      </c>
    </row>
    <row r="1656" spans="1:12" hidden="1" x14ac:dyDescent="0.2">
      <c r="A1656" s="1"/>
      <c r="B1656" s="2" t="s">
        <v>2149</v>
      </c>
      <c r="C1656" s="2">
        <v>2</v>
      </c>
      <c r="D1656" s="2" t="s">
        <v>146</v>
      </c>
      <c r="E1656" s="2" t="s">
        <v>1036</v>
      </c>
      <c r="F1656" s="2">
        <v>18089</v>
      </c>
      <c r="G1656" s="2">
        <v>5</v>
      </c>
      <c r="H1656" s="2" t="s">
        <v>30</v>
      </c>
      <c r="I1656" s="2">
        <v>1.8422353999999998E-2</v>
      </c>
      <c r="J1656" s="2">
        <v>0.11819979999999999</v>
      </c>
      <c r="K1656" s="2">
        <v>0.13785855</v>
      </c>
      <c r="L1656" s="2">
        <v>0</v>
      </c>
    </row>
    <row r="1657" spans="1:12" hidden="1" x14ac:dyDescent="0.2">
      <c r="A1657" s="1"/>
      <c r="B1657" s="2" t="s">
        <v>2150</v>
      </c>
      <c r="C1657" s="2">
        <v>2</v>
      </c>
      <c r="D1657" s="2" t="s">
        <v>146</v>
      </c>
      <c r="E1657" s="2" t="s">
        <v>147</v>
      </c>
      <c r="F1657" s="2">
        <v>18091</v>
      </c>
      <c r="G1657" s="2">
        <v>7</v>
      </c>
      <c r="H1657" s="2" t="s">
        <v>22</v>
      </c>
      <c r="I1657" s="2">
        <v>6.4402809000000004E-3</v>
      </c>
      <c r="J1657" s="2">
        <v>3.7763465000000003E-2</v>
      </c>
      <c r="K1657" s="2">
        <v>3.1615923999999997E-2</v>
      </c>
      <c r="L1657" s="2">
        <v>1.4637001999999999E-3</v>
      </c>
    </row>
    <row r="1658" spans="1:12" hidden="1" x14ac:dyDescent="0.2">
      <c r="A1658" s="1"/>
      <c r="B1658" s="2" t="s">
        <v>2151</v>
      </c>
      <c r="C1658" s="2">
        <v>3</v>
      </c>
      <c r="D1658" s="2" t="s">
        <v>66</v>
      </c>
      <c r="E1658" s="2" t="s">
        <v>575</v>
      </c>
      <c r="F1658" s="2">
        <v>37119</v>
      </c>
      <c r="G1658" s="2">
        <v>6</v>
      </c>
      <c r="H1658" s="2" t="s">
        <v>18</v>
      </c>
      <c r="I1658" s="2">
        <v>6.0553635E-3</v>
      </c>
      <c r="J1658" s="2">
        <v>0.15224913000000001</v>
      </c>
      <c r="K1658" s="2">
        <v>2.4221454E-2</v>
      </c>
      <c r="L1658" s="2">
        <v>4.0657437999999997E-2</v>
      </c>
    </row>
    <row r="1659" spans="1:12" hidden="1" x14ac:dyDescent="0.2">
      <c r="A1659" s="1"/>
      <c r="B1659" s="2" t="s">
        <v>2152</v>
      </c>
      <c r="C1659" s="2">
        <v>1</v>
      </c>
      <c r="D1659" s="2" t="s">
        <v>12</v>
      </c>
      <c r="E1659" s="2" t="s">
        <v>13</v>
      </c>
      <c r="F1659" s="2">
        <v>36081</v>
      </c>
      <c r="G1659" s="2">
        <v>9</v>
      </c>
      <c r="H1659" s="2" t="s">
        <v>34</v>
      </c>
      <c r="I1659" s="2">
        <v>0.19890545000000001</v>
      </c>
      <c r="J1659" s="2">
        <v>0.26325721000000002</v>
      </c>
      <c r="K1659" s="2">
        <v>0.20786941</v>
      </c>
      <c r="L1659" s="2">
        <v>3.3213813000000002E-2</v>
      </c>
    </row>
    <row r="1660" spans="1:12" hidden="1" x14ac:dyDescent="0.2">
      <c r="A1660" s="1"/>
      <c r="B1660" s="2" t="s">
        <v>2153</v>
      </c>
      <c r="C1660" s="2">
        <v>1</v>
      </c>
      <c r="D1660" s="2" t="s">
        <v>134</v>
      </c>
      <c r="E1660" s="2" t="s">
        <v>158</v>
      </c>
      <c r="F1660" s="2">
        <v>25021</v>
      </c>
      <c r="G1660" s="2">
        <v>9</v>
      </c>
      <c r="H1660" s="2" t="s">
        <v>34</v>
      </c>
      <c r="I1660" s="2">
        <v>5.2573203999999998E-2</v>
      </c>
      <c r="J1660" s="2">
        <v>0.10647737</v>
      </c>
      <c r="K1660" s="2">
        <v>1.3975156000000001E-2</v>
      </c>
      <c r="L1660" s="2">
        <v>0.12089618000000001</v>
      </c>
    </row>
    <row r="1661" spans="1:12" hidden="1" x14ac:dyDescent="0.2">
      <c r="A1661" s="1"/>
      <c r="B1661" s="2" t="s">
        <v>2154</v>
      </c>
      <c r="C1661" s="2">
        <v>2</v>
      </c>
      <c r="D1661" s="2" t="s">
        <v>131</v>
      </c>
      <c r="E1661" s="2" t="s">
        <v>857</v>
      </c>
      <c r="F1661" s="2">
        <v>17001</v>
      </c>
      <c r="G1661" s="2">
        <v>6</v>
      </c>
      <c r="H1661" s="2" t="s">
        <v>18</v>
      </c>
      <c r="I1661" s="2">
        <v>5.7636885999999997E-3</v>
      </c>
      <c r="J1661" s="2">
        <v>6.4361191999999998E-2</v>
      </c>
      <c r="K1661" s="2">
        <v>2.1133525E-2</v>
      </c>
      <c r="L1661" s="2">
        <v>1.5369836E-2</v>
      </c>
    </row>
    <row r="1662" spans="1:12" hidden="1" x14ac:dyDescent="0.2">
      <c r="A1662" s="1"/>
      <c r="B1662" s="2" t="s">
        <v>2155</v>
      </c>
      <c r="C1662" s="2">
        <v>1</v>
      </c>
      <c r="D1662" s="2" t="s">
        <v>74</v>
      </c>
      <c r="E1662" s="2" t="s">
        <v>75</v>
      </c>
      <c r="F1662" s="2">
        <v>9015</v>
      </c>
      <c r="G1662" s="2">
        <v>9</v>
      </c>
      <c r="H1662" s="2" t="s">
        <v>34</v>
      </c>
      <c r="I1662" s="2">
        <v>8.9086861999999999E-3</v>
      </c>
      <c r="J1662" s="2">
        <v>1.8559763E-2</v>
      </c>
      <c r="K1662" s="2">
        <v>7.1269490000000005E-2</v>
      </c>
      <c r="L1662" s="2">
        <v>5.1967334000000004E-3</v>
      </c>
    </row>
    <row r="1663" spans="1:12" hidden="1" x14ac:dyDescent="0.2">
      <c r="A1663" s="1"/>
      <c r="B1663" s="2" t="s">
        <v>2156</v>
      </c>
      <c r="C1663" s="2">
        <v>1</v>
      </c>
      <c r="D1663" s="2" t="s">
        <v>74</v>
      </c>
      <c r="E1663" s="2" t="s">
        <v>75</v>
      </c>
      <c r="F1663" s="2">
        <v>9009</v>
      </c>
      <c r="G1663" s="2">
        <v>4</v>
      </c>
      <c r="H1663" s="2" t="s">
        <v>50</v>
      </c>
      <c r="I1663" s="2">
        <v>1.9202974000000001E-2</v>
      </c>
      <c r="J1663" s="2">
        <v>2.3332644E-2</v>
      </c>
      <c r="K1663" s="2">
        <v>2.9940119000000001E-2</v>
      </c>
      <c r="L1663" s="2">
        <v>3.3037373999999999E-3</v>
      </c>
    </row>
    <row r="1664" spans="1:12" hidden="1" x14ac:dyDescent="0.2">
      <c r="A1664" s="1"/>
      <c r="B1664" s="2" t="s">
        <v>2157</v>
      </c>
      <c r="C1664" s="2">
        <v>1</v>
      </c>
      <c r="D1664" s="2" t="s">
        <v>134</v>
      </c>
      <c r="E1664" s="2" t="s">
        <v>158</v>
      </c>
      <c r="F1664" s="2">
        <v>25027</v>
      </c>
      <c r="G1664" s="2">
        <v>9</v>
      </c>
      <c r="H1664" s="2" t="s">
        <v>34</v>
      </c>
      <c r="I1664" s="2">
        <v>3.8810751999999997E-2</v>
      </c>
      <c r="J1664" s="2">
        <v>5.9640378000000001E-2</v>
      </c>
      <c r="K1664" s="2">
        <v>8.3140469999999994E-2</v>
      </c>
      <c r="L1664" s="2">
        <v>9.2576108999999993E-3</v>
      </c>
    </row>
    <row r="1665" spans="1:12" hidden="1" x14ac:dyDescent="0.2">
      <c r="A1665" s="1"/>
      <c r="B1665" s="2" t="s">
        <v>2158</v>
      </c>
      <c r="C1665" s="2">
        <v>3</v>
      </c>
      <c r="D1665" s="2" t="s">
        <v>42</v>
      </c>
      <c r="E1665" s="2" t="s">
        <v>138</v>
      </c>
      <c r="F1665" s="2">
        <v>51750</v>
      </c>
      <c r="G1665" s="2">
        <v>5</v>
      </c>
      <c r="H1665" s="2" t="s">
        <v>30</v>
      </c>
      <c r="I1665" s="2">
        <v>1.7974285E-2</v>
      </c>
      <c r="J1665" s="2">
        <v>6.6780373000000004E-2</v>
      </c>
      <c r="K1665" s="2">
        <v>1.3251116E-2</v>
      </c>
      <c r="L1665" s="2">
        <v>1.1807923999999999E-2</v>
      </c>
    </row>
    <row r="1666" spans="1:12" hidden="1" x14ac:dyDescent="0.2">
      <c r="A1666" s="1"/>
      <c r="B1666" s="2" t="s">
        <v>2159</v>
      </c>
      <c r="C1666" s="2">
        <v>1</v>
      </c>
      <c r="D1666" s="2" t="s">
        <v>163</v>
      </c>
      <c r="E1666" s="2" t="s">
        <v>164</v>
      </c>
      <c r="F1666" s="2">
        <v>34003</v>
      </c>
      <c r="G1666" s="2">
        <v>3</v>
      </c>
      <c r="H1666" s="2" t="s">
        <v>362</v>
      </c>
      <c r="I1666" s="2">
        <v>4.0766406999999998E-2</v>
      </c>
      <c r="J1666" s="2">
        <v>6.6041581000000002E-2</v>
      </c>
      <c r="K1666" s="2">
        <v>7.4194863E-2</v>
      </c>
      <c r="L1666" s="2">
        <v>4.5862209000000001E-2</v>
      </c>
    </row>
    <row r="1667" spans="1:12" hidden="1" x14ac:dyDescent="0.2">
      <c r="A1667" s="1"/>
      <c r="B1667" s="2" t="s">
        <v>2160</v>
      </c>
      <c r="C1667" s="2">
        <v>4</v>
      </c>
      <c r="D1667" s="2" t="s">
        <v>24</v>
      </c>
      <c r="E1667" s="2" t="s">
        <v>108</v>
      </c>
      <c r="F1667" s="2">
        <v>6059</v>
      </c>
      <c r="G1667" s="2">
        <v>9</v>
      </c>
      <c r="H1667" s="2" t="s">
        <v>34</v>
      </c>
      <c r="I1667" s="2">
        <v>0.14259505</v>
      </c>
      <c r="J1667" s="2">
        <v>2.7093857999999998E-2</v>
      </c>
      <c r="K1667" s="2">
        <v>0.38681202999999997</v>
      </c>
      <c r="L1667" s="2">
        <v>1.8904546000000001E-2</v>
      </c>
    </row>
    <row r="1668" spans="1:12" hidden="1" x14ac:dyDescent="0.2">
      <c r="A1668" s="1"/>
      <c r="B1668" s="2" t="s">
        <v>2161</v>
      </c>
      <c r="C1668" s="2">
        <v>3</v>
      </c>
      <c r="D1668" s="2" t="s">
        <v>42</v>
      </c>
      <c r="E1668" s="2" t="s">
        <v>235</v>
      </c>
      <c r="F1668" s="2">
        <v>51085</v>
      </c>
      <c r="G1668" s="2">
        <v>6</v>
      </c>
      <c r="H1668" s="2" t="s">
        <v>18</v>
      </c>
      <c r="I1668" s="2">
        <v>1.1955594E-2</v>
      </c>
      <c r="J1668" s="2">
        <v>5.1238257000000002E-2</v>
      </c>
      <c r="K1668" s="2">
        <v>6.8317674999999996E-3</v>
      </c>
      <c r="L1668" s="2">
        <v>1.9641332000000001E-2</v>
      </c>
    </row>
    <row r="1669" spans="1:12" hidden="1" x14ac:dyDescent="0.2">
      <c r="A1669" s="1"/>
      <c r="B1669" s="2" t="s">
        <v>2162</v>
      </c>
      <c r="C1669" s="2">
        <v>3</v>
      </c>
      <c r="D1669" s="2" t="s">
        <v>42</v>
      </c>
      <c r="E1669" s="2" t="s">
        <v>619</v>
      </c>
      <c r="F1669" s="2">
        <v>51680</v>
      </c>
      <c r="G1669" s="2">
        <v>6</v>
      </c>
      <c r="H1669" s="2" t="s">
        <v>18</v>
      </c>
      <c r="I1669" s="2">
        <v>2.9689607999999999E-2</v>
      </c>
      <c r="J1669" s="2">
        <v>6.7476384E-2</v>
      </c>
      <c r="K1669" s="2">
        <v>3.5087720000000003E-2</v>
      </c>
      <c r="L1669" s="2">
        <v>0.11470985</v>
      </c>
    </row>
    <row r="1670" spans="1:12" hidden="1" x14ac:dyDescent="0.2">
      <c r="A1670" s="1"/>
      <c r="B1670" s="2" t="s">
        <v>2163</v>
      </c>
      <c r="C1670" s="2">
        <v>3</v>
      </c>
      <c r="D1670" s="2" t="s">
        <v>66</v>
      </c>
      <c r="E1670" s="2" t="s">
        <v>67</v>
      </c>
      <c r="F1670" s="2">
        <v>37151</v>
      </c>
      <c r="G1670" s="2">
        <v>9</v>
      </c>
      <c r="H1670" s="2" t="s">
        <v>34</v>
      </c>
      <c r="I1670" s="2">
        <v>8.2009230000000006E-3</v>
      </c>
      <c r="J1670" s="2">
        <v>6.6632494E-2</v>
      </c>
      <c r="K1670" s="2">
        <v>1.8964633000000002E-2</v>
      </c>
      <c r="L1670" s="2">
        <v>0</v>
      </c>
    </row>
    <row r="1671" spans="1:12" hidden="1" x14ac:dyDescent="0.2">
      <c r="A1671" s="1"/>
      <c r="B1671" s="2" t="s">
        <v>2164</v>
      </c>
      <c r="C1671" s="2">
        <v>3</v>
      </c>
      <c r="D1671" s="2" t="s">
        <v>16</v>
      </c>
      <c r="E1671" s="2" t="s">
        <v>17</v>
      </c>
      <c r="F1671" s="2">
        <v>48133</v>
      </c>
      <c r="G1671" s="2">
        <v>9</v>
      </c>
      <c r="H1671" s="2" t="s">
        <v>34</v>
      </c>
      <c r="I1671" s="2">
        <v>1.1806375E-3</v>
      </c>
      <c r="J1671" s="2">
        <v>0.17827626999999999</v>
      </c>
      <c r="K1671" s="2">
        <v>0.13341205</v>
      </c>
      <c r="L1671" s="2">
        <v>7.0838252999999999E-3</v>
      </c>
    </row>
    <row r="1672" spans="1:12" hidden="1" x14ac:dyDescent="0.2">
      <c r="A1672" s="1"/>
      <c r="B1672" s="2" t="s">
        <v>2165</v>
      </c>
      <c r="C1672" s="2">
        <v>2</v>
      </c>
      <c r="D1672" s="2" t="s">
        <v>261</v>
      </c>
      <c r="E1672" s="2" t="s">
        <v>952</v>
      </c>
      <c r="F1672" s="2">
        <v>29510</v>
      </c>
      <c r="G1672" s="2">
        <v>8</v>
      </c>
      <c r="H1672" s="2" t="s">
        <v>47</v>
      </c>
      <c r="I1672" s="2">
        <v>8.2769003000000008E-3</v>
      </c>
      <c r="J1672" s="2">
        <v>0.16403311000000001</v>
      </c>
      <c r="K1672" s="2">
        <v>1.5048908999999999E-3</v>
      </c>
      <c r="L1672" s="2">
        <v>0</v>
      </c>
    </row>
    <row r="1673" spans="1:12" hidden="1" x14ac:dyDescent="0.2">
      <c r="A1673" s="1"/>
      <c r="B1673" s="2" t="s">
        <v>2166</v>
      </c>
      <c r="C1673" s="2">
        <v>3</v>
      </c>
      <c r="D1673" s="2" t="s">
        <v>42</v>
      </c>
      <c r="E1673" s="2" t="s">
        <v>665</v>
      </c>
      <c r="F1673" s="2">
        <v>51073</v>
      </c>
      <c r="G1673" s="2">
        <v>9</v>
      </c>
      <c r="H1673" s="2" t="s">
        <v>34</v>
      </c>
      <c r="I1673" s="2">
        <v>3.3821871000000001E-3</v>
      </c>
      <c r="J1673" s="2">
        <v>0.20124014000000001</v>
      </c>
      <c r="K1673" s="2">
        <v>8.4554673999999996E-3</v>
      </c>
      <c r="L1673" s="2">
        <v>5.6369782999999998E-4</v>
      </c>
    </row>
    <row r="1674" spans="1:12" hidden="1" x14ac:dyDescent="0.2">
      <c r="A1674" s="1"/>
      <c r="B1674" s="2" t="s">
        <v>2167</v>
      </c>
      <c r="C1674" s="2">
        <v>1</v>
      </c>
      <c r="D1674" s="2" t="s">
        <v>163</v>
      </c>
      <c r="E1674" s="2" t="s">
        <v>164</v>
      </c>
      <c r="F1674" s="2">
        <v>34035</v>
      </c>
      <c r="G1674" s="2">
        <v>9</v>
      </c>
      <c r="H1674" s="2" t="s">
        <v>34</v>
      </c>
      <c r="I1674" s="2">
        <v>6.2945575000000004E-2</v>
      </c>
      <c r="J1674" s="2">
        <v>5.6338026999999999E-2</v>
      </c>
      <c r="K1674" s="2">
        <v>6.9205358999999994E-2</v>
      </c>
      <c r="L1674" s="2">
        <v>4.6600590999999997E-2</v>
      </c>
    </row>
    <row r="1675" spans="1:12" hidden="1" x14ac:dyDescent="0.2">
      <c r="A1675" s="1"/>
      <c r="B1675" s="2" t="s">
        <v>2168</v>
      </c>
      <c r="C1675" s="2">
        <v>3</v>
      </c>
      <c r="D1675" s="2" t="s">
        <v>45</v>
      </c>
      <c r="E1675" s="2" t="s">
        <v>728</v>
      </c>
      <c r="F1675" s="2">
        <v>12083</v>
      </c>
      <c r="G1675" s="2">
        <v>10</v>
      </c>
      <c r="H1675" s="2" t="s">
        <v>26</v>
      </c>
      <c r="I1675" s="2">
        <v>1.5267176E-2</v>
      </c>
      <c r="J1675" s="2">
        <v>0.16030533999999999</v>
      </c>
      <c r="K1675" s="2">
        <v>9.5419846000000003E-2</v>
      </c>
      <c r="L1675" s="2">
        <v>2.0992368000000001E-2</v>
      </c>
    </row>
    <row r="1676" spans="1:12" hidden="1" x14ac:dyDescent="0.2">
      <c r="A1676" s="1"/>
      <c r="B1676" s="2" t="s">
        <v>2169</v>
      </c>
      <c r="C1676" s="2">
        <v>1</v>
      </c>
      <c r="D1676" s="2" t="s">
        <v>79</v>
      </c>
      <c r="E1676" s="2" t="s">
        <v>80</v>
      </c>
      <c r="F1676" s="2">
        <v>42011</v>
      </c>
      <c r="G1676" s="2">
        <v>9</v>
      </c>
      <c r="H1676" s="2" t="s">
        <v>34</v>
      </c>
      <c r="I1676" s="2">
        <v>1.6291162000000001E-2</v>
      </c>
      <c r="J1676" s="2">
        <v>8.7001732999999998E-2</v>
      </c>
      <c r="K1676" s="2">
        <v>9.9480070000000004E-2</v>
      </c>
      <c r="L1676" s="2">
        <v>0</v>
      </c>
    </row>
    <row r="1677" spans="1:12" hidden="1" x14ac:dyDescent="0.2">
      <c r="A1677" s="1"/>
      <c r="B1677" s="2" t="s">
        <v>2170</v>
      </c>
      <c r="C1677" s="2">
        <v>3</v>
      </c>
      <c r="D1677" s="2" t="s">
        <v>266</v>
      </c>
      <c r="E1677" s="2" t="s">
        <v>1118</v>
      </c>
      <c r="F1677" s="2">
        <v>40017</v>
      </c>
      <c r="G1677" s="2">
        <v>9</v>
      </c>
      <c r="H1677" s="2" t="s">
        <v>34</v>
      </c>
      <c r="I1677" s="2">
        <v>1.8955153999999998E-2</v>
      </c>
      <c r="J1677" s="2">
        <v>6.0101710000000003E-2</v>
      </c>
      <c r="K1677" s="2">
        <v>2.8201573000000001E-2</v>
      </c>
      <c r="L1677" s="2">
        <v>5.0855292999999998E-3</v>
      </c>
    </row>
    <row r="1678" spans="1:12" hidden="1" x14ac:dyDescent="0.2">
      <c r="A1678" s="1"/>
      <c r="B1678" s="2" t="s">
        <v>2171</v>
      </c>
      <c r="C1678" s="2">
        <v>4</v>
      </c>
      <c r="D1678" s="2" t="s">
        <v>28</v>
      </c>
      <c r="E1678" s="2" t="s">
        <v>172</v>
      </c>
      <c r="F1678" s="2">
        <v>8014</v>
      </c>
      <c r="G1678" s="2">
        <v>11</v>
      </c>
      <c r="H1678" s="2" t="s">
        <v>14</v>
      </c>
      <c r="I1678" s="2">
        <v>3.3670034000000001E-2</v>
      </c>
      <c r="J1678" s="2">
        <v>6.4814812999999999E-2</v>
      </c>
      <c r="K1678" s="2">
        <v>9.5117845000000006E-2</v>
      </c>
      <c r="L1678" s="2">
        <v>2.7777777999999999E-2</v>
      </c>
    </row>
    <row r="1679" spans="1:12" hidden="1" x14ac:dyDescent="0.2">
      <c r="A1679" s="1"/>
      <c r="B1679" s="2" t="s">
        <v>2172</v>
      </c>
      <c r="C1679" s="2">
        <v>4</v>
      </c>
      <c r="D1679" s="2" t="s">
        <v>203</v>
      </c>
      <c r="E1679" s="2" t="s">
        <v>204</v>
      </c>
      <c r="F1679" s="2">
        <v>41051</v>
      </c>
      <c r="G1679" s="2">
        <v>2</v>
      </c>
      <c r="H1679" s="2" t="s">
        <v>144</v>
      </c>
      <c r="I1679" s="2">
        <v>4.7584187E-2</v>
      </c>
      <c r="J1679" s="2">
        <v>5.8565153999999998E-3</v>
      </c>
      <c r="K1679" s="2">
        <v>3.6603219999999999E-2</v>
      </c>
      <c r="L1679" s="2">
        <v>3.1478770000000003E-2</v>
      </c>
    </row>
    <row r="1680" spans="1:12" hidden="1" x14ac:dyDescent="0.2">
      <c r="A1680" s="1"/>
      <c r="B1680" s="2" t="s">
        <v>2173</v>
      </c>
      <c r="C1680" s="2">
        <v>2</v>
      </c>
      <c r="D1680" s="2" t="s">
        <v>36</v>
      </c>
      <c r="E1680" s="2" t="s">
        <v>272</v>
      </c>
      <c r="F1680" s="2">
        <v>26163</v>
      </c>
      <c r="G1680" s="2">
        <v>12</v>
      </c>
      <c r="H1680" s="2" t="s">
        <v>92</v>
      </c>
      <c r="I1680" s="2">
        <v>1.8691587999999999E-2</v>
      </c>
      <c r="J1680" s="2">
        <v>2.9991022999999999E-2</v>
      </c>
      <c r="K1680" s="2">
        <v>5.7819313000000002E-3</v>
      </c>
      <c r="L1680" s="2">
        <v>0</v>
      </c>
    </row>
    <row r="1681" spans="1:12" hidden="1" x14ac:dyDescent="0.2">
      <c r="A1681" s="1"/>
      <c r="B1681" s="2" t="s">
        <v>2174</v>
      </c>
      <c r="C1681" s="2">
        <v>1</v>
      </c>
      <c r="D1681" s="2" t="s">
        <v>134</v>
      </c>
      <c r="E1681" s="2" t="s">
        <v>158</v>
      </c>
      <c r="F1681" s="2">
        <v>25017</v>
      </c>
      <c r="G1681" s="2">
        <v>6</v>
      </c>
      <c r="H1681" s="2" t="s">
        <v>18</v>
      </c>
      <c r="I1681" s="2">
        <v>4.9773756000000002E-2</v>
      </c>
      <c r="J1681" s="2">
        <v>4.0723982999999998E-2</v>
      </c>
      <c r="K1681" s="2">
        <v>6.1085973000000002E-2</v>
      </c>
      <c r="L1681" s="2">
        <v>2.8280542999999998E-2</v>
      </c>
    </row>
    <row r="1682" spans="1:12" hidden="1" x14ac:dyDescent="0.2">
      <c r="A1682" s="1"/>
      <c r="B1682" s="2" t="s">
        <v>2175</v>
      </c>
      <c r="C1682" s="2">
        <v>4</v>
      </c>
      <c r="D1682" s="2" t="s">
        <v>28</v>
      </c>
      <c r="E1682" s="2" t="s">
        <v>172</v>
      </c>
      <c r="F1682" s="2">
        <v>8031</v>
      </c>
      <c r="G1682" s="2">
        <v>6</v>
      </c>
      <c r="H1682" s="2" t="s">
        <v>18</v>
      </c>
      <c r="I1682" s="2">
        <v>2.3136246999999999E-2</v>
      </c>
      <c r="J1682" s="2">
        <v>3.5806097000000002E-2</v>
      </c>
      <c r="K1682" s="2">
        <v>7.8773409000000003E-2</v>
      </c>
      <c r="L1682" s="2">
        <v>8.2629452999999995E-3</v>
      </c>
    </row>
    <row r="1683" spans="1:12" hidden="1" x14ac:dyDescent="0.2">
      <c r="A1683" s="1"/>
      <c r="B1683" s="2" t="s">
        <v>2176</v>
      </c>
      <c r="C1683" s="2">
        <v>3</v>
      </c>
      <c r="D1683" s="2" t="s">
        <v>57</v>
      </c>
      <c r="E1683" s="2" t="s">
        <v>61</v>
      </c>
      <c r="F1683" s="2">
        <v>1035</v>
      </c>
      <c r="G1683" s="2">
        <v>9</v>
      </c>
      <c r="H1683" s="2" t="s">
        <v>34</v>
      </c>
      <c r="I1683" s="2">
        <v>0</v>
      </c>
      <c r="J1683" s="2">
        <v>0.46600564999999999</v>
      </c>
      <c r="K1683" s="2">
        <v>4.249292E-3</v>
      </c>
      <c r="L1683" s="2">
        <v>0</v>
      </c>
    </row>
    <row r="1684" spans="1:12" hidden="1" x14ac:dyDescent="0.2">
      <c r="A1684" s="1"/>
      <c r="B1684" s="2" t="s">
        <v>2177</v>
      </c>
      <c r="C1684" s="2">
        <v>3</v>
      </c>
      <c r="D1684" s="2" t="s">
        <v>20</v>
      </c>
      <c r="E1684" s="2" t="s">
        <v>49</v>
      </c>
      <c r="F1684" s="2">
        <v>13057</v>
      </c>
      <c r="G1684" s="2">
        <v>6</v>
      </c>
      <c r="H1684" s="2" t="s">
        <v>18</v>
      </c>
      <c r="I1684" s="2">
        <v>9.0252710999999992E-3</v>
      </c>
      <c r="J1684" s="2">
        <v>3.4296027999999999E-2</v>
      </c>
      <c r="K1684" s="2">
        <v>8.1227439999999995E-3</v>
      </c>
      <c r="L1684" s="2">
        <v>3.7003609999999999E-2</v>
      </c>
    </row>
    <row r="1685" spans="1:12" hidden="1" x14ac:dyDescent="0.2">
      <c r="A1685" s="1"/>
      <c r="B1685" s="2" t="s">
        <v>2178</v>
      </c>
      <c r="C1685" s="2">
        <v>2</v>
      </c>
      <c r="D1685" s="2" t="s">
        <v>131</v>
      </c>
      <c r="E1685" s="2" t="s">
        <v>1453</v>
      </c>
      <c r="F1685" s="2">
        <v>17081</v>
      </c>
      <c r="G1685" s="2">
        <v>9</v>
      </c>
      <c r="H1685" s="2" t="s">
        <v>34</v>
      </c>
      <c r="I1685" s="2">
        <v>6.5717413000000004E-3</v>
      </c>
      <c r="J1685" s="2">
        <v>6.7907995999999998E-2</v>
      </c>
      <c r="K1685" s="2">
        <v>1.1317999E-2</v>
      </c>
      <c r="L1685" s="2">
        <v>3.6509675999999997E-4</v>
      </c>
    </row>
    <row r="1686" spans="1:12" hidden="1" x14ac:dyDescent="0.2">
      <c r="A1686" s="1"/>
      <c r="B1686" s="2" t="s">
        <v>2179</v>
      </c>
      <c r="C1686" s="2">
        <v>1</v>
      </c>
      <c r="D1686" s="2" t="s">
        <v>12</v>
      </c>
      <c r="E1686" s="2" t="s">
        <v>33</v>
      </c>
      <c r="F1686" s="2">
        <v>36083</v>
      </c>
      <c r="G1686" s="2">
        <v>2</v>
      </c>
      <c r="H1686" s="2" t="s">
        <v>144</v>
      </c>
      <c r="I1686" s="2">
        <v>0.11418618</v>
      </c>
      <c r="J1686" s="2">
        <v>4.0061932000000001E-2</v>
      </c>
      <c r="K1686" s="2">
        <v>4.7222760000000003E-2</v>
      </c>
      <c r="L1686" s="2">
        <v>4.5093863999999997E-2</v>
      </c>
    </row>
    <row r="1687" spans="1:12" hidden="1" x14ac:dyDescent="0.2">
      <c r="A1687" s="1"/>
      <c r="B1687" s="2" t="s">
        <v>2180</v>
      </c>
      <c r="C1687" s="2">
        <v>4</v>
      </c>
      <c r="D1687" s="2" t="s">
        <v>206</v>
      </c>
      <c r="E1687" s="2" t="s">
        <v>207</v>
      </c>
      <c r="F1687" s="2">
        <v>53033</v>
      </c>
      <c r="G1687" s="2">
        <v>9</v>
      </c>
      <c r="H1687" s="2" t="s">
        <v>34</v>
      </c>
      <c r="I1687" s="2">
        <v>0.10463968999999999</v>
      </c>
      <c r="J1687" s="2">
        <v>6.4363277999999996E-2</v>
      </c>
      <c r="K1687" s="2">
        <v>3.1194473E-2</v>
      </c>
      <c r="L1687" s="2">
        <v>3.9486673999999998E-4</v>
      </c>
    </row>
    <row r="1688" spans="1:12" hidden="1" x14ac:dyDescent="0.2">
      <c r="A1688" s="1"/>
      <c r="B1688" s="2" t="s">
        <v>2181</v>
      </c>
      <c r="C1688" s="2">
        <v>1</v>
      </c>
      <c r="D1688" s="2" t="s">
        <v>451</v>
      </c>
      <c r="E1688" s="2" t="s">
        <v>440</v>
      </c>
      <c r="F1688" s="2">
        <v>44007</v>
      </c>
      <c r="G1688" s="2">
        <v>5</v>
      </c>
      <c r="H1688" s="2" t="s">
        <v>30</v>
      </c>
      <c r="I1688" s="2">
        <v>2.5155414000000001E-2</v>
      </c>
      <c r="J1688" s="2">
        <v>4.394969E-2</v>
      </c>
      <c r="K1688" s="2">
        <v>4.394969E-2</v>
      </c>
      <c r="L1688" s="2">
        <v>0</v>
      </c>
    </row>
    <row r="1689" spans="1:12" hidden="1" x14ac:dyDescent="0.2">
      <c r="A1689" s="1"/>
      <c r="B1689" s="2" t="s">
        <v>2182</v>
      </c>
      <c r="C1689" s="2">
        <v>1</v>
      </c>
      <c r="D1689" s="2" t="s">
        <v>451</v>
      </c>
      <c r="E1689" s="2" t="s">
        <v>440</v>
      </c>
      <c r="F1689" s="2">
        <v>44007</v>
      </c>
      <c r="G1689" s="2">
        <v>8</v>
      </c>
      <c r="H1689" s="2" t="s">
        <v>47</v>
      </c>
      <c r="I1689" s="2">
        <v>0.11153636</v>
      </c>
      <c r="J1689" s="2">
        <v>2.6790596999999999E-2</v>
      </c>
      <c r="K1689" s="2">
        <v>4.2099509E-2</v>
      </c>
      <c r="L1689" s="2">
        <v>0.13176599</v>
      </c>
    </row>
    <row r="1690" spans="1:12" hidden="1" x14ac:dyDescent="0.2">
      <c r="A1690" s="1"/>
      <c r="B1690" s="2" t="s">
        <v>2183</v>
      </c>
      <c r="C1690" s="2">
        <v>3</v>
      </c>
      <c r="D1690" s="2" t="s">
        <v>247</v>
      </c>
      <c r="E1690" s="2" t="s">
        <v>663</v>
      </c>
      <c r="F1690" s="2">
        <v>47157</v>
      </c>
      <c r="G1690" s="2">
        <v>4</v>
      </c>
      <c r="H1690" s="2" t="s">
        <v>50</v>
      </c>
      <c r="I1690" s="2">
        <v>2.4739583999999998E-2</v>
      </c>
      <c r="J1690" s="2">
        <v>4.2317707000000003E-2</v>
      </c>
      <c r="K1690" s="2">
        <v>1.6927083999999998E-2</v>
      </c>
      <c r="L1690" s="2">
        <v>1.3020833000000001E-2</v>
      </c>
    </row>
    <row r="1691" spans="1:12" hidden="1" x14ac:dyDescent="0.2">
      <c r="A1691" s="1"/>
      <c r="B1691" s="2" t="s">
        <v>2184</v>
      </c>
      <c r="C1691" s="2">
        <v>3</v>
      </c>
      <c r="D1691" s="2" t="s">
        <v>16</v>
      </c>
      <c r="E1691" s="2" t="s">
        <v>194</v>
      </c>
      <c r="F1691" s="2">
        <v>48201</v>
      </c>
      <c r="G1691" s="2">
        <v>2</v>
      </c>
      <c r="H1691" s="2" t="s">
        <v>144</v>
      </c>
      <c r="I1691" s="2">
        <v>0.15378900000000001</v>
      </c>
      <c r="J1691" s="2">
        <v>6.3893012999999999E-2</v>
      </c>
      <c r="K1691" s="2">
        <v>9.9182761999999994E-2</v>
      </c>
      <c r="L1691" s="2">
        <v>2.4517087E-2</v>
      </c>
    </row>
    <row r="1692" spans="1:12" hidden="1" x14ac:dyDescent="0.2">
      <c r="A1692" s="1"/>
      <c r="B1692" s="2" t="s">
        <v>2185</v>
      </c>
      <c r="C1692" s="2">
        <v>3</v>
      </c>
      <c r="D1692" s="2" t="s">
        <v>179</v>
      </c>
      <c r="E1692" s="2" t="s">
        <v>842</v>
      </c>
      <c r="F1692" s="2">
        <v>5113</v>
      </c>
      <c r="G1692" s="2">
        <v>9</v>
      </c>
      <c r="H1692" s="2" t="s">
        <v>34</v>
      </c>
      <c r="I1692" s="2">
        <v>7.4231178000000002E-3</v>
      </c>
      <c r="J1692" s="2">
        <v>0</v>
      </c>
      <c r="K1692" s="2">
        <v>1.4846236000000001E-2</v>
      </c>
      <c r="L1692" s="2">
        <v>0</v>
      </c>
    </row>
    <row r="1693" spans="1:12" hidden="1" x14ac:dyDescent="0.2">
      <c r="A1693" s="1"/>
      <c r="B1693" s="2" t="s">
        <v>2186</v>
      </c>
      <c r="C1693" s="2">
        <v>3</v>
      </c>
      <c r="D1693" s="2" t="s">
        <v>42</v>
      </c>
      <c r="E1693" s="2" t="s">
        <v>235</v>
      </c>
      <c r="F1693" s="2">
        <v>51053</v>
      </c>
      <c r="G1693" s="2">
        <v>9</v>
      </c>
      <c r="H1693" s="2" t="s">
        <v>34</v>
      </c>
      <c r="I1693" s="2">
        <v>3.0781373000000001E-2</v>
      </c>
      <c r="J1693" s="2">
        <v>0.20047356</v>
      </c>
      <c r="K1693" s="2">
        <v>2.3677978999999998E-2</v>
      </c>
      <c r="L1693" s="2">
        <v>7.8926598999999997E-3</v>
      </c>
    </row>
    <row r="1694" spans="1:12" hidden="1" x14ac:dyDescent="0.2">
      <c r="A1694" s="1"/>
      <c r="B1694" s="2" t="s">
        <v>2187</v>
      </c>
      <c r="C1694" s="2">
        <v>1</v>
      </c>
      <c r="D1694" s="2" t="s">
        <v>163</v>
      </c>
      <c r="E1694" s="2" t="s">
        <v>94</v>
      </c>
      <c r="F1694" s="2">
        <v>34001</v>
      </c>
      <c r="G1694" s="2">
        <v>5</v>
      </c>
      <c r="H1694" s="2" t="s">
        <v>30</v>
      </c>
      <c r="I1694" s="2">
        <v>4.4678714000000001E-2</v>
      </c>
      <c r="J1694" s="2">
        <v>7.7643908999999997E-2</v>
      </c>
      <c r="K1694" s="2">
        <v>4.9364123000000003E-2</v>
      </c>
      <c r="L1694" s="2">
        <v>5.8567602999999996E-3</v>
      </c>
    </row>
    <row r="1695" spans="1:12" hidden="1" x14ac:dyDescent="0.2">
      <c r="A1695" s="1"/>
      <c r="B1695" s="2" t="s">
        <v>2188</v>
      </c>
      <c r="C1695" s="2">
        <v>2</v>
      </c>
      <c r="D1695" s="2" t="s">
        <v>131</v>
      </c>
      <c r="E1695" s="2" t="s">
        <v>270</v>
      </c>
      <c r="F1695" s="2">
        <v>17115</v>
      </c>
      <c r="G1695" s="2">
        <v>9</v>
      </c>
      <c r="H1695" s="2" t="s">
        <v>34</v>
      </c>
      <c r="I1695" s="2">
        <v>5.5504161999999999E-3</v>
      </c>
      <c r="J1695" s="2">
        <v>0.11810052</v>
      </c>
      <c r="K1695" s="2">
        <v>6.4754859000000003E-3</v>
      </c>
      <c r="L1695" s="2">
        <v>1.2334258000000001E-3</v>
      </c>
    </row>
    <row r="1696" spans="1:12" hidden="1" x14ac:dyDescent="0.2">
      <c r="A1696" s="1"/>
      <c r="B1696" s="2" t="s">
        <v>2189</v>
      </c>
      <c r="C1696" s="2">
        <v>3</v>
      </c>
      <c r="D1696" s="2" t="s">
        <v>66</v>
      </c>
      <c r="E1696" s="2" t="s">
        <v>1048</v>
      </c>
      <c r="F1696" s="2">
        <v>37153</v>
      </c>
      <c r="G1696" s="2">
        <v>9</v>
      </c>
      <c r="H1696" s="2" t="s">
        <v>34</v>
      </c>
      <c r="I1696" s="2">
        <v>9.7378277999999995E-3</v>
      </c>
      <c r="J1696" s="2">
        <v>0.31685394</v>
      </c>
      <c r="K1696" s="2">
        <v>8.9887640999999994E-3</v>
      </c>
      <c r="L1696" s="2">
        <v>0</v>
      </c>
    </row>
    <row r="1697" spans="1:12" hidden="1" x14ac:dyDescent="0.2">
      <c r="A1697" s="1"/>
      <c r="B1697" s="2" t="s">
        <v>2190</v>
      </c>
      <c r="C1697" s="2">
        <v>1</v>
      </c>
      <c r="D1697" s="2" t="s">
        <v>163</v>
      </c>
      <c r="E1697" s="2" t="s">
        <v>164</v>
      </c>
      <c r="F1697" s="2">
        <v>34021</v>
      </c>
      <c r="G1697" s="2">
        <v>6</v>
      </c>
      <c r="H1697" s="2" t="s">
        <v>18</v>
      </c>
      <c r="I1697" s="2">
        <v>2.9200574E-2</v>
      </c>
      <c r="J1697" s="2">
        <v>7.4437529000000002E-2</v>
      </c>
      <c r="K1697" s="2">
        <v>3.9971277E-2</v>
      </c>
      <c r="L1697" s="2">
        <v>1.9626616E-2</v>
      </c>
    </row>
    <row r="1698" spans="1:12" hidden="1" x14ac:dyDescent="0.2">
      <c r="A1698" s="1"/>
      <c r="B1698" s="2" t="s">
        <v>2191</v>
      </c>
      <c r="C1698" s="2">
        <v>3</v>
      </c>
      <c r="D1698" s="2" t="s">
        <v>45</v>
      </c>
      <c r="E1698" s="2" t="s">
        <v>1635</v>
      </c>
      <c r="F1698" s="2">
        <v>12115</v>
      </c>
      <c r="G1698" s="2">
        <v>8</v>
      </c>
      <c r="H1698" s="2" t="s">
        <v>47</v>
      </c>
      <c r="I1698" s="2">
        <v>3.5490606000000001E-2</v>
      </c>
      <c r="J1698" s="2">
        <v>1.9832985000000001E-2</v>
      </c>
      <c r="K1698" s="2">
        <v>6.8893528999999995E-2</v>
      </c>
      <c r="L1698" s="2">
        <v>5.9498954999999999E-2</v>
      </c>
    </row>
    <row r="1699" spans="1:12" hidden="1" x14ac:dyDescent="0.2">
      <c r="A1699" s="1"/>
      <c r="B1699" s="2" t="s">
        <v>2192</v>
      </c>
      <c r="C1699" s="2">
        <v>4</v>
      </c>
      <c r="D1699" s="2" t="s">
        <v>24</v>
      </c>
      <c r="E1699" s="2" t="s">
        <v>108</v>
      </c>
      <c r="F1699" s="2">
        <v>6037</v>
      </c>
      <c r="G1699" s="2">
        <v>9</v>
      </c>
      <c r="H1699" s="2" t="s">
        <v>34</v>
      </c>
      <c r="I1699" s="2">
        <v>8.7870397000000003E-2</v>
      </c>
      <c r="J1699" s="2">
        <v>4.7523837999999999E-2</v>
      </c>
      <c r="K1699" s="2">
        <v>0.53542500999999998</v>
      </c>
      <c r="L1699" s="2">
        <v>1.5123552E-2</v>
      </c>
    </row>
    <row r="1700" spans="1:12" hidden="1" x14ac:dyDescent="0.2">
      <c r="A1700" s="1"/>
      <c r="B1700" s="2" t="s">
        <v>2193</v>
      </c>
      <c r="C1700" s="2">
        <v>2</v>
      </c>
      <c r="D1700" s="2" t="s">
        <v>39</v>
      </c>
      <c r="E1700" s="2" t="s">
        <v>1114</v>
      </c>
      <c r="F1700" s="2">
        <v>55039</v>
      </c>
      <c r="G1700" s="2">
        <v>6</v>
      </c>
      <c r="H1700" s="2" t="s">
        <v>18</v>
      </c>
      <c r="I1700" s="2">
        <v>1.3921114E-2</v>
      </c>
      <c r="J1700" s="2">
        <v>1.5081206E-2</v>
      </c>
      <c r="K1700" s="2">
        <v>2.9002320000000002E-2</v>
      </c>
      <c r="L1700" s="2">
        <v>1.6241299000000001E-2</v>
      </c>
    </row>
    <row r="1701" spans="1:12" hidden="1" x14ac:dyDescent="0.2">
      <c r="A1701" s="1"/>
      <c r="B1701" s="2" t="s">
        <v>2194</v>
      </c>
      <c r="C1701" s="2">
        <v>3</v>
      </c>
      <c r="D1701" s="2" t="s">
        <v>256</v>
      </c>
      <c r="E1701" s="2" t="s">
        <v>295</v>
      </c>
      <c r="F1701" s="2">
        <v>22005</v>
      </c>
      <c r="G1701" s="2">
        <v>9</v>
      </c>
      <c r="H1701" s="2" t="s">
        <v>34</v>
      </c>
      <c r="I1701" s="2">
        <v>7.5187971999999999E-3</v>
      </c>
      <c r="J1701" s="2">
        <v>0.13533835</v>
      </c>
      <c r="K1701" s="2">
        <v>1.5037594E-2</v>
      </c>
      <c r="L1701" s="2">
        <v>0</v>
      </c>
    </row>
    <row r="1702" spans="1:12" hidden="1" x14ac:dyDescent="0.2">
      <c r="A1702" s="1"/>
      <c r="B1702" s="2" t="s">
        <v>2195</v>
      </c>
      <c r="C1702" s="2">
        <v>1</v>
      </c>
      <c r="D1702" s="2" t="s">
        <v>723</v>
      </c>
      <c r="E1702" s="2" t="s">
        <v>878</v>
      </c>
      <c r="F1702" s="2">
        <v>33019</v>
      </c>
      <c r="G1702" s="2">
        <v>9</v>
      </c>
      <c r="H1702" s="2" t="s">
        <v>34</v>
      </c>
      <c r="I1702" s="3"/>
      <c r="J1702" s="3"/>
      <c r="K1702" s="3"/>
      <c r="L1702" s="3"/>
    </row>
    <row r="1703" spans="1:12" hidden="1" x14ac:dyDescent="0.2">
      <c r="A1703" s="1"/>
      <c r="B1703" s="2" t="s">
        <v>2196</v>
      </c>
      <c r="C1703" s="2">
        <v>4</v>
      </c>
      <c r="D1703" s="2" t="s">
        <v>24</v>
      </c>
      <c r="E1703" s="2" t="s">
        <v>108</v>
      </c>
      <c r="F1703" s="2">
        <v>6065</v>
      </c>
      <c r="G1703" s="2">
        <v>9</v>
      </c>
      <c r="H1703" s="2" t="s">
        <v>34</v>
      </c>
      <c r="I1703" s="2">
        <v>7.5451218E-2</v>
      </c>
      <c r="J1703" s="2">
        <v>0.10688921999999999</v>
      </c>
      <c r="K1703" s="2">
        <v>0.28972724</v>
      </c>
      <c r="L1703" s="2">
        <v>9.7254262999999994E-3</v>
      </c>
    </row>
    <row r="1704" spans="1:12" hidden="1" x14ac:dyDescent="0.2">
      <c r="A1704" s="1"/>
      <c r="B1704" s="2" t="s">
        <v>2197</v>
      </c>
      <c r="C1704" s="2">
        <v>1</v>
      </c>
      <c r="D1704" s="2" t="s">
        <v>723</v>
      </c>
      <c r="E1704" s="2" t="s">
        <v>724</v>
      </c>
      <c r="F1704" s="2">
        <v>33011</v>
      </c>
      <c r="G1704" s="2">
        <v>6</v>
      </c>
      <c r="H1704" s="2" t="s">
        <v>18</v>
      </c>
      <c r="I1704" s="2">
        <v>1.3240418E-2</v>
      </c>
      <c r="J1704" s="2">
        <v>1.6027875E-2</v>
      </c>
      <c r="K1704" s="2">
        <v>2.5087109E-2</v>
      </c>
      <c r="L1704" s="2">
        <v>8.3623696000000008E-3</v>
      </c>
    </row>
    <row r="1705" spans="1:12" hidden="1" x14ac:dyDescent="0.2">
      <c r="A1705" s="1"/>
      <c r="B1705" s="2" t="s">
        <v>2198</v>
      </c>
      <c r="C1705" s="2">
        <v>3</v>
      </c>
      <c r="D1705" s="2" t="s">
        <v>247</v>
      </c>
      <c r="E1705" s="2" t="s">
        <v>1413</v>
      </c>
      <c r="F1705" s="2">
        <v>47145</v>
      </c>
      <c r="G1705" s="2">
        <v>9</v>
      </c>
      <c r="H1705" s="2" t="s">
        <v>34</v>
      </c>
      <c r="I1705" s="2">
        <v>5.0990391000000001E-3</v>
      </c>
      <c r="J1705" s="2">
        <v>2.4906844000000001E-2</v>
      </c>
      <c r="K1705" s="2">
        <v>4.1184545999999999E-3</v>
      </c>
      <c r="L1705" s="2">
        <v>2.3534025999999999E-3</v>
      </c>
    </row>
    <row r="1706" spans="1:12" hidden="1" x14ac:dyDescent="0.2">
      <c r="A1706" s="1"/>
      <c r="B1706" s="2" t="s">
        <v>2199</v>
      </c>
      <c r="C1706" s="2">
        <v>3</v>
      </c>
      <c r="D1706" s="2" t="s">
        <v>66</v>
      </c>
      <c r="E1706" s="2" t="s">
        <v>661</v>
      </c>
      <c r="F1706" s="2">
        <v>37091</v>
      </c>
      <c r="G1706" s="2">
        <v>9</v>
      </c>
      <c r="H1706" s="2" t="s">
        <v>34</v>
      </c>
      <c r="I1706" s="2">
        <v>9.8619331000000007E-4</v>
      </c>
      <c r="J1706" s="2">
        <v>0.62031561000000002</v>
      </c>
      <c r="K1706" s="2">
        <v>9.8619331000000007E-4</v>
      </c>
      <c r="L1706" s="2">
        <v>0</v>
      </c>
    </row>
    <row r="1707" spans="1:12" hidden="1" x14ac:dyDescent="0.2">
      <c r="A1707" s="1"/>
      <c r="B1707" s="2" t="s">
        <v>2200</v>
      </c>
      <c r="C1707" s="2">
        <v>3</v>
      </c>
      <c r="D1707" s="2" t="s">
        <v>42</v>
      </c>
      <c r="E1707" s="2" t="s">
        <v>138</v>
      </c>
      <c r="F1707" s="2">
        <v>51775</v>
      </c>
      <c r="G1707" s="2">
        <v>6</v>
      </c>
      <c r="H1707" s="2" t="s">
        <v>18</v>
      </c>
      <c r="I1707" s="2">
        <v>1.6100178999999999E-2</v>
      </c>
      <c r="J1707" s="2">
        <v>3.2200358999999998E-2</v>
      </c>
      <c r="K1707" s="2">
        <v>1.4311269999999999E-2</v>
      </c>
      <c r="L1707" s="2">
        <v>1.1926058999999999E-2</v>
      </c>
    </row>
    <row r="1708" spans="1:12" hidden="1" x14ac:dyDescent="0.2">
      <c r="A1708" s="1"/>
      <c r="B1708" s="2" t="s">
        <v>2201</v>
      </c>
      <c r="C1708" s="2">
        <v>3</v>
      </c>
      <c r="D1708" s="2" t="s">
        <v>45</v>
      </c>
      <c r="E1708" s="2" t="s">
        <v>192</v>
      </c>
      <c r="F1708" s="2">
        <v>12086</v>
      </c>
      <c r="G1708" s="2">
        <v>9</v>
      </c>
      <c r="H1708" s="2" t="s">
        <v>34</v>
      </c>
      <c r="I1708" s="2">
        <v>2.1168890999999999E-2</v>
      </c>
      <c r="J1708" s="2">
        <v>0.34928671</v>
      </c>
      <c r="K1708" s="2">
        <v>0.47906122000000001</v>
      </c>
      <c r="L1708" s="2">
        <v>0</v>
      </c>
    </row>
    <row r="1709" spans="1:12" hidden="1" x14ac:dyDescent="0.2">
      <c r="A1709" s="1"/>
      <c r="B1709" s="2" t="s">
        <v>2202</v>
      </c>
      <c r="C1709" s="2">
        <v>1</v>
      </c>
      <c r="D1709" s="2" t="s">
        <v>79</v>
      </c>
      <c r="E1709" s="2" t="s">
        <v>201</v>
      </c>
      <c r="F1709" s="2">
        <v>42003</v>
      </c>
      <c r="G1709" s="2">
        <v>6</v>
      </c>
      <c r="H1709" s="2" t="s">
        <v>18</v>
      </c>
      <c r="I1709" s="2">
        <v>9.4238016999999997E-3</v>
      </c>
      <c r="J1709" s="2">
        <v>7.9698435999999998E-2</v>
      </c>
      <c r="K1709" s="2">
        <v>7.2697899000000003E-3</v>
      </c>
      <c r="L1709" s="2">
        <v>1.9655358000000001E-2</v>
      </c>
    </row>
    <row r="1710" spans="1:12" hidden="1" x14ac:dyDescent="0.2">
      <c r="A1710" s="1"/>
      <c r="B1710" s="2" t="s">
        <v>2203</v>
      </c>
      <c r="C1710" s="2">
        <v>2</v>
      </c>
      <c r="D1710" s="2" t="s">
        <v>131</v>
      </c>
      <c r="E1710" s="2" t="s">
        <v>132</v>
      </c>
      <c r="F1710" s="2">
        <v>17031</v>
      </c>
      <c r="G1710" s="2">
        <v>8</v>
      </c>
      <c r="H1710" s="2" t="s">
        <v>47</v>
      </c>
      <c r="I1710" s="2">
        <v>3.8477114999999999E-2</v>
      </c>
      <c r="J1710" s="2">
        <v>0.40704739000000001</v>
      </c>
      <c r="K1710" s="2">
        <v>0.24584851999999999</v>
      </c>
      <c r="L1710" s="2">
        <v>2.2276225E-3</v>
      </c>
    </row>
    <row r="1711" spans="1:12" hidden="1" x14ac:dyDescent="0.2">
      <c r="A1711" s="1"/>
      <c r="B1711" s="2" t="s">
        <v>2204</v>
      </c>
      <c r="C1711" s="2">
        <v>1</v>
      </c>
      <c r="D1711" s="2" t="s">
        <v>12</v>
      </c>
      <c r="E1711" s="2" t="s">
        <v>535</v>
      </c>
      <c r="F1711" s="2">
        <v>36055</v>
      </c>
      <c r="G1711" s="2">
        <v>6</v>
      </c>
      <c r="H1711" s="2" t="s">
        <v>18</v>
      </c>
      <c r="I1711" s="2">
        <v>5.7947021000000001E-3</v>
      </c>
      <c r="J1711" s="2">
        <v>4.6357616999999997E-2</v>
      </c>
      <c r="K1711" s="2">
        <v>2.3178807999999999E-2</v>
      </c>
      <c r="L1711" s="2">
        <v>2.9801324000000001E-2</v>
      </c>
    </row>
    <row r="1712" spans="1:12" hidden="1" x14ac:dyDescent="0.2">
      <c r="A1712" s="1"/>
      <c r="B1712" s="2" t="s">
        <v>2205</v>
      </c>
      <c r="C1712" s="2">
        <v>3</v>
      </c>
      <c r="D1712" s="2" t="s">
        <v>66</v>
      </c>
      <c r="E1712" s="2" t="s">
        <v>1048</v>
      </c>
      <c r="F1712" s="2">
        <v>37155</v>
      </c>
      <c r="G1712" s="2">
        <v>9</v>
      </c>
      <c r="H1712" s="2" t="s">
        <v>34</v>
      </c>
      <c r="I1712" s="2">
        <v>3.2555616999999999E-3</v>
      </c>
      <c r="J1712" s="2">
        <v>0.28323385000000001</v>
      </c>
      <c r="K1712" s="2">
        <v>5.9685297E-3</v>
      </c>
      <c r="L1712" s="2">
        <v>5.4259359999999995E-4</v>
      </c>
    </row>
    <row r="1713" spans="1:12" hidden="1" x14ac:dyDescent="0.2">
      <c r="A1713" s="1"/>
      <c r="B1713" s="2" t="s">
        <v>2206</v>
      </c>
      <c r="C1713" s="2">
        <v>1</v>
      </c>
      <c r="D1713" s="2" t="s">
        <v>12</v>
      </c>
      <c r="E1713" s="2" t="s">
        <v>535</v>
      </c>
      <c r="F1713" s="2">
        <v>36055</v>
      </c>
      <c r="G1713" s="2">
        <v>6</v>
      </c>
      <c r="H1713" s="2" t="s">
        <v>18</v>
      </c>
      <c r="I1713" s="2">
        <v>5.5744104000000003E-2</v>
      </c>
      <c r="J1713" s="2">
        <v>4.5477684999999997E-2</v>
      </c>
      <c r="K1713" s="2">
        <v>2.969625E-2</v>
      </c>
      <c r="L1713" s="2">
        <v>4.4120144E-2</v>
      </c>
    </row>
    <row r="1714" spans="1:12" hidden="1" x14ac:dyDescent="0.2">
      <c r="A1714" s="1"/>
      <c r="B1714" s="2" t="s">
        <v>2207</v>
      </c>
      <c r="C1714" s="2">
        <v>2</v>
      </c>
      <c r="D1714" s="2" t="s">
        <v>131</v>
      </c>
      <c r="E1714" s="2" t="s">
        <v>1281</v>
      </c>
      <c r="F1714" s="2">
        <v>17201</v>
      </c>
      <c r="G1714" s="2">
        <v>9</v>
      </c>
      <c r="H1714" s="2" t="s">
        <v>34</v>
      </c>
      <c r="I1714" s="2">
        <v>2.6367061000000001E-2</v>
      </c>
      <c r="J1714" s="2">
        <v>7.2866604000000001E-2</v>
      </c>
      <c r="K1714" s="2">
        <v>4.7798413999999997E-2</v>
      </c>
      <c r="L1714" s="2">
        <v>1.9483049E-3</v>
      </c>
    </row>
    <row r="1715" spans="1:12" hidden="1" x14ac:dyDescent="0.2">
      <c r="A1715" s="1"/>
      <c r="B1715" s="2" t="s">
        <v>2208</v>
      </c>
      <c r="C1715" s="2">
        <v>2</v>
      </c>
      <c r="D1715" s="2" t="s">
        <v>131</v>
      </c>
      <c r="E1715" s="2" t="s">
        <v>1281</v>
      </c>
      <c r="F1715" s="2">
        <v>17201</v>
      </c>
      <c r="G1715" s="2">
        <v>6</v>
      </c>
      <c r="H1715" s="2" t="s">
        <v>18</v>
      </c>
      <c r="I1715" s="2">
        <v>1.7272728000000001E-2</v>
      </c>
      <c r="J1715" s="2">
        <v>7.3636359999999998E-2</v>
      </c>
      <c r="K1715" s="2">
        <v>3.9090909E-2</v>
      </c>
      <c r="L1715" s="2">
        <v>2.9999998999999999E-2</v>
      </c>
    </row>
    <row r="1716" spans="1:12" hidden="1" x14ac:dyDescent="0.2">
      <c r="A1716" s="1"/>
      <c r="B1716" s="2" t="s">
        <v>2209</v>
      </c>
      <c r="C1716" s="2">
        <v>2</v>
      </c>
      <c r="D1716" s="2" t="s">
        <v>261</v>
      </c>
      <c r="E1716" s="2" t="s">
        <v>262</v>
      </c>
      <c r="F1716" s="2">
        <v>29095</v>
      </c>
      <c r="G1716" s="2">
        <v>6</v>
      </c>
      <c r="H1716" s="2" t="s">
        <v>18</v>
      </c>
      <c r="I1716" s="2">
        <v>2.7531956999999999E-2</v>
      </c>
      <c r="J1716" s="2">
        <v>9.2428713999999995E-2</v>
      </c>
      <c r="K1716" s="2">
        <v>4.0314651999999999E-2</v>
      </c>
      <c r="L1716" s="2">
        <v>1.7699115000000001E-2</v>
      </c>
    </row>
    <row r="1717" spans="1:12" hidden="1" x14ac:dyDescent="0.2">
      <c r="A1717" s="1"/>
      <c r="B1717" s="2" t="s">
        <v>2210</v>
      </c>
      <c r="C1717" s="2">
        <v>3</v>
      </c>
      <c r="D1717" s="2" t="s">
        <v>66</v>
      </c>
      <c r="E1717" s="2" t="s">
        <v>67</v>
      </c>
      <c r="F1717" s="2">
        <v>37157</v>
      </c>
      <c r="G1717" s="2">
        <v>9</v>
      </c>
      <c r="H1717" s="2" t="s">
        <v>34</v>
      </c>
      <c r="I1717" s="2">
        <v>2.5458247000000002E-3</v>
      </c>
      <c r="J1717" s="2">
        <v>0.18177188999999999</v>
      </c>
      <c r="K1717" s="2">
        <v>8.6558042000000005E-3</v>
      </c>
      <c r="L1717" s="2">
        <v>1.1710795E-2</v>
      </c>
    </row>
    <row r="1718" spans="1:12" hidden="1" x14ac:dyDescent="0.2">
      <c r="A1718" s="1"/>
      <c r="B1718" s="2" t="s">
        <v>2211</v>
      </c>
      <c r="C1718" s="2">
        <v>1</v>
      </c>
      <c r="D1718" s="2" t="s">
        <v>12</v>
      </c>
      <c r="E1718" s="2" t="s">
        <v>164</v>
      </c>
      <c r="F1718" s="2">
        <v>36087</v>
      </c>
      <c r="G1718" s="2">
        <v>9</v>
      </c>
      <c r="H1718" s="2" t="s">
        <v>34</v>
      </c>
      <c r="I1718" s="2">
        <v>6.3557968000000006E-2</v>
      </c>
      <c r="J1718" s="2">
        <v>0.1788566</v>
      </c>
      <c r="K1718" s="2">
        <v>9.1983392999999997E-2</v>
      </c>
      <c r="L1718" s="2">
        <v>3.8645800000000001E-2</v>
      </c>
    </row>
    <row r="1719" spans="1:12" hidden="1" x14ac:dyDescent="0.2">
      <c r="A1719" s="1"/>
      <c r="B1719" s="2" t="s">
        <v>2212</v>
      </c>
      <c r="C1719" s="2">
        <v>4</v>
      </c>
      <c r="D1719" s="2" t="s">
        <v>560</v>
      </c>
      <c r="E1719" s="2" t="s">
        <v>1786</v>
      </c>
      <c r="F1719" s="2">
        <v>30111</v>
      </c>
      <c r="G1719" s="2">
        <v>6</v>
      </c>
      <c r="H1719" s="2" t="s">
        <v>18</v>
      </c>
      <c r="I1719" s="2">
        <v>7.6530612999999997E-3</v>
      </c>
      <c r="J1719" s="2">
        <v>1.0204081E-2</v>
      </c>
      <c r="K1719" s="2">
        <v>1.4030612E-2</v>
      </c>
      <c r="L1719" s="2">
        <v>2.5510205000000001E-2</v>
      </c>
    </row>
    <row r="1720" spans="1:12" hidden="1" x14ac:dyDescent="0.2">
      <c r="A1720" s="1"/>
      <c r="B1720" s="2" t="s">
        <v>2213</v>
      </c>
      <c r="C1720" s="2">
        <v>1</v>
      </c>
      <c r="D1720" s="2" t="s">
        <v>451</v>
      </c>
      <c r="E1720" s="2" t="s">
        <v>440</v>
      </c>
      <c r="F1720" s="2">
        <v>44001</v>
      </c>
      <c r="G1720" s="2">
        <v>6</v>
      </c>
      <c r="H1720" s="2" t="s">
        <v>18</v>
      </c>
      <c r="I1720" s="2">
        <v>1.0065288E-2</v>
      </c>
      <c r="J1720" s="2">
        <v>1.5505984E-2</v>
      </c>
      <c r="K1720" s="2">
        <v>1.9314471999999999E-2</v>
      </c>
      <c r="L1720" s="2">
        <v>2.0402612000000001E-2</v>
      </c>
    </row>
    <row r="1721" spans="1:12" hidden="1" x14ac:dyDescent="0.2">
      <c r="A1721" s="1"/>
      <c r="B1721" s="2" t="s">
        <v>2214</v>
      </c>
      <c r="C1721" s="2">
        <v>3</v>
      </c>
      <c r="D1721" s="2" t="s">
        <v>266</v>
      </c>
      <c r="E1721" s="2" t="s">
        <v>806</v>
      </c>
      <c r="F1721" s="2">
        <v>40131</v>
      </c>
      <c r="G1721" s="2">
        <v>7</v>
      </c>
      <c r="H1721" s="2" t="s">
        <v>22</v>
      </c>
      <c r="I1721" s="2">
        <v>5.6818184000000001E-3</v>
      </c>
      <c r="J1721" s="2">
        <v>2.4242422999999999E-2</v>
      </c>
      <c r="K1721" s="2">
        <v>1.8560607E-2</v>
      </c>
      <c r="L1721" s="2">
        <v>1.0606061E-2</v>
      </c>
    </row>
    <row r="1722" spans="1:12" hidden="1" x14ac:dyDescent="0.2">
      <c r="A1722" s="1"/>
      <c r="B1722" s="2" t="s">
        <v>2215</v>
      </c>
      <c r="C1722" s="2">
        <v>4</v>
      </c>
      <c r="D1722" s="2" t="s">
        <v>203</v>
      </c>
      <c r="E1722" s="2" t="s">
        <v>2216</v>
      </c>
      <c r="F1722" s="2">
        <v>41033</v>
      </c>
      <c r="G1722" s="2">
        <v>9</v>
      </c>
      <c r="H1722" s="2" t="s">
        <v>34</v>
      </c>
      <c r="I1722" s="2">
        <v>1.5229673000000001E-2</v>
      </c>
      <c r="J1722" s="2">
        <v>5.8953575999999997E-3</v>
      </c>
      <c r="K1722" s="2">
        <v>4.7408499E-2</v>
      </c>
      <c r="L1722" s="2">
        <v>2.4563989000000001E-3</v>
      </c>
    </row>
    <row r="1723" spans="1:12" hidden="1" x14ac:dyDescent="0.2">
      <c r="A1723" s="1"/>
      <c r="B1723" s="2" t="s">
        <v>2217</v>
      </c>
      <c r="C1723" s="2">
        <v>3</v>
      </c>
      <c r="D1723" s="2" t="s">
        <v>45</v>
      </c>
      <c r="E1723" s="2" t="s">
        <v>46</v>
      </c>
      <c r="F1723" s="2">
        <v>12095</v>
      </c>
      <c r="G1723" s="2">
        <v>4</v>
      </c>
      <c r="H1723" s="2" t="s">
        <v>50</v>
      </c>
      <c r="I1723" s="2">
        <v>2.3264011000000001E-2</v>
      </c>
      <c r="J1723" s="2">
        <v>4.7232993000000001E-2</v>
      </c>
      <c r="K1723" s="2">
        <v>6.9087066000000003E-2</v>
      </c>
      <c r="L1723" s="2">
        <v>3.5600986000000001E-2</v>
      </c>
    </row>
    <row r="1724" spans="1:12" hidden="1" x14ac:dyDescent="0.2">
      <c r="A1724" s="1"/>
      <c r="B1724" s="2" t="s">
        <v>2218</v>
      </c>
      <c r="C1724" s="2">
        <v>2</v>
      </c>
      <c r="D1724" s="2" t="s">
        <v>131</v>
      </c>
      <c r="E1724" s="2" t="s">
        <v>132</v>
      </c>
      <c r="F1724" s="2">
        <v>17031</v>
      </c>
      <c r="G1724" s="2">
        <v>6</v>
      </c>
      <c r="H1724" s="2" t="s">
        <v>18</v>
      </c>
      <c r="I1724" s="2">
        <v>4.0085744E-2</v>
      </c>
      <c r="J1724" s="2">
        <v>0.26430869000000001</v>
      </c>
      <c r="K1724" s="2">
        <v>0.11103965</v>
      </c>
      <c r="L1724" s="2">
        <v>4.7159701999999998E-2</v>
      </c>
    </row>
    <row r="1725" spans="1:12" hidden="1" x14ac:dyDescent="0.2">
      <c r="A1725" s="1"/>
      <c r="B1725" s="2" t="s">
        <v>2219</v>
      </c>
      <c r="C1725" s="2">
        <v>2</v>
      </c>
      <c r="D1725" s="2" t="s">
        <v>146</v>
      </c>
      <c r="E1725" s="2" t="s">
        <v>892</v>
      </c>
      <c r="F1725" s="2">
        <v>18167</v>
      </c>
      <c r="G1725" s="2">
        <v>2</v>
      </c>
      <c r="H1725" s="2" t="s">
        <v>144</v>
      </c>
      <c r="I1725" s="2">
        <v>2.7830487000000001E-2</v>
      </c>
      <c r="J1725" s="2">
        <v>1.2017709999999999E-2</v>
      </c>
      <c r="K1725" s="2">
        <v>7.5901327999999997E-3</v>
      </c>
      <c r="L1725" s="2">
        <v>1.13852E-2</v>
      </c>
    </row>
    <row r="1726" spans="1:12" hidden="1" x14ac:dyDescent="0.2">
      <c r="A1726" s="1"/>
      <c r="B1726" s="2" t="s">
        <v>2220</v>
      </c>
      <c r="C1726" s="2">
        <v>3</v>
      </c>
      <c r="D1726" s="2" t="s">
        <v>266</v>
      </c>
      <c r="E1726" s="2" t="s">
        <v>1118</v>
      </c>
      <c r="F1726" s="2">
        <v>40109</v>
      </c>
      <c r="G1726" s="2">
        <v>9</v>
      </c>
      <c r="H1726" s="2" t="s">
        <v>34</v>
      </c>
      <c r="I1726" s="2">
        <v>3.3596574999999997E-2</v>
      </c>
      <c r="J1726" s="2">
        <v>0.17173069999999999</v>
      </c>
      <c r="K1726" s="2">
        <v>3.8415205000000001E-2</v>
      </c>
      <c r="L1726" s="2">
        <v>3.0785703999999998E-3</v>
      </c>
    </row>
    <row r="1727" spans="1:12" hidden="1" x14ac:dyDescent="0.2">
      <c r="A1727" s="1"/>
      <c r="B1727" s="2" t="s">
        <v>2221</v>
      </c>
      <c r="C1727" s="2">
        <v>2</v>
      </c>
      <c r="D1727" s="2" t="s">
        <v>36</v>
      </c>
      <c r="E1727" s="2" t="s">
        <v>272</v>
      </c>
      <c r="F1727" s="2">
        <v>26049</v>
      </c>
      <c r="G1727" s="2">
        <v>12</v>
      </c>
      <c r="H1727" s="2" t="s">
        <v>92</v>
      </c>
      <c r="I1727" s="2">
        <v>8.3333338000000003E-3</v>
      </c>
      <c r="J1727" s="2">
        <v>0.30589852000000001</v>
      </c>
      <c r="K1727" s="2">
        <v>5.1788408000000001E-2</v>
      </c>
      <c r="L1727" s="2">
        <v>0</v>
      </c>
    </row>
    <row r="1728" spans="1:12" hidden="1" x14ac:dyDescent="0.2">
      <c r="A1728" s="1"/>
      <c r="B1728" s="2" t="s">
        <v>2222</v>
      </c>
      <c r="C1728" s="2">
        <v>1</v>
      </c>
      <c r="D1728" s="2" t="s">
        <v>163</v>
      </c>
      <c r="E1728" s="2" t="s">
        <v>94</v>
      </c>
      <c r="F1728" s="2">
        <v>34015</v>
      </c>
      <c r="G1728" s="2">
        <v>9</v>
      </c>
      <c r="H1728" s="2" t="s">
        <v>34</v>
      </c>
      <c r="I1728" s="2">
        <v>1.8633541E-2</v>
      </c>
      <c r="J1728" s="2">
        <v>8.374384E-2</v>
      </c>
      <c r="K1728" s="2">
        <v>2.2702934000000001E-2</v>
      </c>
      <c r="L1728" s="2">
        <v>8.3529659999999999E-3</v>
      </c>
    </row>
    <row r="1729" spans="1:12" hidden="1" x14ac:dyDescent="0.2">
      <c r="A1729" s="1"/>
      <c r="B1729" s="2" t="s">
        <v>2223</v>
      </c>
      <c r="C1729" s="2">
        <v>1</v>
      </c>
      <c r="D1729" s="2" t="s">
        <v>163</v>
      </c>
      <c r="E1729" s="2" t="s">
        <v>94</v>
      </c>
      <c r="F1729" s="2">
        <v>34015</v>
      </c>
      <c r="G1729" s="2">
        <v>5</v>
      </c>
      <c r="H1729" s="2" t="s">
        <v>30</v>
      </c>
      <c r="I1729" s="2">
        <v>2.0866973E-2</v>
      </c>
      <c r="J1729" s="2">
        <v>9.7254998999999995E-2</v>
      </c>
      <c r="K1729" s="2">
        <v>4.5335981999999997E-2</v>
      </c>
      <c r="L1729" s="2">
        <v>3.2418333000000001E-2</v>
      </c>
    </row>
    <row r="1730" spans="1:12" hidden="1" x14ac:dyDescent="0.2">
      <c r="A1730" s="1"/>
      <c r="B1730" s="2" t="s">
        <v>2224</v>
      </c>
      <c r="C1730" s="2">
        <v>3</v>
      </c>
      <c r="D1730" s="2" t="s">
        <v>66</v>
      </c>
      <c r="E1730" s="2" t="s">
        <v>575</v>
      </c>
      <c r="F1730" s="2">
        <v>37159</v>
      </c>
      <c r="G1730" s="2">
        <v>9</v>
      </c>
      <c r="H1730" s="2" t="s">
        <v>34</v>
      </c>
      <c r="I1730" s="2">
        <v>1.7006041E-2</v>
      </c>
      <c r="J1730" s="2">
        <v>0.16737525</v>
      </c>
      <c r="K1730" s="2">
        <v>1.7229805000000001E-2</v>
      </c>
      <c r="L1730" s="2">
        <v>0</v>
      </c>
    </row>
    <row r="1731" spans="1:12" hidden="1" x14ac:dyDescent="0.2">
      <c r="A1731" s="1"/>
      <c r="B1731" s="2" t="s">
        <v>2225</v>
      </c>
      <c r="C1731" s="2">
        <v>1</v>
      </c>
      <c r="D1731" s="2" t="s">
        <v>134</v>
      </c>
      <c r="E1731" s="2" t="s">
        <v>158</v>
      </c>
      <c r="F1731" s="2">
        <v>25025</v>
      </c>
      <c r="G1731" s="2">
        <v>9</v>
      </c>
      <c r="H1731" s="2" t="s">
        <v>34</v>
      </c>
      <c r="I1731" s="2">
        <v>3.6680250999999997E-2</v>
      </c>
      <c r="J1731" s="2">
        <v>0.42793629</v>
      </c>
      <c r="K1731" s="2">
        <v>0.13819933000000001</v>
      </c>
      <c r="L1731" s="2">
        <v>3.3345683000000001E-3</v>
      </c>
    </row>
    <row r="1732" spans="1:12" hidden="1" x14ac:dyDescent="0.2">
      <c r="A1732" s="1"/>
      <c r="B1732" s="2" t="s">
        <v>2226</v>
      </c>
      <c r="C1732" s="2">
        <v>3</v>
      </c>
      <c r="D1732" s="2" t="s">
        <v>82</v>
      </c>
      <c r="E1732" s="2" t="s">
        <v>663</v>
      </c>
      <c r="F1732" s="2">
        <v>28093</v>
      </c>
      <c r="G1732" s="2">
        <v>6</v>
      </c>
      <c r="H1732" s="2" t="s">
        <v>18</v>
      </c>
      <c r="I1732" s="2">
        <v>0</v>
      </c>
      <c r="J1732" s="2">
        <v>0.94372803000000005</v>
      </c>
      <c r="K1732" s="2">
        <v>0</v>
      </c>
      <c r="L1732" s="2">
        <v>4.6893316999999997E-2</v>
      </c>
    </row>
    <row r="1733" spans="1:12" hidden="1" x14ac:dyDescent="0.2">
      <c r="A1733" s="1"/>
      <c r="B1733" s="2" t="s">
        <v>2227</v>
      </c>
      <c r="C1733" s="2">
        <v>1</v>
      </c>
      <c r="D1733" s="2" t="s">
        <v>163</v>
      </c>
      <c r="E1733" s="2" t="s">
        <v>164</v>
      </c>
      <c r="F1733" s="2">
        <v>34023</v>
      </c>
      <c r="G1733" s="2">
        <v>3</v>
      </c>
      <c r="H1733" s="2" t="s">
        <v>362</v>
      </c>
      <c r="I1733" s="2">
        <v>0.17213164</v>
      </c>
      <c r="J1733" s="2">
        <v>0.110387</v>
      </c>
      <c r="K1733" s="2">
        <v>9.1592692000000003E-2</v>
      </c>
      <c r="L1733" s="2">
        <v>2.8182991000000001E-2</v>
      </c>
    </row>
    <row r="1734" spans="1:12" hidden="1" x14ac:dyDescent="0.2">
      <c r="A1734" s="1"/>
      <c r="B1734" s="2" t="s">
        <v>2228</v>
      </c>
      <c r="C1734" s="2">
        <v>1</v>
      </c>
      <c r="D1734" s="2" t="s">
        <v>451</v>
      </c>
      <c r="E1734" s="2" t="s">
        <v>440</v>
      </c>
      <c r="F1734" s="2">
        <v>44007</v>
      </c>
      <c r="G1734" s="2">
        <v>11</v>
      </c>
      <c r="H1734" s="2" t="s">
        <v>14</v>
      </c>
      <c r="I1734" s="2">
        <v>1.5113349999999999E-2</v>
      </c>
      <c r="J1734" s="2">
        <v>6.5491184999999993E-2</v>
      </c>
      <c r="K1734" s="2">
        <v>7.9345084999999996E-2</v>
      </c>
      <c r="L1734" s="2">
        <v>0</v>
      </c>
    </row>
    <row r="1735" spans="1:12" hidden="1" x14ac:dyDescent="0.2">
      <c r="A1735" s="1"/>
      <c r="B1735" s="2" t="s">
        <v>2229</v>
      </c>
      <c r="C1735" s="2">
        <v>1</v>
      </c>
      <c r="D1735" s="2" t="s">
        <v>12</v>
      </c>
      <c r="E1735" s="2" t="s">
        <v>100</v>
      </c>
      <c r="F1735" s="2">
        <v>36013</v>
      </c>
      <c r="G1735" s="2">
        <v>5</v>
      </c>
      <c r="H1735" s="2" t="s">
        <v>30</v>
      </c>
      <c r="I1735" s="2">
        <v>8.8551546999999994E-3</v>
      </c>
      <c r="J1735" s="2">
        <v>1.3282732E-2</v>
      </c>
      <c r="K1735" s="2">
        <v>1.4336918000000001E-2</v>
      </c>
      <c r="L1735" s="2">
        <v>3.5842294000000001E-3</v>
      </c>
    </row>
    <row r="1736" spans="1:12" hidden="1" x14ac:dyDescent="0.2">
      <c r="A1736" s="1"/>
      <c r="B1736" s="2" t="s">
        <v>2230</v>
      </c>
      <c r="C1736" s="2">
        <v>1</v>
      </c>
      <c r="D1736" s="2" t="s">
        <v>12</v>
      </c>
      <c r="E1736" s="2" t="s">
        <v>535</v>
      </c>
      <c r="F1736" s="2">
        <v>36055</v>
      </c>
      <c r="G1736" s="2">
        <v>5</v>
      </c>
      <c r="H1736" s="2" t="s">
        <v>30</v>
      </c>
      <c r="I1736" s="2">
        <v>1.1998221999999999E-2</v>
      </c>
      <c r="J1736" s="2">
        <v>6.7989931000000003E-2</v>
      </c>
      <c r="K1736" s="2">
        <v>2.3107686999999998E-2</v>
      </c>
      <c r="L1736" s="2">
        <v>3.2587763999999998E-3</v>
      </c>
    </row>
    <row r="1737" spans="1:12" hidden="1" x14ac:dyDescent="0.2">
      <c r="A1737" s="1"/>
      <c r="B1737" s="2" t="s">
        <v>2231</v>
      </c>
      <c r="C1737" s="2">
        <v>1</v>
      </c>
      <c r="D1737" s="2" t="s">
        <v>12</v>
      </c>
      <c r="E1737" s="2" t="s">
        <v>535</v>
      </c>
      <c r="F1737" s="2">
        <v>36029</v>
      </c>
      <c r="G1737" s="2">
        <v>5</v>
      </c>
      <c r="H1737" s="2" t="s">
        <v>30</v>
      </c>
      <c r="I1737" s="2">
        <v>1.3637332E-2</v>
      </c>
      <c r="J1737" s="2">
        <v>0.11378649</v>
      </c>
      <c r="K1737" s="2">
        <v>3.5052206000000002E-2</v>
      </c>
      <c r="L1737" s="2">
        <v>6.8186660999999997E-3</v>
      </c>
    </row>
    <row r="1738" spans="1:12" hidden="1" x14ac:dyDescent="0.2">
      <c r="A1738" s="1"/>
      <c r="B1738" s="2" t="s">
        <v>2232</v>
      </c>
      <c r="C1738" s="2">
        <v>1</v>
      </c>
      <c r="D1738" s="2" t="s">
        <v>12</v>
      </c>
      <c r="E1738" s="2" t="s">
        <v>579</v>
      </c>
      <c r="F1738" s="2">
        <v>36023</v>
      </c>
      <c r="G1738" s="2">
        <v>5</v>
      </c>
      <c r="H1738" s="2" t="s">
        <v>30</v>
      </c>
      <c r="I1738" s="2">
        <v>6.7280452000000003E-3</v>
      </c>
      <c r="J1738" s="2">
        <v>1.9830028E-2</v>
      </c>
      <c r="K1738" s="2">
        <v>2.4787535999999999E-2</v>
      </c>
      <c r="L1738" s="2">
        <v>1.062323E-3</v>
      </c>
    </row>
    <row r="1739" spans="1:12" hidden="1" x14ac:dyDescent="0.2">
      <c r="A1739" s="1"/>
      <c r="B1739" s="2" t="s">
        <v>2233</v>
      </c>
      <c r="C1739" s="2">
        <v>1</v>
      </c>
      <c r="D1739" s="2" t="s">
        <v>12</v>
      </c>
      <c r="E1739" s="2" t="s">
        <v>535</v>
      </c>
      <c r="F1739" s="2">
        <v>36051</v>
      </c>
      <c r="G1739" s="2">
        <v>3</v>
      </c>
      <c r="H1739" s="2" t="s">
        <v>362</v>
      </c>
      <c r="I1739" s="2">
        <v>4.7335003E-2</v>
      </c>
      <c r="J1739" s="2">
        <v>1.9241869000000002E-2</v>
      </c>
      <c r="K1739" s="2">
        <v>2.9440061999999999E-2</v>
      </c>
      <c r="L1739" s="2">
        <v>4.4256299999999998E-3</v>
      </c>
    </row>
    <row r="1740" spans="1:12" hidden="1" x14ac:dyDescent="0.2">
      <c r="A1740" s="1"/>
      <c r="B1740" s="2" t="s">
        <v>2234</v>
      </c>
      <c r="C1740" s="2">
        <v>1</v>
      </c>
      <c r="D1740" s="2" t="s">
        <v>12</v>
      </c>
      <c r="E1740" s="2" t="s">
        <v>13</v>
      </c>
      <c r="F1740" s="2">
        <v>36059</v>
      </c>
      <c r="G1740" s="2">
        <v>5</v>
      </c>
      <c r="H1740" s="2" t="s">
        <v>30</v>
      </c>
      <c r="I1740" s="2">
        <v>8.0467447999999997E-2</v>
      </c>
      <c r="J1740" s="2">
        <v>0.29482471999999998</v>
      </c>
      <c r="K1740" s="2">
        <v>0.15358931000000001</v>
      </c>
      <c r="L1740" s="2">
        <v>1.4023371999999999E-2</v>
      </c>
    </row>
    <row r="1741" spans="1:12" hidden="1" x14ac:dyDescent="0.2">
      <c r="A1741" s="1"/>
      <c r="B1741" s="2" t="s">
        <v>2235</v>
      </c>
      <c r="C1741" s="2">
        <v>1</v>
      </c>
      <c r="D1741" s="2" t="s">
        <v>12</v>
      </c>
      <c r="E1741" s="2" t="s">
        <v>1255</v>
      </c>
      <c r="F1741" s="2">
        <v>36077</v>
      </c>
      <c r="G1741" s="2">
        <v>5</v>
      </c>
      <c r="H1741" s="2" t="s">
        <v>30</v>
      </c>
      <c r="I1741" s="2">
        <v>1.8161394000000001E-2</v>
      </c>
      <c r="J1741" s="2">
        <v>3.4263245999999997E-2</v>
      </c>
      <c r="K1741" s="2">
        <v>4.2314171999999997E-2</v>
      </c>
      <c r="L1741" s="2">
        <v>7.4892342000000001E-3</v>
      </c>
    </row>
    <row r="1742" spans="1:12" hidden="1" x14ac:dyDescent="0.2">
      <c r="A1742" s="1"/>
      <c r="B1742" s="2" t="s">
        <v>2236</v>
      </c>
      <c r="C1742" s="2">
        <v>1</v>
      </c>
      <c r="D1742" s="2" t="s">
        <v>12</v>
      </c>
      <c r="E1742" s="2" t="s">
        <v>579</v>
      </c>
      <c r="F1742" s="2">
        <v>36075</v>
      </c>
      <c r="G1742" s="2">
        <v>5</v>
      </c>
      <c r="H1742" s="2" t="s">
        <v>30</v>
      </c>
      <c r="I1742" s="2">
        <v>1.2591214999999999E-2</v>
      </c>
      <c r="J1742" s="2">
        <v>3.9633710000000003E-2</v>
      </c>
      <c r="K1742" s="2">
        <v>2.9045642999999999E-2</v>
      </c>
      <c r="L1742" s="2">
        <v>5.5801975999999996E-3</v>
      </c>
    </row>
    <row r="1743" spans="1:12" hidden="1" x14ac:dyDescent="0.2">
      <c r="A1743" s="1"/>
      <c r="B1743" s="2" t="s">
        <v>2237</v>
      </c>
      <c r="C1743" s="2">
        <v>1</v>
      </c>
      <c r="D1743" s="2" t="s">
        <v>12</v>
      </c>
      <c r="E1743" s="2" t="s">
        <v>13</v>
      </c>
      <c r="F1743" s="2">
        <v>36119</v>
      </c>
      <c r="G1743" s="2">
        <v>5</v>
      </c>
      <c r="H1743" s="2" t="s">
        <v>30</v>
      </c>
      <c r="I1743" s="2">
        <v>2.6903553E-2</v>
      </c>
      <c r="J1743" s="2">
        <v>7.0304564999999999E-2</v>
      </c>
      <c r="K1743" s="2">
        <v>7.9441622000000003E-2</v>
      </c>
      <c r="L1743" s="2">
        <v>2.6395939E-2</v>
      </c>
    </row>
    <row r="1744" spans="1:12" hidden="1" x14ac:dyDescent="0.2">
      <c r="A1744" s="1"/>
      <c r="B1744" s="2" t="s">
        <v>2238</v>
      </c>
      <c r="C1744" s="2">
        <v>1</v>
      </c>
      <c r="D1744" s="2" t="s">
        <v>12</v>
      </c>
      <c r="E1744" s="2" t="s">
        <v>33</v>
      </c>
      <c r="F1744" s="2">
        <v>36095</v>
      </c>
      <c r="G1744" s="2">
        <v>5</v>
      </c>
      <c r="H1744" s="2" t="s">
        <v>30</v>
      </c>
      <c r="I1744" s="2">
        <v>9.1185411000000004E-3</v>
      </c>
      <c r="J1744" s="2">
        <v>5.0369084000000001E-2</v>
      </c>
      <c r="K1744" s="2">
        <v>3.1697786999999998E-2</v>
      </c>
      <c r="L1744" s="2">
        <v>1.0855406E-2</v>
      </c>
    </row>
    <row r="1745" spans="1:12" hidden="1" x14ac:dyDescent="0.2">
      <c r="A1745" s="1"/>
      <c r="B1745" s="2" t="s">
        <v>2239</v>
      </c>
      <c r="C1745" s="2">
        <v>1</v>
      </c>
      <c r="D1745" s="2" t="s">
        <v>12</v>
      </c>
      <c r="E1745" s="2" t="s">
        <v>579</v>
      </c>
      <c r="F1745" s="2">
        <v>36053</v>
      </c>
      <c r="G1745" s="2">
        <v>7</v>
      </c>
      <c r="H1745" s="2" t="s">
        <v>22</v>
      </c>
      <c r="I1745" s="2">
        <v>7.5832508E-3</v>
      </c>
      <c r="J1745" s="2">
        <v>0.16386417</v>
      </c>
      <c r="K1745" s="2">
        <v>4.6488623999999999E-2</v>
      </c>
      <c r="L1745" s="2">
        <v>2.1430925999999999E-2</v>
      </c>
    </row>
    <row r="1746" spans="1:12" hidden="1" x14ac:dyDescent="0.2">
      <c r="A1746" s="1"/>
      <c r="B1746" s="2" t="s">
        <v>2240</v>
      </c>
      <c r="C1746" s="2">
        <v>1</v>
      </c>
      <c r="D1746" s="2" t="s">
        <v>12</v>
      </c>
      <c r="E1746" s="2" t="s">
        <v>88</v>
      </c>
      <c r="F1746" s="2">
        <v>36003</v>
      </c>
      <c r="G1746" s="2">
        <v>5</v>
      </c>
      <c r="H1746" s="2" t="s">
        <v>30</v>
      </c>
      <c r="I1746" s="2">
        <v>7.3126145E-3</v>
      </c>
      <c r="J1746" s="2">
        <v>5.1553930999999997E-2</v>
      </c>
      <c r="K1746" s="2">
        <v>1.5722119999999999E-2</v>
      </c>
      <c r="L1746" s="2">
        <v>5.8500916000000002E-3</v>
      </c>
    </row>
    <row r="1747" spans="1:12" hidden="1" x14ac:dyDescent="0.2">
      <c r="A1747" s="1"/>
      <c r="B1747" s="2" t="s">
        <v>2241</v>
      </c>
      <c r="C1747" s="2">
        <v>1</v>
      </c>
      <c r="D1747" s="2" t="s">
        <v>12</v>
      </c>
      <c r="E1747" s="2" t="s">
        <v>687</v>
      </c>
      <c r="F1747" s="2">
        <v>36089</v>
      </c>
      <c r="G1747" s="2">
        <v>7</v>
      </c>
      <c r="H1747" s="2" t="s">
        <v>22</v>
      </c>
      <c r="I1747" s="2">
        <v>5.6444025000000004E-3</v>
      </c>
      <c r="J1747" s="2">
        <v>8.1843838000000002E-2</v>
      </c>
      <c r="K1747" s="2">
        <v>2.2107244000000002E-2</v>
      </c>
      <c r="L1747" s="2">
        <v>2.3518343999999998E-3</v>
      </c>
    </row>
    <row r="1748" spans="1:12" hidden="1" x14ac:dyDescent="0.2">
      <c r="A1748" s="1"/>
      <c r="B1748" s="2" t="s">
        <v>2242</v>
      </c>
      <c r="C1748" s="2">
        <v>1</v>
      </c>
      <c r="D1748" s="2" t="s">
        <v>12</v>
      </c>
      <c r="E1748" s="2" t="s">
        <v>1255</v>
      </c>
      <c r="F1748" s="2">
        <v>36025</v>
      </c>
      <c r="G1748" s="2">
        <v>7</v>
      </c>
      <c r="H1748" s="2" t="s">
        <v>22</v>
      </c>
      <c r="I1748" s="2">
        <v>1.3017201000000001E-2</v>
      </c>
      <c r="J1748" s="2">
        <v>0.11390051</v>
      </c>
      <c r="K1748" s="2">
        <v>6.6015809999999994E-2</v>
      </c>
      <c r="L1748" s="2">
        <v>6.9735007999999999E-3</v>
      </c>
    </row>
    <row r="1749" spans="1:12" hidden="1" x14ac:dyDescent="0.2">
      <c r="A1749" s="1"/>
      <c r="B1749" s="2" t="s">
        <v>2243</v>
      </c>
      <c r="C1749" s="2">
        <v>1</v>
      </c>
      <c r="D1749" s="2" t="s">
        <v>12</v>
      </c>
      <c r="E1749" s="2" t="s">
        <v>33</v>
      </c>
      <c r="F1749" s="2">
        <v>36091</v>
      </c>
      <c r="G1749" s="2">
        <v>7</v>
      </c>
      <c r="H1749" s="2" t="s">
        <v>22</v>
      </c>
      <c r="I1749" s="2">
        <v>1.2773722E-2</v>
      </c>
      <c r="J1749" s="2">
        <v>0.11352972</v>
      </c>
      <c r="K1749" s="2">
        <v>6.4259648000000003E-2</v>
      </c>
      <c r="L1749" s="2">
        <v>4.0928051E-2</v>
      </c>
    </row>
    <row r="1750" spans="1:12" hidden="1" x14ac:dyDescent="0.2">
      <c r="A1750" s="1"/>
      <c r="B1750" s="2" t="s">
        <v>2244</v>
      </c>
      <c r="C1750" s="2">
        <v>1</v>
      </c>
      <c r="D1750" s="2" t="s">
        <v>12</v>
      </c>
      <c r="E1750" s="2" t="s">
        <v>2245</v>
      </c>
      <c r="F1750" s="2">
        <v>36057</v>
      </c>
      <c r="G1750" s="2">
        <v>9</v>
      </c>
      <c r="H1750" s="2" t="s">
        <v>34</v>
      </c>
      <c r="I1750" s="2">
        <v>5.8355439000000002E-3</v>
      </c>
      <c r="J1750" s="2">
        <v>2.2281168000000001E-2</v>
      </c>
      <c r="K1750" s="2">
        <v>4.3501325E-2</v>
      </c>
      <c r="L1750" s="2">
        <v>5.1458888000000001E-2</v>
      </c>
    </row>
    <row r="1751" spans="1:12" hidden="1" x14ac:dyDescent="0.2">
      <c r="A1751" s="1"/>
      <c r="B1751" s="2" t="s">
        <v>2246</v>
      </c>
      <c r="C1751" s="2">
        <v>1</v>
      </c>
      <c r="D1751" s="2" t="s">
        <v>12</v>
      </c>
      <c r="E1751" s="2" t="s">
        <v>13</v>
      </c>
      <c r="F1751" s="2">
        <v>36005</v>
      </c>
      <c r="G1751" s="2">
        <v>5</v>
      </c>
      <c r="H1751" s="2" t="s">
        <v>30</v>
      </c>
      <c r="I1751" s="2">
        <v>3.3762055999999999E-2</v>
      </c>
      <c r="J1751" s="2">
        <v>6.7524112999999997E-2</v>
      </c>
      <c r="K1751" s="2">
        <v>6.4308681000000006E-2</v>
      </c>
      <c r="L1751" s="2">
        <v>4.0192923999999998E-2</v>
      </c>
    </row>
    <row r="1752" spans="1:12" hidden="1" x14ac:dyDescent="0.2">
      <c r="A1752" s="1"/>
      <c r="B1752" s="2" t="s">
        <v>2247</v>
      </c>
      <c r="C1752" s="2">
        <v>1</v>
      </c>
      <c r="D1752" s="2" t="s">
        <v>12</v>
      </c>
      <c r="E1752" s="2" t="s">
        <v>579</v>
      </c>
      <c r="F1752" s="2">
        <v>36067</v>
      </c>
      <c r="G1752" s="2">
        <v>5</v>
      </c>
      <c r="H1752" s="2" t="s">
        <v>30</v>
      </c>
      <c r="I1752" s="2">
        <v>1.6927660000000001E-2</v>
      </c>
      <c r="J1752" s="2">
        <v>3.4001119000000003E-2</v>
      </c>
      <c r="K1752" s="2">
        <v>1.6871706E-2</v>
      </c>
      <c r="L1752" s="2">
        <v>6.9999290000000002E-3</v>
      </c>
    </row>
    <row r="1753" spans="1:12" hidden="1" x14ac:dyDescent="0.2">
      <c r="A1753" s="1"/>
      <c r="B1753" s="2" t="s">
        <v>2248</v>
      </c>
      <c r="C1753" s="2">
        <v>1</v>
      </c>
      <c r="D1753" s="2" t="s">
        <v>12</v>
      </c>
      <c r="E1753" s="2" t="s">
        <v>13</v>
      </c>
      <c r="F1753" s="2">
        <v>36119</v>
      </c>
      <c r="G1753" s="2">
        <v>9</v>
      </c>
      <c r="H1753" s="2" t="s">
        <v>34</v>
      </c>
      <c r="I1753" s="2">
        <v>4.6307422000000001E-2</v>
      </c>
      <c r="J1753" s="2">
        <v>0.17219706000000001</v>
      </c>
      <c r="K1753" s="2">
        <v>0.14548479</v>
      </c>
      <c r="L1753" s="2">
        <v>2.1166465999999998E-2</v>
      </c>
    </row>
    <row r="1754" spans="1:12" hidden="1" x14ac:dyDescent="0.2">
      <c r="A1754" s="1"/>
      <c r="B1754" s="2" t="s">
        <v>2249</v>
      </c>
      <c r="C1754" s="2">
        <v>1</v>
      </c>
      <c r="D1754" s="2" t="s">
        <v>74</v>
      </c>
      <c r="E1754" s="2" t="s">
        <v>75</v>
      </c>
      <c r="F1754" s="2">
        <v>9001</v>
      </c>
      <c r="G1754" s="2">
        <v>6</v>
      </c>
      <c r="H1754" s="2" t="s">
        <v>18</v>
      </c>
      <c r="I1754" s="2">
        <v>2.1345247000000001E-2</v>
      </c>
      <c r="J1754" s="2">
        <v>7.2722762999999996E-2</v>
      </c>
      <c r="K1754" s="2">
        <v>5.5845123000000003E-2</v>
      </c>
      <c r="L1754" s="2">
        <v>1.9111441E-2</v>
      </c>
    </row>
    <row r="1755" spans="1:12" hidden="1" x14ac:dyDescent="0.2">
      <c r="A1755" s="1"/>
      <c r="B1755" s="2" t="s">
        <v>2250</v>
      </c>
      <c r="C1755" s="2">
        <v>4</v>
      </c>
      <c r="D1755" s="2" t="s">
        <v>24</v>
      </c>
      <c r="E1755" s="2" t="s">
        <v>108</v>
      </c>
      <c r="F1755" s="2">
        <v>6059</v>
      </c>
      <c r="G1755" s="2">
        <v>9</v>
      </c>
      <c r="H1755" s="2" t="s">
        <v>34</v>
      </c>
      <c r="I1755" s="2">
        <v>9.0287126999999995E-2</v>
      </c>
      <c r="J1755" s="2">
        <v>1.5999569000000002E-2</v>
      </c>
      <c r="K1755" s="2">
        <v>0.12972040000000001</v>
      </c>
      <c r="L1755" s="2">
        <v>1.5137640000000001E-2</v>
      </c>
    </row>
    <row r="1756" spans="1:12" hidden="1" x14ac:dyDescent="0.2">
      <c r="A1756" s="1"/>
      <c r="B1756" s="2" t="s">
        <v>2251</v>
      </c>
      <c r="C1756" s="2">
        <v>1</v>
      </c>
      <c r="D1756" s="2" t="s">
        <v>12</v>
      </c>
      <c r="E1756" s="2" t="s">
        <v>33</v>
      </c>
      <c r="F1756" s="2">
        <v>36083</v>
      </c>
      <c r="G1756" s="2">
        <v>6</v>
      </c>
      <c r="H1756" s="2" t="s">
        <v>18</v>
      </c>
      <c r="I1756" s="2">
        <v>2.8083027999999999E-2</v>
      </c>
      <c r="J1756" s="2">
        <v>7.2039074999999994E-2</v>
      </c>
      <c r="K1756" s="2">
        <v>2.4420025000000001E-2</v>
      </c>
      <c r="L1756" s="2">
        <v>0</v>
      </c>
    </row>
    <row r="1757" spans="1:12" hidden="1" x14ac:dyDescent="0.2">
      <c r="A1757" s="1"/>
      <c r="B1757" s="2" t="s">
        <v>2252</v>
      </c>
      <c r="C1757" s="2">
        <v>2</v>
      </c>
      <c r="D1757" s="2" t="s">
        <v>36</v>
      </c>
      <c r="E1757" s="2" t="s">
        <v>909</v>
      </c>
      <c r="F1757" s="2">
        <v>26017</v>
      </c>
      <c r="G1757" s="2">
        <v>5</v>
      </c>
      <c r="H1757" s="2" t="s">
        <v>30</v>
      </c>
      <c r="I1757" s="2">
        <v>7.0831560999999998E-3</v>
      </c>
      <c r="J1757" s="2">
        <v>5.8081880000000002E-2</v>
      </c>
      <c r="K1757" s="2">
        <v>2.7482645999999999E-2</v>
      </c>
      <c r="L1757" s="2">
        <v>3.6549088E-2</v>
      </c>
    </row>
    <row r="1758" spans="1:12" hidden="1" x14ac:dyDescent="0.2">
      <c r="A1758" s="1"/>
      <c r="B1758" s="2" t="s">
        <v>2253</v>
      </c>
      <c r="C1758" s="2">
        <v>2</v>
      </c>
      <c r="D1758" s="2" t="s">
        <v>127</v>
      </c>
      <c r="E1758" s="2" t="s">
        <v>237</v>
      </c>
      <c r="F1758" s="2">
        <v>19163</v>
      </c>
      <c r="G1758" s="2">
        <v>6</v>
      </c>
      <c r="H1758" s="2" t="s">
        <v>18</v>
      </c>
      <c r="I1758" s="2">
        <v>9.9243856999999998E-3</v>
      </c>
      <c r="J1758" s="2">
        <v>2.5992438E-2</v>
      </c>
      <c r="K1758" s="2">
        <v>3.5444233999999998E-2</v>
      </c>
      <c r="L1758" s="2">
        <v>1.0396974999999999E-2</v>
      </c>
    </row>
    <row r="1759" spans="1:12" hidden="1" x14ac:dyDescent="0.2">
      <c r="A1759" s="1"/>
      <c r="B1759" s="2" t="s">
        <v>2254</v>
      </c>
      <c r="C1759" s="2">
        <v>1</v>
      </c>
      <c r="D1759" s="2" t="s">
        <v>723</v>
      </c>
      <c r="E1759" s="2" t="s">
        <v>724</v>
      </c>
      <c r="F1759" s="2">
        <v>33011</v>
      </c>
      <c r="G1759" s="2">
        <v>6</v>
      </c>
      <c r="H1759" s="2" t="s">
        <v>18</v>
      </c>
      <c r="I1759" s="2">
        <v>1.0579345E-2</v>
      </c>
      <c r="J1759" s="2">
        <v>3.5264482999999998E-3</v>
      </c>
      <c r="K1759" s="2">
        <v>8.5642319000000001E-3</v>
      </c>
      <c r="L1759" s="2">
        <v>5.0377831999999997E-3</v>
      </c>
    </row>
    <row r="1760" spans="1:12" hidden="1" x14ac:dyDescent="0.2">
      <c r="A1760" s="1"/>
      <c r="B1760" s="2" t="s">
        <v>2255</v>
      </c>
      <c r="C1760" s="2">
        <v>2</v>
      </c>
      <c r="D1760" s="2" t="s">
        <v>131</v>
      </c>
      <c r="E1760" s="2" t="s">
        <v>132</v>
      </c>
      <c r="F1760" s="2">
        <v>17031</v>
      </c>
      <c r="G1760" s="2">
        <v>8</v>
      </c>
      <c r="H1760" s="2" t="s">
        <v>47</v>
      </c>
      <c r="I1760" s="2">
        <v>3.5644848E-2</v>
      </c>
      <c r="J1760" s="2">
        <v>9.5917046000000006E-2</v>
      </c>
      <c r="K1760" s="2">
        <v>0.84251456999999996</v>
      </c>
      <c r="L1760" s="2">
        <v>0</v>
      </c>
    </row>
    <row r="1761" spans="1:12" hidden="1" x14ac:dyDescent="0.2">
      <c r="A1761" s="1"/>
      <c r="B1761" s="2" t="s">
        <v>2256</v>
      </c>
      <c r="C1761" s="2">
        <v>3</v>
      </c>
      <c r="D1761" s="2" t="s">
        <v>66</v>
      </c>
      <c r="E1761" s="2" t="s">
        <v>531</v>
      </c>
      <c r="F1761" s="2">
        <v>37183</v>
      </c>
      <c r="G1761" s="2">
        <v>6</v>
      </c>
      <c r="H1761" s="2" t="s">
        <v>18</v>
      </c>
      <c r="I1761" s="2">
        <v>0</v>
      </c>
      <c r="J1761" s="2">
        <v>0.91945392000000004</v>
      </c>
      <c r="K1761" s="2">
        <v>0</v>
      </c>
      <c r="L1761" s="2">
        <v>6.8941980999999999E-2</v>
      </c>
    </row>
    <row r="1762" spans="1:12" hidden="1" x14ac:dyDescent="0.2">
      <c r="A1762" s="1"/>
      <c r="B1762" s="2" t="s">
        <v>2257</v>
      </c>
      <c r="C1762" s="2">
        <v>2</v>
      </c>
      <c r="D1762" s="2" t="s">
        <v>261</v>
      </c>
      <c r="E1762" s="2" t="s">
        <v>952</v>
      </c>
      <c r="F1762" s="2">
        <v>29183</v>
      </c>
      <c r="G1762" s="2">
        <v>9</v>
      </c>
      <c r="H1762" s="2" t="s">
        <v>34</v>
      </c>
      <c r="I1762" s="2">
        <v>1.0242588E-2</v>
      </c>
      <c r="J1762" s="2">
        <v>2.5696317E-2</v>
      </c>
      <c r="K1762" s="2">
        <v>1.1320755E-2</v>
      </c>
      <c r="L1762" s="2">
        <v>1.4375561E-3</v>
      </c>
    </row>
    <row r="1763" spans="1:12" hidden="1" x14ac:dyDescent="0.2">
      <c r="A1763" s="1"/>
      <c r="B1763" s="2" t="s">
        <v>2258</v>
      </c>
      <c r="C1763" s="2">
        <v>1</v>
      </c>
      <c r="D1763" s="2" t="s">
        <v>12</v>
      </c>
      <c r="E1763" s="2" t="s">
        <v>13</v>
      </c>
      <c r="F1763" s="2">
        <v>36047</v>
      </c>
      <c r="G1763" s="2">
        <v>6</v>
      </c>
      <c r="H1763" s="2" t="s">
        <v>18</v>
      </c>
      <c r="I1763" s="2">
        <v>2.5607637999999999E-2</v>
      </c>
      <c r="J1763" s="2">
        <v>0.18923609999999999</v>
      </c>
      <c r="K1763" s="2">
        <v>0.13845484999999999</v>
      </c>
      <c r="L1763" s="2">
        <v>0.1219618</v>
      </c>
    </row>
    <row r="1764" spans="1:12" hidden="1" x14ac:dyDescent="0.2">
      <c r="A1764" s="1"/>
      <c r="B1764" s="2" t="s">
        <v>2259</v>
      </c>
      <c r="C1764" s="2">
        <v>1</v>
      </c>
      <c r="D1764" s="2" t="s">
        <v>79</v>
      </c>
      <c r="E1764" s="2" t="s">
        <v>526</v>
      </c>
      <c r="F1764" s="2">
        <v>42021</v>
      </c>
      <c r="G1764" s="2">
        <v>6</v>
      </c>
      <c r="H1764" s="2" t="s">
        <v>18</v>
      </c>
      <c r="I1764" s="2">
        <v>4.249292E-3</v>
      </c>
      <c r="J1764" s="2">
        <v>3.0453257000000001E-2</v>
      </c>
      <c r="K1764" s="2">
        <v>4.9575069000000003E-3</v>
      </c>
      <c r="L1764" s="2">
        <v>8.4985839000000004E-3</v>
      </c>
    </row>
    <row r="1765" spans="1:12" hidden="1" x14ac:dyDescent="0.2">
      <c r="A1765" s="1"/>
      <c r="B1765" s="2" t="s">
        <v>2260</v>
      </c>
      <c r="C1765" s="2">
        <v>1</v>
      </c>
      <c r="D1765" s="2" t="s">
        <v>12</v>
      </c>
      <c r="E1765" s="2" t="s">
        <v>535</v>
      </c>
      <c r="F1765" s="2">
        <v>36055</v>
      </c>
      <c r="G1765" s="2">
        <v>6</v>
      </c>
      <c r="H1765" s="2" t="s">
        <v>18</v>
      </c>
      <c r="I1765" s="2">
        <v>1.1034482999999999E-2</v>
      </c>
      <c r="J1765" s="2">
        <v>4.9655172999999997E-2</v>
      </c>
      <c r="K1765" s="2">
        <v>2.5747125999999999E-2</v>
      </c>
      <c r="L1765" s="2">
        <v>5.0574712999999997E-3</v>
      </c>
    </row>
    <row r="1766" spans="1:12" hidden="1" x14ac:dyDescent="0.2">
      <c r="A1766" s="1"/>
      <c r="B1766" s="2" t="s">
        <v>2261</v>
      </c>
      <c r="C1766" s="2">
        <v>2</v>
      </c>
      <c r="D1766" s="2" t="s">
        <v>211</v>
      </c>
      <c r="E1766" s="2" t="s">
        <v>742</v>
      </c>
      <c r="F1766" s="2">
        <v>27145</v>
      </c>
      <c r="G1766" s="2">
        <v>6</v>
      </c>
      <c r="H1766" s="2" t="s">
        <v>18</v>
      </c>
      <c r="I1766" s="2">
        <v>1.7021275999999998E-2</v>
      </c>
      <c r="J1766" s="2">
        <v>2.6595744000000002E-3</v>
      </c>
      <c r="K1766" s="2">
        <v>1.0638297999999999E-2</v>
      </c>
      <c r="L1766" s="2">
        <v>2.5531913999999999E-2</v>
      </c>
    </row>
    <row r="1767" spans="1:12" hidden="1" x14ac:dyDescent="0.2">
      <c r="A1767" s="1"/>
      <c r="B1767" s="2" t="s">
        <v>2262</v>
      </c>
      <c r="C1767" s="2">
        <v>1</v>
      </c>
      <c r="D1767" s="2" t="s">
        <v>12</v>
      </c>
      <c r="E1767" s="2" t="s">
        <v>13</v>
      </c>
      <c r="F1767" s="2">
        <v>36081</v>
      </c>
      <c r="G1767" s="2">
        <v>6</v>
      </c>
      <c r="H1767" s="2" t="s">
        <v>18</v>
      </c>
      <c r="I1767" s="2">
        <v>0.12818890999999999</v>
      </c>
      <c r="J1767" s="2">
        <v>0.11863097</v>
      </c>
      <c r="K1767" s="2">
        <v>0.14421253000000001</v>
      </c>
      <c r="L1767" s="2">
        <v>2.9376625999999999E-2</v>
      </c>
    </row>
    <row r="1768" spans="1:12" hidden="1" x14ac:dyDescent="0.2">
      <c r="A1768" s="1"/>
      <c r="B1768" s="2" t="s">
        <v>2263</v>
      </c>
      <c r="C1768" s="2">
        <v>3</v>
      </c>
      <c r="D1768" s="2" t="s">
        <v>45</v>
      </c>
      <c r="E1768" s="2" t="s">
        <v>355</v>
      </c>
      <c r="F1768" s="2">
        <v>12107</v>
      </c>
      <c r="G1768" s="2">
        <v>7</v>
      </c>
      <c r="H1768" s="2" t="s">
        <v>22</v>
      </c>
      <c r="I1768" s="2">
        <v>1.0416666999999999E-2</v>
      </c>
      <c r="J1768" s="2">
        <v>4.8758863999999999E-2</v>
      </c>
      <c r="K1768" s="2">
        <v>2.1498227000000002E-2</v>
      </c>
      <c r="L1768" s="2">
        <v>6.6489362999999999E-3</v>
      </c>
    </row>
    <row r="1769" spans="1:12" hidden="1" x14ac:dyDescent="0.2">
      <c r="A1769" s="1"/>
      <c r="B1769" s="2" t="s">
        <v>2264</v>
      </c>
      <c r="C1769" s="2">
        <v>1</v>
      </c>
      <c r="D1769" s="2" t="s">
        <v>12</v>
      </c>
      <c r="E1769" s="2" t="s">
        <v>13</v>
      </c>
      <c r="F1769" s="2">
        <v>36047</v>
      </c>
      <c r="G1769" s="2">
        <v>6</v>
      </c>
      <c r="H1769" s="2" t="s">
        <v>18</v>
      </c>
      <c r="I1769" s="2">
        <v>2.7692306999999999E-2</v>
      </c>
      <c r="J1769" s="2">
        <v>0.40923077000000002</v>
      </c>
      <c r="K1769" s="2">
        <v>9.3076922000000006E-2</v>
      </c>
      <c r="L1769" s="2">
        <v>7.6923077000000005E-4</v>
      </c>
    </row>
    <row r="1770" spans="1:12" hidden="1" x14ac:dyDescent="0.2">
      <c r="A1770" s="1"/>
      <c r="B1770" s="2" t="s">
        <v>2265</v>
      </c>
      <c r="C1770" s="2">
        <v>2</v>
      </c>
      <c r="D1770" s="2" t="s">
        <v>146</v>
      </c>
      <c r="E1770" s="2" t="s">
        <v>1036</v>
      </c>
      <c r="F1770" s="2">
        <v>18073</v>
      </c>
      <c r="G1770" s="2">
        <v>6</v>
      </c>
      <c r="H1770" s="2" t="s">
        <v>18</v>
      </c>
      <c r="I1770" s="2">
        <v>6.4171124000000001E-3</v>
      </c>
      <c r="J1770" s="2">
        <v>4.5989305000000001E-2</v>
      </c>
      <c r="K1770" s="2">
        <v>2.8877005000000001E-2</v>
      </c>
      <c r="L1770" s="2">
        <v>3.2085562000000001E-3</v>
      </c>
    </row>
    <row r="1771" spans="1:12" hidden="1" x14ac:dyDescent="0.2">
      <c r="A1771" s="1"/>
      <c r="B1771" s="2" t="s">
        <v>2266</v>
      </c>
      <c r="C1771" s="2">
        <v>1</v>
      </c>
      <c r="D1771" s="2" t="s">
        <v>292</v>
      </c>
      <c r="E1771" s="2" t="s">
        <v>204</v>
      </c>
      <c r="F1771" s="2">
        <v>23005</v>
      </c>
      <c r="G1771" s="2">
        <v>6</v>
      </c>
      <c r="H1771" s="2" t="s">
        <v>18</v>
      </c>
      <c r="I1771" s="2">
        <v>6.6225166000000004E-3</v>
      </c>
      <c r="J1771" s="2">
        <v>1.7459362999999999E-2</v>
      </c>
      <c r="K1771" s="2">
        <v>7.8266104999999992E-3</v>
      </c>
      <c r="L1771" s="2">
        <v>3.0102348000000001E-4</v>
      </c>
    </row>
    <row r="1772" spans="1:12" hidden="1" x14ac:dyDescent="0.2">
      <c r="A1772" s="1"/>
      <c r="B1772" s="2" t="s">
        <v>2267</v>
      </c>
      <c r="C1772" s="2">
        <v>1</v>
      </c>
      <c r="D1772" s="2" t="s">
        <v>79</v>
      </c>
      <c r="E1772" s="2" t="s">
        <v>94</v>
      </c>
      <c r="F1772" s="2">
        <v>42101</v>
      </c>
      <c r="G1772" s="2">
        <v>6</v>
      </c>
      <c r="H1772" s="2" t="s">
        <v>18</v>
      </c>
      <c r="I1772" s="2">
        <v>2.0810273000000001E-2</v>
      </c>
      <c r="J1772" s="2">
        <v>7.2171791999999999E-2</v>
      </c>
      <c r="K1772" s="2">
        <v>2.3909674999999998E-2</v>
      </c>
      <c r="L1772" s="2">
        <v>1.3725924E-2</v>
      </c>
    </row>
    <row r="1773" spans="1:12" hidden="1" x14ac:dyDescent="0.2">
      <c r="A1773" s="1"/>
      <c r="B1773" s="2" t="s">
        <v>2268</v>
      </c>
      <c r="C1773" s="2">
        <v>3</v>
      </c>
      <c r="D1773" s="2" t="s">
        <v>45</v>
      </c>
      <c r="E1773" s="2" t="s">
        <v>692</v>
      </c>
      <c r="F1773" s="2">
        <v>12101</v>
      </c>
      <c r="G1773" s="2">
        <v>6</v>
      </c>
      <c r="H1773" s="2" t="s">
        <v>18</v>
      </c>
      <c r="I1773" s="2">
        <v>1.7371779E-2</v>
      </c>
      <c r="J1773" s="2">
        <v>0.25608602000000003</v>
      </c>
      <c r="K1773" s="2">
        <v>5.3297090999999998E-2</v>
      </c>
      <c r="L1773" s="2">
        <v>3.8997873000000001E-3</v>
      </c>
    </row>
    <row r="1774" spans="1:12" hidden="1" x14ac:dyDescent="0.2">
      <c r="A1774" s="1"/>
      <c r="B1774" s="2" t="s">
        <v>2269</v>
      </c>
      <c r="C1774" s="2">
        <v>2</v>
      </c>
      <c r="D1774" s="2" t="s">
        <v>261</v>
      </c>
      <c r="E1774" s="2" t="s">
        <v>952</v>
      </c>
      <c r="F1774" s="2">
        <v>29510</v>
      </c>
      <c r="G1774" s="2">
        <v>8</v>
      </c>
      <c r="H1774" s="2" t="s">
        <v>47</v>
      </c>
      <c r="I1774" s="2">
        <v>0.14765906000000001</v>
      </c>
      <c r="J1774" s="2">
        <v>4.5618247000000001E-2</v>
      </c>
      <c r="K1774" s="2">
        <v>1.0804322E-2</v>
      </c>
      <c r="L1774" s="2">
        <v>1.2004801999999999E-3</v>
      </c>
    </row>
    <row r="1775" spans="1:12" hidden="1" x14ac:dyDescent="0.2">
      <c r="A1775" s="1"/>
      <c r="B1775" s="2" t="s">
        <v>2270</v>
      </c>
      <c r="C1775" s="2">
        <v>2</v>
      </c>
      <c r="D1775" s="2" t="s">
        <v>261</v>
      </c>
      <c r="E1775" s="2" t="s">
        <v>952</v>
      </c>
      <c r="F1775" s="2">
        <v>29510</v>
      </c>
      <c r="G1775" s="2">
        <v>6</v>
      </c>
      <c r="H1775" s="2" t="s">
        <v>18</v>
      </c>
      <c r="I1775" s="2">
        <v>3.6452498E-2</v>
      </c>
      <c r="J1775" s="2">
        <v>6.3639141999999996E-2</v>
      </c>
      <c r="K1775" s="2">
        <v>1.6189796999999999E-2</v>
      </c>
      <c r="L1775" s="2">
        <v>2.9121270000000001E-2</v>
      </c>
    </row>
    <row r="1776" spans="1:12" hidden="1" x14ac:dyDescent="0.2">
      <c r="A1776" s="1"/>
      <c r="B1776" s="2" t="s">
        <v>2271</v>
      </c>
      <c r="C1776" s="2">
        <v>4</v>
      </c>
      <c r="D1776" s="2" t="s">
        <v>206</v>
      </c>
      <c r="E1776" s="2" t="s">
        <v>207</v>
      </c>
      <c r="F1776" s="2">
        <v>53067</v>
      </c>
      <c r="G1776" s="2">
        <v>6</v>
      </c>
      <c r="H1776" s="2" t="s">
        <v>18</v>
      </c>
      <c r="I1776" s="2">
        <v>6.1818181999999999E-2</v>
      </c>
      <c r="J1776" s="2">
        <v>9.1818183999999997E-2</v>
      </c>
      <c r="K1776" s="2">
        <v>5.0000001000000002E-2</v>
      </c>
      <c r="L1776" s="2">
        <v>5.6363635000000002E-2</v>
      </c>
    </row>
    <row r="1777" spans="1:13" hidden="1" x14ac:dyDescent="0.2">
      <c r="A1777" s="1"/>
      <c r="B1777" s="2" t="s">
        <v>2272</v>
      </c>
      <c r="C1777" s="2">
        <v>2</v>
      </c>
      <c r="D1777" s="2" t="s">
        <v>146</v>
      </c>
      <c r="E1777" s="2" t="s">
        <v>147</v>
      </c>
      <c r="F1777" s="2">
        <v>18141</v>
      </c>
      <c r="G1777" s="2">
        <v>6</v>
      </c>
      <c r="H1777" s="2" t="s">
        <v>18</v>
      </c>
      <c r="I1777" s="2">
        <v>1.4492754E-2</v>
      </c>
      <c r="J1777" s="2">
        <v>9.6618355999999999E-3</v>
      </c>
      <c r="K1777" s="2">
        <v>4.2097996999999998E-2</v>
      </c>
      <c r="L1777" s="2">
        <v>6.2111802000000002E-3</v>
      </c>
    </row>
    <row r="1778" spans="1:13" x14ac:dyDescent="0.2">
      <c r="A1778" s="1"/>
      <c r="B1778" s="2" t="s">
        <v>2273</v>
      </c>
      <c r="C1778" s="2">
        <v>4</v>
      </c>
      <c r="D1778" s="2" t="s">
        <v>24</v>
      </c>
      <c r="E1778" s="2" t="s">
        <v>25</v>
      </c>
      <c r="F1778" s="2">
        <v>6013</v>
      </c>
      <c r="G1778" s="2">
        <v>6</v>
      </c>
      <c r="H1778" s="2" t="s">
        <v>18</v>
      </c>
      <c r="I1778" s="2">
        <v>8.3360791000000004E-2</v>
      </c>
      <c r="J1778" s="2">
        <v>5.9637560999999999E-2</v>
      </c>
      <c r="K1778" s="2">
        <v>0.13772653000000001</v>
      </c>
      <c r="L1778" s="2">
        <v>2.2075783000000002E-2</v>
      </c>
      <c r="M1778">
        <f>1-SUM(I1778:L1778)</f>
        <v>0.69719933499999998</v>
      </c>
    </row>
    <row r="1779" spans="1:13" hidden="1" x14ac:dyDescent="0.2">
      <c r="A1779" s="1"/>
      <c r="B1779" s="2" t="s">
        <v>2274</v>
      </c>
      <c r="C1779" s="2">
        <v>3</v>
      </c>
      <c r="D1779" s="2" t="s">
        <v>16</v>
      </c>
      <c r="E1779" s="2" t="s">
        <v>69</v>
      </c>
      <c r="F1779" s="2">
        <v>48029</v>
      </c>
      <c r="G1779" s="2">
        <v>6</v>
      </c>
      <c r="H1779" s="2" t="s">
        <v>18</v>
      </c>
      <c r="I1779" s="2">
        <v>2.7119938E-2</v>
      </c>
      <c r="J1779" s="2">
        <v>2.9793736000000001E-2</v>
      </c>
      <c r="K1779" s="2">
        <v>0.67799847999999996</v>
      </c>
      <c r="L1779" s="2">
        <v>3.8961038000000003E-2</v>
      </c>
    </row>
    <row r="1780" spans="1:13" hidden="1" x14ac:dyDescent="0.2">
      <c r="A1780" s="1"/>
      <c r="B1780" s="2" t="s">
        <v>2275</v>
      </c>
      <c r="C1780" s="2">
        <v>2</v>
      </c>
      <c r="D1780" s="2" t="s">
        <v>211</v>
      </c>
      <c r="E1780" s="2" t="s">
        <v>659</v>
      </c>
      <c r="F1780" s="2">
        <v>27169</v>
      </c>
      <c r="G1780" s="2">
        <v>6</v>
      </c>
      <c r="H1780" s="2" t="s">
        <v>18</v>
      </c>
      <c r="I1780" s="2">
        <v>1.3585351000000001E-2</v>
      </c>
      <c r="J1780" s="2">
        <v>4.1346721999999999E-3</v>
      </c>
      <c r="K1780" s="2">
        <v>1.0041347000000001E-2</v>
      </c>
      <c r="L1780" s="2">
        <v>4.1937387999999999E-2</v>
      </c>
    </row>
    <row r="1781" spans="1:13" hidden="1" x14ac:dyDescent="0.2">
      <c r="A1781" s="1"/>
      <c r="B1781" s="2" t="s">
        <v>2276</v>
      </c>
      <c r="C1781" s="2">
        <v>1</v>
      </c>
      <c r="D1781" s="2" t="s">
        <v>331</v>
      </c>
      <c r="E1781" s="2" t="s">
        <v>466</v>
      </c>
      <c r="F1781" s="2">
        <v>50007</v>
      </c>
      <c r="G1781" s="2">
        <v>6</v>
      </c>
      <c r="H1781" s="2" t="s">
        <v>18</v>
      </c>
      <c r="I1781" s="2">
        <v>9.6478537000000003E-3</v>
      </c>
      <c r="J1781" s="2">
        <v>8.2006752000000002E-3</v>
      </c>
      <c r="K1781" s="2">
        <v>9.6478537000000003E-3</v>
      </c>
      <c r="L1781" s="2">
        <v>4.0520985000000002E-2</v>
      </c>
    </row>
    <row r="1782" spans="1:13" hidden="1" x14ac:dyDescent="0.2">
      <c r="A1782" s="1"/>
      <c r="B1782" s="2" t="s">
        <v>2277</v>
      </c>
      <c r="C1782" s="2">
        <v>2</v>
      </c>
      <c r="D1782" s="2" t="s">
        <v>39</v>
      </c>
      <c r="E1782" s="2" t="s">
        <v>1937</v>
      </c>
      <c r="F1782" s="2">
        <v>55009</v>
      </c>
      <c r="G1782" s="2">
        <v>6</v>
      </c>
      <c r="H1782" s="2" t="s">
        <v>18</v>
      </c>
      <c r="I1782" s="2">
        <v>1.4271653E-2</v>
      </c>
      <c r="J1782" s="2">
        <v>7.8740157000000005E-3</v>
      </c>
      <c r="K1782" s="2">
        <v>1.4271653E-2</v>
      </c>
      <c r="L1782" s="2">
        <v>3.4940943000000002E-2</v>
      </c>
    </row>
    <row r="1783" spans="1:13" hidden="1" x14ac:dyDescent="0.2">
      <c r="A1783" s="1"/>
      <c r="B1783" s="2" t="s">
        <v>2278</v>
      </c>
      <c r="C1783" s="2">
        <v>2</v>
      </c>
      <c r="D1783" s="2" t="s">
        <v>211</v>
      </c>
      <c r="E1783" s="2" t="s">
        <v>552</v>
      </c>
      <c r="F1783" s="2">
        <v>27131</v>
      </c>
      <c r="G1783" s="2">
        <v>4</v>
      </c>
      <c r="H1783" s="2" t="s">
        <v>50</v>
      </c>
      <c r="I1783" s="2">
        <v>2.7538156000000001E-2</v>
      </c>
      <c r="J1783" s="2">
        <v>1.0948905E-2</v>
      </c>
      <c r="K1783" s="2">
        <v>1.4266755000000001E-2</v>
      </c>
      <c r="L1783" s="2">
        <v>1.658925E-2</v>
      </c>
    </row>
    <row r="1784" spans="1:13" hidden="1" x14ac:dyDescent="0.2">
      <c r="A1784" s="1"/>
      <c r="B1784" s="2" t="s">
        <v>2279</v>
      </c>
      <c r="C1784" s="2">
        <v>1</v>
      </c>
      <c r="D1784" s="2" t="s">
        <v>163</v>
      </c>
      <c r="E1784" s="2" t="s">
        <v>164</v>
      </c>
      <c r="F1784" s="2">
        <v>34017</v>
      </c>
      <c r="G1784" s="2">
        <v>6</v>
      </c>
      <c r="H1784" s="2" t="s">
        <v>18</v>
      </c>
      <c r="I1784" s="2">
        <v>7.2199478999999997E-2</v>
      </c>
      <c r="J1784" s="2">
        <v>0.18496464000000001</v>
      </c>
      <c r="K1784" s="2">
        <v>0.26944548000000001</v>
      </c>
      <c r="L1784" s="2">
        <v>1.8235952E-2</v>
      </c>
    </row>
    <row r="1785" spans="1:13" hidden="1" x14ac:dyDescent="0.2">
      <c r="A1785" s="1"/>
      <c r="B1785" s="2" t="s">
        <v>2280</v>
      </c>
      <c r="C1785" s="2">
        <v>1</v>
      </c>
      <c r="D1785" s="2" t="s">
        <v>12</v>
      </c>
      <c r="E1785" s="2" t="s">
        <v>164</v>
      </c>
      <c r="F1785" s="2">
        <v>36087</v>
      </c>
      <c r="G1785" s="2">
        <v>6</v>
      </c>
      <c r="H1785" s="2" t="s">
        <v>18</v>
      </c>
      <c r="I1785" s="2">
        <v>4.1559774000000001E-2</v>
      </c>
      <c r="J1785" s="2">
        <v>4.8229861999999998E-2</v>
      </c>
      <c r="K1785" s="2">
        <v>9.5433556000000003E-2</v>
      </c>
      <c r="L1785" s="2">
        <v>1.128784E-2</v>
      </c>
    </row>
    <row r="1786" spans="1:13" hidden="1" x14ac:dyDescent="0.2">
      <c r="A1786" s="1"/>
      <c r="B1786" s="2" t="s">
        <v>2281</v>
      </c>
      <c r="C1786" s="2">
        <v>3</v>
      </c>
      <c r="D1786" s="2" t="s">
        <v>45</v>
      </c>
      <c r="E1786" s="2" t="s">
        <v>192</v>
      </c>
      <c r="F1786" s="2">
        <v>12086</v>
      </c>
      <c r="G1786" s="2">
        <v>6</v>
      </c>
      <c r="H1786" s="2" t="s">
        <v>18</v>
      </c>
      <c r="I1786" s="2">
        <v>4.9140047999999999E-3</v>
      </c>
      <c r="J1786" s="2">
        <v>0.25143325</v>
      </c>
      <c r="K1786" s="2">
        <v>0.50286651000000004</v>
      </c>
      <c r="L1786" s="2">
        <v>0.14332515000000001</v>
      </c>
    </row>
    <row r="1787" spans="1:13" hidden="1" x14ac:dyDescent="0.2">
      <c r="A1787" s="1"/>
      <c r="B1787" s="2" t="s">
        <v>2282</v>
      </c>
      <c r="C1787" s="2">
        <v>1</v>
      </c>
      <c r="D1787" s="2" t="s">
        <v>79</v>
      </c>
      <c r="E1787" s="2" t="s">
        <v>201</v>
      </c>
      <c r="F1787" s="2">
        <v>42129</v>
      </c>
      <c r="G1787" s="2">
        <v>6</v>
      </c>
      <c r="H1787" s="2" t="s">
        <v>18</v>
      </c>
      <c r="I1787" s="2">
        <v>4.9751242999999997E-3</v>
      </c>
      <c r="J1787" s="2">
        <v>2.9021558999999999E-2</v>
      </c>
      <c r="K1787" s="2">
        <v>6.6334992000000002E-3</v>
      </c>
      <c r="L1787" s="2">
        <v>1.3266998E-2</v>
      </c>
    </row>
    <row r="1788" spans="1:13" hidden="1" x14ac:dyDescent="0.2">
      <c r="A1788" s="1"/>
      <c r="B1788" s="2" t="s">
        <v>2283</v>
      </c>
      <c r="C1788" s="2">
        <v>2</v>
      </c>
      <c r="D1788" s="2" t="s">
        <v>131</v>
      </c>
      <c r="E1788" s="2" t="s">
        <v>132</v>
      </c>
      <c r="F1788" s="2">
        <v>17031</v>
      </c>
      <c r="G1788" s="2">
        <v>6</v>
      </c>
      <c r="H1788" s="2" t="s">
        <v>18</v>
      </c>
      <c r="I1788" s="2">
        <v>1.6851781E-2</v>
      </c>
      <c r="J1788" s="2">
        <v>0.16200690000000001</v>
      </c>
      <c r="K1788" s="2">
        <v>0.12140942</v>
      </c>
      <c r="L1788" s="2">
        <v>3.4469551999999999E-3</v>
      </c>
    </row>
    <row r="1789" spans="1:13" hidden="1" x14ac:dyDescent="0.2">
      <c r="A1789" s="1"/>
      <c r="B1789" s="2" t="s">
        <v>2284</v>
      </c>
      <c r="C1789" s="2">
        <v>3</v>
      </c>
      <c r="D1789" s="2" t="s">
        <v>66</v>
      </c>
      <c r="E1789" s="2" t="s">
        <v>1090</v>
      </c>
      <c r="F1789" s="2">
        <v>37067</v>
      </c>
      <c r="G1789" s="2">
        <v>6</v>
      </c>
      <c r="H1789" s="2" t="s">
        <v>18</v>
      </c>
      <c r="I1789" s="2">
        <v>1.6703786000000002E-2</v>
      </c>
      <c r="J1789" s="2">
        <v>0.15367483000000001</v>
      </c>
      <c r="K1789" s="2">
        <v>2.1158129000000001E-2</v>
      </c>
      <c r="L1789" s="2">
        <v>2.6726058E-2</v>
      </c>
    </row>
    <row r="1790" spans="1:13" hidden="1" x14ac:dyDescent="0.2">
      <c r="A1790" s="1"/>
      <c r="B1790" s="2" t="s">
        <v>2285</v>
      </c>
      <c r="C1790" s="2">
        <v>1</v>
      </c>
      <c r="D1790" s="2" t="s">
        <v>163</v>
      </c>
      <c r="E1790" s="2" t="s">
        <v>94</v>
      </c>
      <c r="F1790" s="2">
        <v>34033</v>
      </c>
      <c r="G1790" s="2">
        <v>9</v>
      </c>
      <c r="H1790" s="2" t="s">
        <v>34</v>
      </c>
      <c r="I1790" s="2">
        <v>3.4305318E-3</v>
      </c>
      <c r="J1790" s="2">
        <v>0.15008576000000001</v>
      </c>
      <c r="K1790" s="2">
        <v>3.0874784999999998E-2</v>
      </c>
      <c r="L1790" s="2">
        <v>2.6586619999999998E-2</v>
      </c>
    </row>
    <row r="1791" spans="1:13" hidden="1" x14ac:dyDescent="0.2">
      <c r="A1791" s="1"/>
      <c r="B1791" s="2" t="s">
        <v>2286</v>
      </c>
      <c r="C1791" s="2">
        <v>1</v>
      </c>
      <c r="D1791" s="2" t="s">
        <v>134</v>
      </c>
      <c r="E1791" s="2" t="s">
        <v>158</v>
      </c>
      <c r="F1791" s="2">
        <v>25009</v>
      </c>
      <c r="G1791" s="2">
        <v>5</v>
      </c>
      <c r="H1791" s="2" t="s">
        <v>30</v>
      </c>
      <c r="I1791" s="2">
        <v>1.4014970999999999E-2</v>
      </c>
      <c r="J1791" s="2">
        <v>3.9974518000000001E-2</v>
      </c>
      <c r="K1791" s="2">
        <v>2.7552158E-2</v>
      </c>
      <c r="L1791" s="2">
        <v>3.3604078000000003E-2</v>
      </c>
    </row>
    <row r="1792" spans="1:13" hidden="1" x14ac:dyDescent="0.2">
      <c r="A1792" s="1"/>
      <c r="B1792" s="2" t="s">
        <v>2287</v>
      </c>
      <c r="C1792" s="2">
        <v>4</v>
      </c>
      <c r="D1792" s="2" t="s">
        <v>560</v>
      </c>
      <c r="E1792" s="2" t="s">
        <v>1065</v>
      </c>
      <c r="F1792" s="2">
        <v>30047</v>
      </c>
      <c r="G1792" s="2">
        <v>8</v>
      </c>
      <c r="H1792" s="2" t="s">
        <v>47</v>
      </c>
      <c r="I1792" s="2">
        <v>0</v>
      </c>
      <c r="J1792" s="2">
        <v>0</v>
      </c>
      <c r="K1792" s="2">
        <v>1.9193857E-3</v>
      </c>
      <c r="L1792" s="2">
        <v>0</v>
      </c>
    </row>
    <row r="1793" spans="1:13" hidden="1" x14ac:dyDescent="0.2">
      <c r="A1793" s="1"/>
      <c r="B1793" s="2" t="s">
        <v>2288</v>
      </c>
      <c r="C1793" s="2">
        <v>4</v>
      </c>
      <c r="D1793" s="2" t="s">
        <v>427</v>
      </c>
      <c r="E1793" s="2" t="s">
        <v>442</v>
      </c>
      <c r="F1793" s="2">
        <v>49035</v>
      </c>
      <c r="G1793" s="2">
        <v>9</v>
      </c>
      <c r="H1793" s="2" t="s">
        <v>34</v>
      </c>
      <c r="I1793" s="2">
        <v>3.6210409999999998E-2</v>
      </c>
      <c r="J1793" s="2">
        <v>8.2885716000000009E-3</v>
      </c>
      <c r="K1793" s="2">
        <v>5.4639749000000001E-2</v>
      </c>
      <c r="L1793" s="2">
        <v>1.5975181000000001E-2</v>
      </c>
    </row>
    <row r="1794" spans="1:13" hidden="1" x14ac:dyDescent="0.2">
      <c r="A1794" s="1"/>
      <c r="B1794" s="2" t="s">
        <v>2289</v>
      </c>
      <c r="C1794" s="2">
        <v>1</v>
      </c>
      <c r="D1794" s="2" t="s">
        <v>134</v>
      </c>
      <c r="E1794" s="2" t="s">
        <v>158</v>
      </c>
      <c r="F1794" s="2">
        <v>25027</v>
      </c>
      <c r="G1794" s="2">
        <v>11</v>
      </c>
      <c r="H1794" s="2" t="s">
        <v>14</v>
      </c>
      <c r="I1794" s="2">
        <v>0</v>
      </c>
      <c r="J1794" s="2">
        <v>0.1096203</v>
      </c>
      <c r="K1794" s="2">
        <v>3.0303031000000001E-2</v>
      </c>
      <c r="L1794" s="2">
        <v>0</v>
      </c>
    </row>
    <row r="1795" spans="1:13" hidden="1" x14ac:dyDescent="0.2">
      <c r="A1795" s="1"/>
      <c r="B1795" s="2" t="s">
        <v>2290</v>
      </c>
      <c r="C1795" s="2">
        <v>1</v>
      </c>
      <c r="D1795" s="2" t="s">
        <v>451</v>
      </c>
      <c r="E1795" s="2" t="s">
        <v>440</v>
      </c>
      <c r="F1795" s="2">
        <v>44005</v>
      </c>
      <c r="G1795" s="2">
        <v>6</v>
      </c>
      <c r="H1795" s="2" t="s">
        <v>18</v>
      </c>
      <c r="I1795" s="2">
        <v>9.2643051999999997E-3</v>
      </c>
      <c r="J1795" s="2">
        <v>1.5258855E-2</v>
      </c>
      <c r="K1795" s="2">
        <v>2.1798365E-2</v>
      </c>
      <c r="L1795" s="2">
        <v>7.6294275999999996E-3</v>
      </c>
    </row>
    <row r="1796" spans="1:13" hidden="1" x14ac:dyDescent="0.2">
      <c r="A1796" s="1"/>
      <c r="B1796" s="2" t="s">
        <v>2291</v>
      </c>
      <c r="C1796" s="2">
        <v>3</v>
      </c>
      <c r="D1796" s="2" t="s">
        <v>16</v>
      </c>
      <c r="E1796" s="2" t="s">
        <v>58</v>
      </c>
      <c r="F1796" s="2">
        <v>48471</v>
      </c>
      <c r="G1796" s="2">
        <v>5</v>
      </c>
      <c r="H1796" s="2" t="s">
        <v>30</v>
      </c>
      <c r="I1796" s="2">
        <v>9.0280975999999999E-3</v>
      </c>
      <c r="J1796" s="2">
        <v>0.14997696999999999</v>
      </c>
      <c r="K1796" s="2">
        <v>8.7793641000000006E-2</v>
      </c>
      <c r="L1796" s="2">
        <v>5.0667897000000002E-3</v>
      </c>
    </row>
    <row r="1797" spans="1:13" hidden="1" x14ac:dyDescent="0.2">
      <c r="A1797" s="1"/>
      <c r="B1797" s="2" t="s">
        <v>2292</v>
      </c>
      <c r="C1797" s="2">
        <v>3</v>
      </c>
      <c r="D1797" s="2" t="s">
        <v>57</v>
      </c>
      <c r="E1797" s="2" t="s">
        <v>365</v>
      </c>
      <c r="F1797" s="2">
        <v>1073</v>
      </c>
      <c r="G1797" s="2">
        <v>6</v>
      </c>
      <c r="H1797" s="2" t="s">
        <v>18</v>
      </c>
      <c r="I1797" s="2">
        <v>6.2717772000000001E-3</v>
      </c>
      <c r="J1797" s="2">
        <v>6.2020905000000001E-2</v>
      </c>
      <c r="K1797" s="2">
        <v>7.3170732000000004E-3</v>
      </c>
      <c r="L1797" s="2">
        <v>4.1811848000000004E-3</v>
      </c>
    </row>
    <row r="1798" spans="1:13" hidden="1" x14ac:dyDescent="0.2">
      <c r="A1798" s="1"/>
      <c r="B1798" s="2" t="s">
        <v>2293</v>
      </c>
      <c r="C1798" s="2">
        <v>3</v>
      </c>
      <c r="D1798" s="2" t="s">
        <v>66</v>
      </c>
      <c r="E1798" s="2" t="s">
        <v>1388</v>
      </c>
      <c r="F1798" s="2">
        <v>37163</v>
      </c>
      <c r="G1798" s="2">
        <v>9</v>
      </c>
      <c r="H1798" s="2" t="s">
        <v>34</v>
      </c>
      <c r="I1798" s="2">
        <v>1.5686274000000001E-3</v>
      </c>
      <c r="J1798" s="2">
        <v>0.33568627000000001</v>
      </c>
      <c r="K1798" s="2">
        <v>3.8431371999999998E-2</v>
      </c>
      <c r="L1798" s="2">
        <v>0</v>
      </c>
    </row>
    <row r="1799" spans="1:13" hidden="1" x14ac:dyDescent="0.2">
      <c r="A1799" s="1"/>
      <c r="B1799" s="2" t="s">
        <v>2294</v>
      </c>
      <c r="C1799" s="2">
        <v>4</v>
      </c>
      <c r="D1799" s="2" t="s">
        <v>24</v>
      </c>
      <c r="E1799" s="2" t="s">
        <v>108</v>
      </c>
      <c r="F1799" s="2">
        <v>6071</v>
      </c>
      <c r="G1799" s="2">
        <v>9</v>
      </c>
      <c r="H1799" s="2" t="s">
        <v>34</v>
      </c>
      <c r="I1799" s="2">
        <v>5.6209382000000002E-2</v>
      </c>
      <c r="J1799" s="2">
        <v>0.15100416999999999</v>
      </c>
      <c r="K1799" s="2">
        <v>0.29966626000000002</v>
      </c>
      <c r="L1799" s="2">
        <v>2.3420576E-4</v>
      </c>
    </row>
    <row r="1800" spans="1:13" hidden="1" x14ac:dyDescent="0.2">
      <c r="A1800" s="1"/>
      <c r="B1800" s="2" t="s">
        <v>2295</v>
      </c>
      <c r="C1800" s="2">
        <v>4</v>
      </c>
      <c r="D1800" s="2" t="s">
        <v>24</v>
      </c>
      <c r="E1800" s="2" t="s">
        <v>520</v>
      </c>
      <c r="F1800" s="2">
        <v>6073</v>
      </c>
      <c r="G1800" s="2">
        <v>9</v>
      </c>
      <c r="H1800" s="2" t="s">
        <v>34</v>
      </c>
      <c r="I1800" s="2">
        <v>0.18041065000000001</v>
      </c>
      <c r="J1800" s="2">
        <v>0.10058589</v>
      </c>
      <c r="K1800" s="2">
        <v>0.17194785000000001</v>
      </c>
      <c r="L1800" s="2">
        <v>1.2403891E-2</v>
      </c>
    </row>
    <row r="1801" spans="1:13" x14ac:dyDescent="0.2">
      <c r="A1801" s="1"/>
      <c r="B1801" s="2" t="s">
        <v>2296</v>
      </c>
      <c r="C1801" s="2">
        <v>4</v>
      </c>
      <c r="D1801" s="2" t="s">
        <v>24</v>
      </c>
      <c r="E1801" s="2" t="s">
        <v>520</v>
      </c>
      <c r="F1801" s="2">
        <v>6073</v>
      </c>
      <c r="G1801" s="2">
        <v>5</v>
      </c>
      <c r="H1801" s="2" t="s">
        <v>30</v>
      </c>
      <c r="I1801" s="2">
        <v>0.14287941000000001</v>
      </c>
      <c r="J1801" s="2">
        <v>4.5093148999999999E-2</v>
      </c>
      <c r="K1801" s="2">
        <v>0.20714787000000001</v>
      </c>
      <c r="L1801" s="2">
        <v>2.6307585000000001E-2</v>
      </c>
      <c r="M1801">
        <f>1-SUM(I1801:L1801)</f>
        <v>0.57857198600000004</v>
      </c>
    </row>
    <row r="1802" spans="1:13" hidden="1" x14ac:dyDescent="0.2">
      <c r="A1802" s="1"/>
      <c r="B1802" s="2" t="s">
        <v>2297</v>
      </c>
      <c r="C1802" s="2">
        <v>4</v>
      </c>
      <c r="D1802" s="2" t="s">
        <v>24</v>
      </c>
      <c r="E1802" s="2" t="s">
        <v>25</v>
      </c>
      <c r="F1802" s="2">
        <v>6075</v>
      </c>
      <c r="G1802" s="2">
        <v>9</v>
      </c>
      <c r="H1802" s="2" t="s">
        <v>34</v>
      </c>
      <c r="I1802" s="2">
        <v>0.40138628999999998</v>
      </c>
      <c r="J1802" s="2">
        <v>8.5995026000000002E-2</v>
      </c>
      <c r="K1802" s="2">
        <v>0.15911745999999999</v>
      </c>
      <c r="L1802" s="2">
        <v>2.8131824E-2</v>
      </c>
    </row>
    <row r="1803" spans="1:13" x14ac:dyDescent="0.2">
      <c r="A1803" s="1"/>
      <c r="B1803" s="2" t="s">
        <v>2298</v>
      </c>
      <c r="C1803" s="2">
        <v>4</v>
      </c>
      <c r="D1803" s="2" t="s">
        <v>24</v>
      </c>
      <c r="E1803" s="2" t="s">
        <v>25</v>
      </c>
      <c r="F1803" s="2">
        <v>6075</v>
      </c>
      <c r="G1803" s="2">
        <v>5</v>
      </c>
      <c r="H1803" s="2" t="s">
        <v>30</v>
      </c>
      <c r="I1803" s="2">
        <v>0.32879940000000002</v>
      </c>
      <c r="J1803" s="2">
        <v>6.0594156000000003E-2</v>
      </c>
      <c r="K1803" s="2">
        <v>0.13066536000000001</v>
      </c>
      <c r="L1803" s="2">
        <v>6.0594156000000003E-2</v>
      </c>
      <c r="M1803">
        <f>1-SUM(I1803:L1803)</f>
        <v>0.41934692800000006</v>
      </c>
    </row>
    <row r="1804" spans="1:13" hidden="1" x14ac:dyDescent="0.2">
      <c r="A1804" s="1"/>
      <c r="B1804" s="2" t="s">
        <v>2299</v>
      </c>
      <c r="C1804" s="2">
        <v>3</v>
      </c>
      <c r="D1804" s="2" t="s">
        <v>16</v>
      </c>
      <c r="E1804" s="2" t="s">
        <v>194</v>
      </c>
      <c r="F1804" s="2">
        <v>48201</v>
      </c>
      <c r="G1804" s="2">
        <v>9</v>
      </c>
      <c r="H1804" s="2" t="s">
        <v>34</v>
      </c>
      <c r="I1804" s="2">
        <v>3.8545731E-2</v>
      </c>
      <c r="J1804" s="2">
        <v>4.8158369999999999E-2</v>
      </c>
      <c r="K1804" s="2">
        <v>0.26030266000000002</v>
      </c>
      <c r="L1804" s="2">
        <v>1.9605977E-2</v>
      </c>
    </row>
    <row r="1805" spans="1:13" hidden="1" x14ac:dyDescent="0.2">
      <c r="A1805" s="1"/>
      <c r="B1805" s="2" t="s">
        <v>2300</v>
      </c>
      <c r="C1805" s="2">
        <v>4</v>
      </c>
      <c r="D1805" s="2" t="s">
        <v>24</v>
      </c>
      <c r="E1805" s="2" t="s">
        <v>504</v>
      </c>
      <c r="F1805" s="2">
        <v>6077</v>
      </c>
      <c r="G1805" s="2">
        <v>9</v>
      </c>
      <c r="H1805" s="2" t="s">
        <v>34</v>
      </c>
      <c r="I1805" s="2">
        <v>0.17068285</v>
      </c>
      <c r="J1805" s="2">
        <v>7.9773760999999999E-2</v>
      </c>
      <c r="K1805" s="2">
        <v>0.23201554999999999</v>
      </c>
      <c r="L1805" s="2">
        <v>6.0095447000000001E-3</v>
      </c>
    </row>
    <row r="1806" spans="1:13" hidden="1" x14ac:dyDescent="0.2">
      <c r="A1806" s="1"/>
      <c r="B1806" s="2" t="s">
        <v>2301</v>
      </c>
      <c r="C1806" s="2">
        <v>4</v>
      </c>
      <c r="D1806" s="2" t="s">
        <v>24</v>
      </c>
      <c r="E1806" s="2" t="s">
        <v>512</v>
      </c>
      <c r="F1806" s="2">
        <v>6107</v>
      </c>
      <c r="G1806" s="2">
        <v>11</v>
      </c>
      <c r="H1806" s="2" t="s">
        <v>14</v>
      </c>
      <c r="I1806" s="2">
        <v>4.1647386000000002E-2</v>
      </c>
      <c r="J1806" s="2">
        <v>8.1906527000000007E-2</v>
      </c>
      <c r="K1806" s="2">
        <v>0.42434058000000002</v>
      </c>
      <c r="L1806" s="2">
        <v>2.3137435999999998E-3</v>
      </c>
    </row>
    <row r="1807" spans="1:13" x14ac:dyDescent="0.2">
      <c r="A1807" s="1"/>
      <c r="B1807" s="2" t="s">
        <v>2302</v>
      </c>
      <c r="C1807" s="2">
        <v>4</v>
      </c>
      <c r="D1807" s="2" t="s">
        <v>24</v>
      </c>
      <c r="E1807" s="2" t="s">
        <v>487</v>
      </c>
      <c r="F1807" s="2">
        <v>6085</v>
      </c>
      <c r="G1807" s="2">
        <v>5</v>
      </c>
      <c r="H1807" s="2" t="s">
        <v>30</v>
      </c>
      <c r="I1807" s="2">
        <v>0.39988410000000002</v>
      </c>
      <c r="J1807" s="2">
        <v>4.3117184000000003E-2</v>
      </c>
      <c r="K1807" s="2">
        <v>0.14992032999999999</v>
      </c>
      <c r="L1807" s="2">
        <v>4.1330695000000001E-2</v>
      </c>
      <c r="M1807">
        <f>1-SUM(I1807:L1807)</f>
        <v>0.36574769100000004</v>
      </c>
    </row>
    <row r="1808" spans="1:13" hidden="1" x14ac:dyDescent="0.2">
      <c r="A1808" s="1"/>
      <c r="B1808" s="2" t="s">
        <v>2303</v>
      </c>
      <c r="C1808" s="2">
        <v>4</v>
      </c>
      <c r="D1808" s="2" t="s">
        <v>24</v>
      </c>
      <c r="E1808" s="2" t="s">
        <v>487</v>
      </c>
      <c r="F1808" s="2">
        <v>6085</v>
      </c>
      <c r="G1808" s="2">
        <v>9</v>
      </c>
      <c r="H1808" s="2" t="s">
        <v>34</v>
      </c>
      <c r="I1808" s="2">
        <v>0.36064813000000001</v>
      </c>
      <c r="J1808" s="2">
        <v>5.5867332999999998E-2</v>
      </c>
      <c r="K1808" s="2">
        <v>0.24422972000000001</v>
      </c>
      <c r="L1808" s="2">
        <v>1.257437E-2</v>
      </c>
    </row>
    <row r="1809" spans="1:13" hidden="1" x14ac:dyDescent="0.2">
      <c r="A1809" s="1"/>
      <c r="B1809" s="2" t="s">
        <v>2304</v>
      </c>
      <c r="C1809" s="2">
        <v>4</v>
      </c>
      <c r="D1809" s="2" t="s">
        <v>608</v>
      </c>
      <c r="E1809" s="2" t="s">
        <v>1094</v>
      </c>
      <c r="F1809" s="2">
        <v>35045</v>
      </c>
      <c r="G1809" s="2">
        <v>9</v>
      </c>
      <c r="H1809" s="2" t="s">
        <v>34</v>
      </c>
      <c r="I1809" s="2">
        <v>7.7066788999999997E-3</v>
      </c>
      <c r="J1809" s="2">
        <v>3.7365715999999999E-3</v>
      </c>
      <c r="K1809" s="2">
        <v>0.10112097</v>
      </c>
      <c r="L1809" s="2">
        <v>3.9701074000000003E-2</v>
      </c>
    </row>
    <row r="1810" spans="1:13" hidden="1" x14ac:dyDescent="0.2">
      <c r="A1810" s="1"/>
      <c r="B1810" s="2" t="s">
        <v>2305</v>
      </c>
      <c r="C1810" s="2">
        <v>4</v>
      </c>
      <c r="D1810" s="2" t="s">
        <v>24</v>
      </c>
      <c r="E1810" s="2" t="s">
        <v>25</v>
      </c>
      <c r="F1810" s="2">
        <v>6081</v>
      </c>
      <c r="G1810" s="2">
        <v>9</v>
      </c>
      <c r="H1810" s="2" t="s">
        <v>34</v>
      </c>
      <c r="I1810" s="2">
        <v>0.28995063999999998</v>
      </c>
      <c r="J1810" s="2">
        <v>3.6046606000000002E-2</v>
      </c>
      <c r="K1810" s="2">
        <v>0.19390727999999999</v>
      </c>
      <c r="L1810" s="2">
        <v>1.8367181999999999E-2</v>
      </c>
    </row>
    <row r="1811" spans="1:13" hidden="1" x14ac:dyDescent="0.2">
      <c r="A1811" s="1"/>
      <c r="B1811" s="2" t="s">
        <v>2306</v>
      </c>
      <c r="C1811" s="2">
        <v>3</v>
      </c>
      <c r="D1811" s="2" t="s">
        <v>66</v>
      </c>
      <c r="E1811" s="2" t="s">
        <v>1048</v>
      </c>
      <c r="F1811" s="2">
        <v>37125</v>
      </c>
      <c r="G1811" s="2">
        <v>9</v>
      </c>
      <c r="H1811" s="2" t="s">
        <v>34</v>
      </c>
      <c r="I1811" s="2">
        <v>6.4780087999999998E-3</v>
      </c>
      <c r="J1811" s="2">
        <v>0.24616434000000001</v>
      </c>
      <c r="K1811" s="2">
        <v>9.5465397000000004E-3</v>
      </c>
      <c r="L1811" s="2">
        <v>1.2274122E-2</v>
      </c>
    </row>
    <row r="1812" spans="1:13" hidden="1" x14ac:dyDescent="0.2">
      <c r="A1812" s="1"/>
      <c r="B1812" s="2" t="s">
        <v>2307</v>
      </c>
      <c r="C1812" s="2">
        <v>1</v>
      </c>
      <c r="D1812" s="2" t="s">
        <v>134</v>
      </c>
      <c r="E1812" s="2" t="s">
        <v>158</v>
      </c>
      <c r="F1812" s="2">
        <v>25025</v>
      </c>
      <c r="G1812" s="2">
        <v>11</v>
      </c>
      <c r="H1812" s="2" t="s">
        <v>14</v>
      </c>
      <c r="I1812" s="2">
        <v>5.8933581999999998E-2</v>
      </c>
      <c r="J1812" s="2">
        <v>0.23854069</v>
      </c>
      <c r="K1812" s="2">
        <v>0.11225444</v>
      </c>
      <c r="L1812" s="2">
        <v>0.11880262</v>
      </c>
    </row>
    <row r="1813" spans="1:13" hidden="1" x14ac:dyDescent="0.2">
      <c r="A1813" s="1"/>
      <c r="B1813" s="2" t="s">
        <v>2308</v>
      </c>
      <c r="C1813" s="2">
        <v>1</v>
      </c>
      <c r="D1813" s="2" t="s">
        <v>74</v>
      </c>
      <c r="E1813" s="2" t="s">
        <v>75</v>
      </c>
      <c r="F1813" s="2">
        <v>9003</v>
      </c>
      <c r="G1813" s="2">
        <v>11</v>
      </c>
      <c r="H1813" s="2" t="s">
        <v>14</v>
      </c>
      <c r="I1813" s="2">
        <v>2.166065E-2</v>
      </c>
      <c r="J1813" s="2">
        <v>0.22021660000000001</v>
      </c>
      <c r="K1813" s="2">
        <v>0.13718411</v>
      </c>
      <c r="L1813" s="2">
        <v>0</v>
      </c>
    </row>
    <row r="1814" spans="1:13" hidden="1" x14ac:dyDescent="0.2">
      <c r="A1814" s="1"/>
      <c r="B1814" s="2" t="s">
        <v>2309</v>
      </c>
      <c r="C1814" s="2">
        <v>2</v>
      </c>
      <c r="D1814" s="2" t="s">
        <v>261</v>
      </c>
      <c r="E1814" s="2" t="s">
        <v>952</v>
      </c>
      <c r="F1814" s="2">
        <v>29189</v>
      </c>
      <c r="G1814" s="2">
        <v>10</v>
      </c>
      <c r="H1814" s="2" t="s">
        <v>26</v>
      </c>
      <c r="I1814" s="2">
        <v>3.2467533E-2</v>
      </c>
      <c r="J1814" s="2">
        <v>0.14285714999999999</v>
      </c>
      <c r="K1814" s="2">
        <v>2.3809523999999999E-2</v>
      </c>
      <c r="L1814" s="2">
        <v>0</v>
      </c>
    </row>
    <row r="1815" spans="1:13" hidden="1" x14ac:dyDescent="0.2">
      <c r="A1815" s="1"/>
      <c r="B1815" s="2" t="s">
        <v>2310</v>
      </c>
      <c r="C1815" s="2">
        <v>1</v>
      </c>
      <c r="D1815" s="2" t="s">
        <v>12</v>
      </c>
      <c r="E1815" s="2" t="s">
        <v>13</v>
      </c>
      <c r="F1815" s="2">
        <v>36059</v>
      </c>
      <c r="G1815" s="2">
        <v>11</v>
      </c>
      <c r="H1815" s="2" t="s">
        <v>14</v>
      </c>
      <c r="I1815" s="2">
        <v>1.618123E-3</v>
      </c>
      <c r="J1815" s="2">
        <v>0.29935274000000001</v>
      </c>
      <c r="K1815" s="2">
        <v>0.10841424</v>
      </c>
      <c r="L1815" s="2">
        <v>0</v>
      </c>
    </row>
    <row r="1816" spans="1:13" hidden="1" x14ac:dyDescent="0.2">
      <c r="A1816" s="1"/>
      <c r="B1816" s="2" t="s">
        <v>2311</v>
      </c>
      <c r="C1816" s="2">
        <v>3</v>
      </c>
      <c r="D1816" s="2" t="s">
        <v>42</v>
      </c>
      <c r="E1816" s="2" t="s">
        <v>123</v>
      </c>
      <c r="F1816" s="2">
        <v>51059</v>
      </c>
      <c r="G1816" s="2">
        <v>10</v>
      </c>
      <c r="H1816" s="2" t="s">
        <v>26</v>
      </c>
      <c r="I1816" s="2">
        <v>7.8212291000000003E-2</v>
      </c>
      <c r="J1816" s="2">
        <v>0.29608938000000001</v>
      </c>
      <c r="K1816" s="2">
        <v>0.14804469000000001</v>
      </c>
      <c r="L1816" s="2">
        <v>0</v>
      </c>
    </row>
    <row r="1817" spans="1:13" hidden="1" x14ac:dyDescent="0.2">
      <c r="A1817" s="1"/>
      <c r="B1817" s="2" t="s">
        <v>2312</v>
      </c>
      <c r="C1817" s="2">
        <v>1</v>
      </c>
      <c r="D1817" s="2" t="s">
        <v>12</v>
      </c>
      <c r="E1817" s="2" t="s">
        <v>13</v>
      </c>
      <c r="F1817" s="2">
        <v>36061</v>
      </c>
      <c r="G1817" s="2">
        <v>11</v>
      </c>
      <c r="H1817" s="2" t="s">
        <v>14</v>
      </c>
      <c r="I1817" s="2">
        <v>1.7534813E-2</v>
      </c>
      <c r="J1817" s="2">
        <v>0.38628158000000001</v>
      </c>
      <c r="K1817" s="2">
        <v>0.16554925000000001</v>
      </c>
      <c r="L1817" s="2">
        <v>4.0742650999999998E-2</v>
      </c>
    </row>
    <row r="1818" spans="1:13" hidden="1" x14ac:dyDescent="0.2">
      <c r="A1818" s="1"/>
      <c r="B1818" s="2" t="s">
        <v>2313</v>
      </c>
      <c r="C1818" s="2">
        <v>1</v>
      </c>
      <c r="D1818" s="2" t="s">
        <v>163</v>
      </c>
      <c r="E1818" s="2" t="s">
        <v>164</v>
      </c>
      <c r="F1818" s="2">
        <v>34023</v>
      </c>
      <c r="G1818" s="2">
        <v>11</v>
      </c>
      <c r="H1818" s="2" t="s">
        <v>14</v>
      </c>
      <c r="I1818" s="2">
        <v>7.6586435999999999E-3</v>
      </c>
      <c r="J1818" s="2">
        <v>0.30415753000000001</v>
      </c>
      <c r="K1818" s="2">
        <v>0.10940919</v>
      </c>
      <c r="L1818" s="2">
        <v>1.0940919E-3</v>
      </c>
    </row>
    <row r="1819" spans="1:13" hidden="1" x14ac:dyDescent="0.2">
      <c r="A1819" s="1"/>
      <c r="B1819" s="2" t="s">
        <v>2314</v>
      </c>
      <c r="C1819" s="2">
        <v>1</v>
      </c>
      <c r="D1819" s="2" t="s">
        <v>79</v>
      </c>
      <c r="E1819" s="2" t="s">
        <v>201</v>
      </c>
      <c r="F1819" s="2">
        <v>42003</v>
      </c>
      <c r="G1819" s="2">
        <v>11</v>
      </c>
      <c r="H1819" s="2" t="s">
        <v>14</v>
      </c>
      <c r="I1819" s="2">
        <v>3.3444812999999999E-3</v>
      </c>
      <c r="J1819" s="2">
        <v>0.22073578999999999</v>
      </c>
      <c r="K1819" s="2">
        <v>5.0167223E-3</v>
      </c>
      <c r="L1819" s="2">
        <v>0</v>
      </c>
    </row>
    <row r="1820" spans="1:13" hidden="1" x14ac:dyDescent="0.2">
      <c r="A1820" s="1"/>
      <c r="B1820" s="2" t="s">
        <v>2315</v>
      </c>
      <c r="C1820" s="2">
        <v>1</v>
      </c>
      <c r="D1820" s="2" t="s">
        <v>12</v>
      </c>
      <c r="E1820" s="2" t="s">
        <v>13</v>
      </c>
      <c r="F1820" s="2">
        <v>36119</v>
      </c>
      <c r="G1820" s="2">
        <v>11</v>
      </c>
      <c r="H1820" s="2" t="s">
        <v>14</v>
      </c>
      <c r="I1820" s="2">
        <v>0</v>
      </c>
      <c r="J1820" s="2">
        <v>0.41346154000000002</v>
      </c>
      <c r="K1820" s="2">
        <v>0.26442306999999998</v>
      </c>
      <c r="L1820" s="2">
        <v>0.20192307000000001</v>
      </c>
    </row>
    <row r="1821" spans="1:13" hidden="1" x14ac:dyDescent="0.2">
      <c r="A1821" s="1">
        <v>58</v>
      </c>
      <c r="B1821" s="2" t="s">
        <v>2316</v>
      </c>
      <c r="C1821" s="2">
        <v>4</v>
      </c>
      <c r="D1821" s="2" t="s">
        <v>24</v>
      </c>
      <c r="E1821" s="2" t="s">
        <v>507</v>
      </c>
      <c r="F1821" s="2">
        <v>6029</v>
      </c>
      <c r="G1821" s="2">
        <v>10</v>
      </c>
      <c r="H1821" s="2" t="s">
        <v>26</v>
      </c>
      <c r="I1821" s="2">
        <v>3.6090224999999997E-2</v>
      </c>
      <c r="J1821" s="2">
        <v>4.6616543000000003E-2</v>
      </c>
      <c r="K1821" s="2">
        <v>0.40150376999999998</v>
      </c>
      <c r="L1821" s="2">
        <v>0</v>
      </c>
      <c r="M1821">
        <f>1-SUM(I1821:L1821)</f>
        <v>0.51578946200000009</v>
      </c>
    </row>
    <row r="1822" spans="1:13" hidden="1" x14ac:dyDescent="0.2">
      <c r="A1822" s="1"/>
      <c r="B1822" s="2" t="s">
        <v>2317</v>
      </c>
      <c r="C1822" s="2">
        <v>4</v>
      </c>
      <c r="D1822" s="2" t="s">
        <v>24</v>
      </c>
      <c r="E1822" s="2" t="s">
        <v>96</v>
      </c>
      <c r="F1822" s="2">
        <v>6083</v>
      </c>
      <c r="G1822" s="2">
        <v>9</v>
      </c>
      <c r="H1822" s="2" t="s">
        <v>34</v>
      </c>
      <c r="I1822" s="2">
        <v>5.6527395000000001E-2</v>
      </c>
      <c r="J1822" s="2">
        <v>1.7709988999999999E-2</v>
      </c>
      <c r="K1822" s="2">
        <v>0.24201243</v>
      </c>
      <c r="L1822" s="2">
        <v>3.578141E-2</v>
      </c>
    </row>
    <row r="1823" spans="1:13" x14ac:dyDescent="0.2">
      <c r="A1823" s="1"/>
      <c r="B1823" s="2" t="s">
        <v>2318</v>
      </c>
      <c r="C1823" s="2">
        <v>4</v>
      </c>
      <c r="D1823" s="2" t="s">
        <v>24</v>
      </c>
      <c r="E1823" s="2" t="s">
        <v>487</v>
      </c>
      <c r="F1823" s="2">
        <v>6085</v>
      </c>
      <c r="G1823" s="2">
        <v>4</v>
      </c>
      <c r="H1823" s="2" t="s">
        <v>50</v>
      </c>
      <c r="I1823" s="2">
        <v>0.18523677</v>
      </c>
      <c r="J1823" s="2">
        <v>2.1587743999999999E-2</v>
      </c>
      <c r="K1823" s="2">
        <v>0.13788301</v>
      </c>
      <c r="L1823" s="2">
        <v>3.1104920000000001E-2</v>
      </c>
      <c r="M1823">
        <f>1-SUM(I1823:L1823)</f>
        <v>0.62418755600000009</v>
      </c>
    </row>
    <row r="1824" spans="1:13" hidden="1" x14ac:dyDescent="0.2">
      <c r="A1824" s="1"/>
      <c r="B1824" s="2" t="s">
        <v>2319</v>
      </c>
      <c r="C1824" s="2">
        <v>3</v>
      </c>
      <c r="D1824" s="2" t="s">
        <v>45</v>
      </c>
      <c r="E1824" s="2" t="s">
        <v>417</v>
      </c>
      <c r="F1824" s="2">
        <v>12001</v>
      </c>
      <c r="G1824" s="2">
        <v>7</v>
      </c>
      <c r="H1824" s="2" t="s">
        <v>22</v>
      </c>
      <c r="I1824" s="2">
        <v>2.7679717E-2</v>
      </c>
      <c r="J1824" s="2">
        <v>0.11200257</v>
      </c>
      <c r="K1824" s="2">
        <v>7.1245186000000002E-2</v>
      </c>
      <c r="L1824" s="2">
        <v>2.9043646999999999E-2</v>
      </c>
    </row>
    <row r="1825" spans="1:12" hidden="1" x14ac:dyDescent="0.2">
      <c r="A1825" s="1"/>
      <c r="B1825" s="2" t="s">
        <v>2320</v>
      </c>
      <c r="C1825" s="2">
        <v>4</v>
      </c>
      <c r="D1825" s="2" t="s">
        <v>608</v>
      </c>
      <c r="E1825" s="2" t="s">
        <v>1953</v>
      </c>
      <c r="F1825" s="2">
        <v>35049</v>
      </c>
      <c r="G1825" s="2">
        <v>9</v>
      </c>
      <c r="H1825" s="2" t="s">
        <v>34</v>
      </c>
      <c r="I1825" s="2">
        <v>1.2756517E-2</v>
      </c>
      <c r="J1825" s="2">
        <v>7.7648363000000003E-3</v>
      </c>
      <c r="K1825" s="2">
        <v>0.41957849000000003</v>
      </c>
      <c r="L1825" s="2">
        <v>8.8740988000000007E-3</v>
      </c>
    </row>
    <row r="1826" spans="1:12" hidden="1" x14ac:dyDescent="0.2">
      <c r="A1826" s="1"/>
      <c r="B1826" s="2" t="s">
        <v>2321</v>
      </c>
      <c r="C1826" s="2">
        <v>4</v>
      </c>
      <c r="D1826" s="2" t="s">
        <v>608</v>
      </c>
      <c r="E1826" s="2" t="s">
        <v>1953</v>
      </c>
      <c r="F1826" s="2">
        <v>35049</v>
      </c>
      <c r="G1826" s="2">
        <v>10</v>
      </c>
      <c r="H1826" s="2" t="s">
        <v>26</v>
      </c>
      <c r="I1826" s="2">
        <v>1.0590014999999999E-2</v>
      </c>
      <c r="J1826" s="2">
        <v>2.04236E-2</v>
      </c>
      <c r="K1826" s="2">
        <v>0.20272314999999999</v>
      </c>
      <c r="L1826" s="2">
        <v>1.0590014999999999E-2</v>
      </c>
    </row>
    <row r="1827" spans="1:12" hidden="1" x14ac:dyDescent="0.2">
      <c r="A1827" s="1"/>
      <c r="B1827" s="2" t="s">
        <v>2322</v>
      </c>
      <c r="C1827" s="2">
        <v>4</v>
      </c>
      <c r="D1827" s="2" t="s">
        <v>24</v>
      </c>
      <c r="E1827" s="2" t="s">
        <v>108</v>
      </c>
      <c r="F1827" s="2">
        <v>6037</v>
      </c>
      <c r="G1827" s="2">
        <v>9</v>
      </c>
      <c r="H1827" s="2" t="s">
        <v>34</v>
      </c>
      <c r="I1827" s="2">
        <v>0.14636858999999999</v>
      </c>
      <c r="J1827" s="2">
        <v>0.10015071</v>
      </c>
      <c r="K1827" s="2">
        <v>0.23934262000000001</v>
      </c>
      <c r="L1827" s="2">
        <v>0.10355963999999999</v>
      </c>
    </row>
    <row r="1828" spans="1:12" hidden="1" x14ac:dyDescent="0.2">
      <c r="A1828" s="1"/>
      <c r="B1828" s="2" t="s">
        <v>2323</v>
      </c>
      <c r="C1828" s="2">
        <v>4</v>
      </c>
      <c r="D1828" s="2" t="s">
        <v>24</v>
      </c>
      <c r="E1828" s="2" t="s">
        <v>1690</v>
      </c>
      <c r="F1828" s="2">
        <v>6097</v>
      </c>
      <c r="G1828" s="2">
        <v>9</v>
      </c>
      <c r="H1828" s="2" t="s">
        <v>34</v>
      </c>
      <c r="I1828" s="2">
        <v>5.1517393000000002E-2</v>
      </c>
      <c r="J1828" s="2">
        <v>1.9207993999999999E-2</v>
      </c>
      <c r="K1828" s="2">
        <v>0.10188749</v>
      </c>
      <c r="L1828" s="2">
        <v>4.9222796000000001E-3</v>
      </c>
    </row>
    <row r="1829" spans="1:12" hidden="1" x14ac:dyDescent="0.2">
      <c r="A1829" s="1"/>
      <c r="B1829" s="2" t="s">
        <v>2324</v>
      </c>
      <c r="C1829" s="2">
        <v>1</v>
      </c>
      <c r="D1829" s="2" t="s">
        <v>12</v>
      </c>
      <c r="E1829" s="2" t="s">
        <v>13</v>
      </c>
      <c r="F1829" s="2">
        <v>36119</v>
      </c>
      <c r="G1829" s="2">
        <v>4</v>
      </c>
      <c r="H1829" s="2" t="s">
        <v>50</v>
      </c>
      <c r="I1829" s="2">
        <v>5.0921860999999999E-2</v>
      </c>
      <c r="J1829" s="2">
        <v>5.4433715000000001E-2</v>
      </c>
      <c r="K1829" s="2">
        <v>4.9165934000000001E-2</v>
      </c>
      <c r="L1829" s="2">
        <v>9.6575944000000004E-3</v>
      </c>
    </row>
    <row r="1830" spans="1:12" hidden="1" x14ac:dyDescent="0.2">
      <c r="A1830" s="1"/>
      <c r="B1830" s="2" t="s">
        <v>2325</v>
      </c>
      <c r="C1830" s="2">
        <v>2</v>
      </c>
      <c r="D1830" s="2" t="s">
        <v>131</v>
      </c>
      <c r="E1830" s="2" t="s">
        <v>1281</v>
      </c>
      <c r="F1830" s="2">
        <v>17103</v>
      </c>
      <c r="G1830" s="2">
        <v>9</v>
      </c>
      <c r="H1830" s="2" t="s">
        <v>34</v>
      </c>
      <c r="I1830" s="2">
        <v>8.3822301000000005E-3</v>
      </c>
      <c r="J1830" s="2">
        <v>1.7183569999999999E-2</v>
      </c>
      <c r="K1830" s="2">
        <v>6.2447611E-2</v>
      </c>
      <c r="L1830" s="2">
        <v>0</v>
      </c>
    </row>
    <row r="1831" spans="1:12" hidden="1" x14ac:dyDescent="0.2">
      <c r="A1831" s="1"/>
      <c r="B1831" s="2" t="s">
        <v>2326</v>
      </c>
      <c r="C1831" s="2">
        <v>3</v>
      </c>
      <c r="D1831" s="2" t="s">
        <v>20</v>
      </c>
      <c r="E1831" s="2" t="s">
        <v>188</v>
      </c>
      <c r="F1831" s="2">
        <v>13051</v>
      </c>
      <c r="G1831" s="2">
        <v>8</v>
      </c>
      <c r="H1831" s="2" t="s">
        <v>47</v>
      </c>
      <c r="I1831" s="2">
        <v>1.7180514000000001E-2</v>
      </c>
      <c r="J1831" s="2">
        <v>5.3188987E-2</v>
      </c>
      <c r="K1831" s="2">
        <v>3.2242879000000002E-2</v>
      </c>
      <c r="L1831" s="2">
        <v>6.3309013999999997E-2</v>
      </c>
    </row>
    <row r="1832" spans="1:12" hidden="1" x14ac:dyDescent="0.2">
      <c r="A1832" s="1"/>
      <c r="B1832" s="2" t="s">
        <v>2327</v>
      </c>
      <c r="C1832" s="2">
        <v>3</v>
      </c>
      <c r="D1832" s="2" t="s">
        <v>20</v>
      </c>
      <c r="E1832" s="2" t="s">
        <v>188</v>
      </c>
      <c r="F1832" s="2">
        <v>13051</v>
      </c>
      <c r="G1832" s="2">
        <v>5</v>
      </c>
      <c r="H1832" s="2" t="s">
        <v>30</v>
      </c>
      <c r="I1832" s="2">
        <v>5.7971016999999996E-3</v>
      </c>
      <c r="J1832" s="2">
        <v>0.89323669999999999</v>
      </c>
      <c r="K1832" s="2">
        <v>6.763285E-3</v>
      </c>
      <c r="L1832" s="2">
        <v>2.0289854999999999E-2</v>
      </c>
    </row>
    <row r="1833" spans="1:12" hidden="1" x14ac:dyDescent="0.2">
      <c r="A1833" s="1"/>
      <c r="B1833" s="2" t="s">
        <v>2328</v>
      </c>
      <c r="C1833" s="2">
        <v>3</v>
      </c>
      <c r="D1833" s="2" t="s">
        <v>20</v>
      </c>
      <c r="E1833" s="2" t="s">
        <v>188</v>
      </c>
      <c r="F1833" s="2">
        <v>13051</v>
      </c>
      <c r="G1833" s="2">
        <v>9</v>
      </c>
      <c r="H1833" s="2" t="s">
        <v>34</v>
      </c>
      <c r="I1833" s="2">
        <v>2.9296875E-2</v>
      </c>
      <c r="J1833" s="2">
        <v>0.51025390999999998</v>
      </c>
      <c r="K1833" s="2">
        <v>3.2226563E-2</v>
      </c>
      <c r="L1833" s="2">
        <v>0</v>
      </c>
    </row>
    <row r="1834" spans="1:12" hidden="1" x14ac:dyDescent="0.2">
      <c r="A1834" s="1"/>
      <c r="B1834" s="2" t="s">
        <v>2329</v>
      </c>
      <c r="C1834" s="2">
        <v>1</v>
      </c>
      <c r="D1834" s="2" t="s">
        <v>12</v>
      </c>
      <c r="E1834" s="2" t="s">
        <v>33</v>
      </c>
      <c r="F1834" s="2">
        <v>36093</v>
      </c>
      <c r="G1834" s="2">
        <v>9</v>
      </c>
      <c r="H1834" s="2" t="s">
        <v>34</v>
      </c>
      <c r="I1834" s="2">
        <v>2.1307225999999999E-2</v>
      </c>
      <c r="J1834" s="2">
        <v>7.6302908000000003E-2</v>
      </c>
      <c r="K1834" s="2">
        <v>3.1384970999999998E-2</v>
      </c>
      <c r="L1834" s="2">
        <v>0</v>
      </c>
    </row>
    <row r="1835" spans="1:12" hidden="1" x14ac:dyDescent="0.2">
      <c r="A1835" s="1"/>
      <c r="B1835" s="2" t="s">
        <v>2330</v>
      </c>
      <c r="C1835" s="2">
        <v>3</v>
      </c>
      <c r="D1835" s="2" t="s">
        <v>66</v>
      </c>
      <c r="E1835" s="2" t="s">
        <v>531</v>
      </c>
      <c r="F1835" s="2">
        <v>37183</v>
      </c>
      <c r="G1835" s="2">
        <v>10</v>
      </c>
      <c r="H1835" s="2" t="s">
        <v>26</v>
      </c>
      <c r="I1835" s="2">
        <v>2.7027028000000002E-2</v>
      </c>
      <c r="J1835" s="2">
        <v>0.27027025999999998</v>
      </c>
      <c r="K1835" s="2">
        <v>3.8610037E-2</v>
      </c>
      <c r="L1835" s="2">
        <v>3.8610037999999998E-3</v>
      </c>
    </row>
    <row r="1836" spans="1:12" hidden="1" x14ac:dyDescent="0.2">
      <c r="A1836" s="1"/>
      <c r="B1836" s="2" t="s">
        <v>2331</v>
      </c>
      <c r="C1836" s="2">
        <v>2</v>
      </c>
      <c r="D1836" s="2" t="s">
        <v>131</v>
      </c>
      <c r="E1836" s="2" t="s">
        <v>132</v>
      </c>
      <c r="F1836" s="2">
        <v>17031</v>
      </c>
      <c r="G1836" s="2">
        <v>8</v>
      </c>
      <c r="H1836" s="2" t="s">
        <v>47</v>
      </c>
      <c r="I1836" s="2">
        <v>7.8421824000000001E-2</v>
      </c>
      <c r="J1836" s="2">
        <v>2.9225524999999999E-2</v>
      </c>
      <c r="K1836" s="2">
        <v>5.3093034999999997E-2</v>
      </c>
      <c r="L1836" s="2">
        <v>9.2060402E-2</v>
      </c>
    </row>
    <row r="1837" spans="1:12" hidden="1" x14ac:dyDescent="0.2">
      <c r="A1837" s="1"/>
      <c r="B1837" s="2" t="s">
        <v>2332</v>
      </c>
      <c r="C1837" s="2">
        <v>1</v>
      </c>
      <c r="D1837" s="2" t="s">
        <v>134</v>
      </c>
      <c r="E1837" s="2" t="s">
        <v>158</v>
      </c>
      <c r="F1837" s="2">
        <v>25025</v>
      </c>
      <c r="G1837" s="2">
        <v>8</v>
      </c>
      <c r="H1837" s="2" t="s">
        <v>47</v>
      </c>
      <c r="I1837" s="2">
        <v>5.6431535999999997E-2</v>
      </c>
      <c r="J1837" s="2">
        <v>1.1618257999999999E-2</v>
      </c>
      <c r="K1837" s="2">
        <v>2.6556017000000001E-2</v>
      </c>
      <c r="L1837" s="2">
        <v>8.9626557999999995E-2</v>
      </c>
    </row>
    <row r="1838" spans="1:12" hidden="1" x14ac:dyDescent="0.2">
      <c r="A1838" s="1"/>
      <c r="B1838" s="2" t="s">
        <v>2333</v>
      </c>
      <c r="C1838" s="2">
        <v>1</v>
      </c>
      <c r="D1838" s="2" t="s">
        <v>12</v>
      </c>
      <c r="E1838" s="2" t="s">
        <v>13</v>
      </c>
      <c r="F1838" s="2">
        <v>36061</v>
      </c>
      <c r="G1838" s="2">
        <v>10</v>
      </c>
      <c r="H1838" s="2" t="s">
        <v>26</v>
      </c>
      <c r="I1838" s="2">
        <v>9.3322605000000003E-2</v>
      </c>
      <c r="J1838" s="2">
        <v>3.2582462E-2</v>
      </c>
      <c r="K1838" s="2">
        <v>7.0796460000000005E-2</v>
      </c>
      <c r="L1838" s="2">
        <v>9.6540630000000002E-2</v>
      </c>
    </row>
    <row r="1839" spans="1:12" hidden="1" x14ac:dyDescent="0.2">
      <c r="A1839" s="1"/>
      <c r="B1839" s="2" t="s">
        <v>2334</v>
      </c>
      <c r="C1839" s="2">
        <v>2</v>
      </c>
      <c r="D1839" s="2" t="s">
        <v>36</v>
      </c>
      <c r="E1839" s="2" t="s">
        <v>272</v>
      </c>
      <c r="F1839" s="2">
        <v>26163</v>
      </c>
      <c r="G1839" s="2">
        <v>9</v>
      </c>
      <c r="H1839" s="2" t="s">
        <v>34</v>
      </c>
      <c r="I1839" s="2">
        <v>2.4844721E-2</v>
      </c>
      <c r="J1839" s="2">
        <v>5.9228040000000003E-2</v>
      </c>
      <c r="K1839" s="2">
        <v>1.6526176E-2</v>
      </c>
      <c r="L1839" s="2">
        <v>1.1091393E-4</v>
      </c>
    </row>
    <row r="1840" spans="1:12" hidden="1" x14ac:dyDescent="0.2">
      <c r="A1840" s="1"/>
      <c r="B1840" s="2" t="s">
        <v>2335</v>
      </c>
      <c r="C1840" s="2">
        <v>3</v>
      </c>
      <c r="D1840" s="2" t="s">
        <v>16</v>
      </c>
      <c r="E1840" s="2" t="s">
        <v>2336</v>
      </c>
      <c r="F1840" s="2">
        <v>48265</v>
      </c>
      <c r="G1840" s="2">
        <v>6</v>
      </c>
      <c r="H1840" s="2" t="s">
        <v>18</v>
      </c>
      <c r="I1840" s="2">
        <v>9.3209053999999993E-3</v>
      </c>
      <c r="J1840" s="2">
        <v>2.7962715999999999E-2</v>
      </c>
      <c r="K1840" s="2">
        <v>0.14913449000000001</v>
      </c>
      <c r="L1840" s="2">
        <v>9.3209053999999993E-3</v>
      </c>
    </row>
    <row r="1841" spans="1:13" x14ac:dyDescent="0.2">
      <c r="A1841" s="1"/>
      <c r="B1841" s="2" t="s">
        <v>2337</v>
      </c>
      <c r="C1841" s="2">
        <v>4</v>
      </c>
      <c r="D1841" s="2" t="s">
        <v>24</v>
      </c>
      <c r="E1841" s="2" t="s">
        <v>108</v>
      </c>
      <c r="F1841" s="2">
        <v>6037</v>
      </c>
      <c r="G1841" s="2">
        <v>2</v>
      </c>
      <c r="H1841" s="2" t="s">
        <v>144</v>
      </c>
      <c r="I1841" s="2">
        <v>0.13977128</v>
      </c>
      <c r="J1841" s="2">
        <v>2.6683608000000001E-2</v>
      </c>
      <c r="K1841" s="2">
        <v>5.0825919999999997E-2</v>
      </c>
      <c r="L1841" s="2">
        <v>3.1766202E-2</v>
      </c>
      <c r="M1841">
        <f>1-SUM(I1841:L1841)</f>
        <v>0.75095299000000004</v>
      </c>
    </row>
    <row r="1842" spans="1:13" hidden="1" x14ac:dyDescent="0.2">
      <c r="A1842" s="1"/>
      <c r="B1842" s="2" t="s">
        <v>2338</v>
      </c>
      <c r="C1842" s="2">
        <v>4</v>
      </c>
      <c r="D1842" s="2" t="s">
        <v>206</v>
      </c>
      <c r="E1842" s="2" t="s">
        <v>207</v>
      </c>
      <c r="F1842" s="2">
        <v>53033</v>
      </c>
      <c r="G1842" s="2">
        <v>7</v>
      </c>
      <c r="H1842" s="2" t="s">
        <v>22</v>
      </c>
      <c r="I1842" s="2">
        <v>0.12979183</v>
      </c>
      <c r="J1842" s="2">
        <v>0.12648959000000001</v>
      </c>
      <c r="K1842" s="2">
        <v>4.1349604999999998E-2</v>
      </c>
      <c r="L1842" s="2">
        <v>7.1787506000000001E-2</v>
      </c>
    </row>
    <row r="1843" spans="1:13" hidden="1" x14ac:dyDescent="0.2">
      <c r="A1843" s="1"/>
      <c r="B1843" s="2" t="s">
        <v>2339</v>
      </c>
      <c r="C1843" s="2">
        <v>4</v>
      </c>
      <c r="D1843" s="2" t="s">
        <v>206</v>
      </c>
      <c r="E1843" s="2" t="s">
        <v>207</v>
      </c>
      <c r="F1843" s="2">
        <v>53033</v>
      </c>
      <c r="G1843" s="2">
        <v>6</v>
      </c>
      <c r="H1843" s="2" t="s">
        <v>18</v>
      </c>
      <c r="I1843" s="2">
        <v>5.9806835000000003E-2</v>
      </c>
      <c r="J1843" s="2">
        <v>1.4115898999999999E-2</v>
      </c>
      <c r="K1843" s="2">
        <v>1.9316493000000001E-2</v>
      </c>
      <c r="L1843" s="2">
        <v>2.2288261E-2</v>
      </c>
    </row>
    <row r="1844" spans="1:13" hidden="1" x14ac:dyDescent="0.2">
      <c r="A1844" s="1"/>
      <c r="B1844" s="2" t="s">
        <v>2340</v>
      </c>
      <c r="C1844" s="2">
        <v>4</v>
      </c>
      <c r="D1844" s="2" t="s">
        <v>206</v>
      </c>
      <c r="E1844" s="2" t="s">
        <v>207</v>
      </c>
      <c r="F1844" s="2">
        <v>53033</v>
      </c>
      <c r="G1844" s="2">
        <v>6</v>
      </c>
      <c r="H1844" s="2" t="s">
        <v>18</v>
      </c>
      <c r="I1844" s="2">
        <v>0.20133212</v>
      </c>
      <c r="J1844" s="2">
        <v>4.8743565000000003E-2</v>
      </c>
      <c r="K1844" s="2">
        <v>5.1468360999999997E-2</v>
      </c>
      <c r="L1844" s="2">
        <v>0.10142295</v>
      </c>
    </row>
    <row r="1845" spans="1:13" hidden="1" x14ac:dyDescent="0.2">
      <c r="A1845" s="1"/>
      <c r="B1845" s="2" t="s">
        <v>2341</v>
      </c>
      <c r="C1845" s="2">
        <v>1</v>
      </c>
      <c r="D1845" s="2" t="s">
        <v>12</v>
      </c>
      <c r="E1845" s="2" t="s">
        <v>13</v>
      </c>
      <c r="F1845" s="2">
        <v>36047</v>
      </c>
      <c r="G1845" s="2">
        <v>12</v>
      </c>
      <c r="H1845" s="2" t="s">
        <v>92</v>
      </c>
      <c r="I1845" s="2">
        <v>0</v>
      </c>
      <c r="J1845" s="2">
        <v>0</v>
      </c>
      <c r="K1845" s="2">
        <v>0</v>
      </c>
      <c r="L1845" s="2">
        <v>5.7142857000000002E-3</v>
      </c>
    </row>
    <row r="1846" spans="1:13" hidden="1" x14ac:dyDescent="0.2">
      <c r="A1846" s="1"/>
      <c r="B1846" s="2" t="s">
        <v>2342</v>
      </c>
      <c r="C1846" s="2">
        <v>3</v>
      </c>
      <c r="D1846" s="2" t="s">
        <v>266</v>
      </c>
      <c r="E1846" s="2" t="s">
        <v>1118</v>
      </c>
      <c r="F1846" s="2">
        <v>40133</v>
      </c>
      <c r="G1846" s="2">
        <v>9</v>
      </c>
      <c r="H1846" s="2" t="s">
        <v>34</v>
      </c>
      <c r="I1846" s="2">
        <v>3.9350712000000001E-3</v>
      </c>
      <c r="J1846" s="2">
        <v>5.7058536E-2</v>
      </c>
      <c r="K1846" s="2">
        <v>1.6232168000000002E-2</v>
      </c>
      <c r="L1846" s="2">
        <v>8.3620268999999997E-3</v>
      </c>
    </row>
    <row r="1847" spans="1:13" hidden="1" x14ac:dyDescent="0.2">
      <c r="A1847" s="1"/>
      <c r="B1847" s="2" t="s">
        <v>2343</v>
      </c>
      <c r="C1847" s="2">
        <v>3</v>
      </c>
      <c r="D1847" s="2" t="s">
        <v>45</v>
      </c>
      <c r="E1847" s="2" t="s">
        <v>46</v>
      </c>
      <c r="F1847" s="2">
        <v>12117</v>
      </c>
      <c r="G1847" s="2">
        <v>7</v>
      </c>
      <c r="H1847" s="2" t="s">
        <v>22</v>
      </c>
      <c r="I1847" s="2">
        <v>2.543685E-2</v>
      </c>
      <c r="J1847" s="2">
        <v>0.1038487</v>
      </c>
      <c r="K1847" s="2">
        <v>0.10959964</v>
      </c>
      <c r="L1847" s="2">
        <v>4.5675736000000002E-2</v>
      </c>
    </row>
    <row r="1848" spans="1:13" hidden="1" x14ac:dyDescent="0.2">
      <c r="A1848" s="1"/>
      <c r="B1848" s="2" t="s">
        <v>2344</v>
      </c>
      <c r="C1848" s="2">
        <v>1</v>
      </c>
      <c r="D1848" s="2" t="s">
        <v>163</v>
      </c>
      <c r="E1848" s="2" t="s">
        <v>164</v>
      </c>
      <c r="F1848" s="2">
        <v>34013</v>
      </c>
      <c r="G1848" s="2">
        <v>6</v>
      </c>
      <c r="H1848" s="2" t="s">
        <v>18</v>
      </c>
      <c r="I1848" s="2">
        <v>6.1632424999999998E-2</v>
      </c>
      <c r="J1848" s="2">
        <v>9.5872662999999997E-2</v>
      </c>
      <c r="K1848" s="2">
        <v>8.6063295999999997E-2</v>
      </c>
      <c r="L1848" s="2">
        <v>2.5356283E-2</v>
      </c>
    </row>
    <row r="1849" spans="1:13" hidden="1" x14ac:dyDescent="0.2">
      <c r="A1849" s="1"/>
      <c r="B1849" s="2" t="s">
        <v>2345</v>
      </c>
      <c r="C1849" s="2">
        <v>1</v>
      </c>
      <c r="D1849" s="2" t="s">
        <v>79</v>
      </c>
      <c r="E1849" s="2" t="s">
        <v>201</v>
      </c>
      <c r="F1849" s="2">
        <v>42129</v>
      </c>
      <c r="G1849" s="2">
        <v>6</v>
      </c>
      <c r="H1849" s="2" t="s">
        <v>18</v>
      </c>
      <c r="I1849" s="2">
        <v>9.7259059999999994E-3</v>
      </c>
      <c r="J1849" s="2">
        <v>5.2166223999999997E-2</v>
      </c>
      <c r="K1849" s="2">
        <v>1.7683464999999999E-2</v>
      </c>
      <c r="L1849" s="2">
        <v>1.2378426E-2</v>
      </c>
    </row>
    <row r="1850" spans="1:13" hidden="1" x14ac:dyDescent="0.2">
      <c r="A1850" s="1"/>
      <c r="B1850" s="2" t="s">
        <v>2346</v>
      </c>
      <c r="C1850" s="2">
        <v>2</v>
      </c>
      <c r="D1850" s="2" t="s">
        <v>102</v>
      </c>
      <c r="E1850" s="2" t="s">
        <v>2347</v>
      </c>
      <c r="F1850" s="2">
        <v>20175</v>
      </c>
      <c r="G1850" s="2">
        <v>9</v>
      </c>
      <c r="H1850" s="2" t="s">
        <v>34</v>
      </c>
      <c r="I1850" s="2">
        <v>2.1714285E-2</v>
      </c>
      <c r="J1850" s="2">
        <v>1.9428572000000002E-2</v>
      </c>
      <c r="K1850" s="2">
        <v>0.13600001</v>
      </c>
      <c r="L1850" s="2">
        <v>0</v>
      </c>
    </row>
    <row r="1851" spans="1:13" hidden="1" x14ac:dyDescent="0.2">
      <c r="A1851" s="1"/>
      <c r="B1851" s="2" t="s">
        <v>2348</v>
      </c>
      <c r="C1851" s="2">
        <v>3</v>
      </c>
      <c r="D1851" s="2" t="s">
        <v>66</v>
      </c>
      <c r="E1851" s="2" t="s">
        <v>531</v>
      </c>
      <c r="F1851" s="2">
        <v>37183</v>
      </c>
      <c r="G1851" s="2">
        <v>6</v>
      </c>
      <c r="H1851" s="2" t="s">
        <v>18</v>
      </c>
      <c r="I1851" s="2">
        <v>8.3542190000000002E-4</v>
      </c>
      <c r="J1851" s="2">
        <v>0.85254806000000005</v>
      </c>
      <c r="K1851" s="2">
        <v>2.5062655999999999E-3</v>
      </c>
      <c r="L1851" s="2">
        <v>1.1695907E-2</v>
      </c>
    </row>
    <row r="1852" spans="1:13" hidden="1" x14ac:dyDescent="0.2">
      <c r="A1852" s="1"/>
      <c r="B1852" s="2" t="s">
        <v>2349</v>
      </c>
      <c r="C1852" s="2">
        <v>2</v>
      </c>
      <c r="D1852" s="2" t="s">
        <v>131</v>
      </c>
      <c r="E1852" s="2" t="s">
        <v>1401</v>
      </c>
      <c r="F1852" s="2">
        <v>17153</v>
      </c>
      <c r="G1852" s="2">
        <v>9</v>
      </c>
      <c r="H1852" s="2" t="s">
        <v>34</v>
      </c>
      <c r="I1852" s="2">
        <v>9.0425535999999994E-3</v>
      </c>
      <c r="J1852" s="2">
        <v>0.16117021000000001</v>
      </c>
      <c r="K1852" s="2">
        <v>1.3829787E-2</v>
      </c>
      <c r="L1852" s="2">
        <v>0</v>
      </c>
    </row>
    <row r="1853" spans="1:13" hidden="1" x14ac:dyDescent="0.2">
      <c r="A1853" s="1"/>
      <c r="B1853" s="2" t="s">
        <v>2350</v>
      </c>
      <c r="C1853" s="2">
        <v>2</v>
      </c>
      <c r="D1853" s="2" t="s">
        <v>220</v>
      </c>
      <c r="E1853" s="2" t="s">
        <v>2351</v>
      </c>
      <c r="F1853" s="2">
        <v>39145</v>
      </c>
      <c r="G1853" s="2">
        <v>5</v>
      </c>
      <c r="H1853" s="2" t="s">
        <v>30</v>
      </c>
      <c r="I1853" s="2">
        <v>2.7439024E-3</v>
      </c>
      <c r="J1853" s="2">
        <v>1.9512195E-2</v>
      </c>
      <c r="K1853" s="2">
        <v>9.7560975999999994E-3</v>
      </c>
      <c r="L1853" s="2">
        <v>4.5731705999999999E-3</v>
      </c>
    </row>
    <row r="1854" spans="1:13" hidden="1" x14ac:dyDescent="0.2">
      <c r="A1854" s="1"/>
      <c r="B1854" s="2" t="s">
        <v>2352</v>
      </c>
      <c r="C1854" s="2">
        <v>3</v>
      </c>
      <c r="D1854" s="2" t="s">
        <v>57</v>
      </c>
      <c r="E1854" s="2" t="s">
        <v>1155</v>
      </c>
      <c r="F1854" s="2">
        <v>1125</v>
      </c>
      <c r="G1854" s="2">
        <v>9</v>
      </c>
      <c r="H1854" s="2" t="s">
        <v>34</v>
      </c>
      <c r="I1854" s="2">
        <v>9.5684797999999998E-3</v>
      </c>
      <c r="J1854" s="2">
        <v>0.26998124000000001</v>
      </c>
      <c r="K1854" s="2">
        <v>6.5666040999999998E-3</v>
      </c>
      <c r="L1854" s="2">
        <v>0</v>
      </c>
    </row>
    <row r="1855" spans="1:13" hidden="1" x14ac:dyDescent="0.2">
      <c r="A1855" s="1"/>
      <c r="B1855" s="2" t="s">
        <v>2353</v>
      </c>
      <c r="C1855" s="2">
        <v>3</v>
      </c>
      <c r="D1855" s="2" t="s">
        <v>42</v>
      </c>
      <c r="E1855" s="2" t="s">
        <v>1594</v>
      </c>
      <c r="F1855" s="2">
        <v>51840</v>
      </c>
      <c r="G1855" s="2">
        <v>6</v>
      </c>
      <c r="H1855" s="2" t="s">
        <v>18</v>
      </c>
      <c r="I1855" s="2">
        <v>9.7087379999999997E-3</v>
      </c>
      <c r="J1855" s="2">
        <v>9.5593728000000003E-2</v>
      </c>
      <c r="K1855" s="2">
        <v>2.3898432000000001E-2</v>
      </c>
      <c r="L1855" s="2">
        <v>7.0948467000000001E-2</v>
      </c>
    </row>
    <row r="1856" spans="1:13" hidden="1" x14ac:dyDescent="0.2">
      <c r="A1856" s="1"/>
      <c r="B1856" s="2" t="s">
        <v>2354</v>
      </c>
      <c r="C1856" s="2">
        <v>3</v>
      </c>
      <c r="D1856" s="2" t="s">
        <v>85</v>
      </c>
      <c r="E1856" s="2" t="s">
        <v>140</v>
      </c>
      <c r="F1856" s="2">
        <v>54037</v>
      </c>
      <c r="G1856" s="2">
        <v>5</v>
      </c>
      <c r="H1856" s="2" t="s">
        <v>30</v>
      </c>
      <c r="I1856" s="2">
        <v>1.1482033000000001E-2</v>
      </c>
      <c r="J1856" s="2">
        <v>4.9755476E-2</v>
      </c>
      <c r="K1856" s="2">
        <v>2.0199873E-2</v>
      </c>
      <c r="L1856" s="2">
        <v>0</v>
      </c>
    </row>
    <row r="1857" spans="1:13" hidden="1" x14ac:dyDescent="0.2">
      <c r="A1857" s="1"/>
      <c r="B1857" s="2" t="s">
        <v>2355</v>
      </c>
      <c r="C1857" s="2">
        <v>3</v>
      </c>
      <c r="D1857" s="2" t="s">
        <v>45</v>
      </c>
      <c r="E1857" s="2" t="s">
        <v>192</v>
      </c>
      <c r="F1857" s="2">
        <v>12011</v>
      </c>
      <c r="G1857" s="2">
        <v>9</v>
      </c>
      <c r="H1857" s="2" t="s">
        <v>34</v>
      </c>
      <c r="I1857" s="2">
        <v>2.6227303E-2</v>
      </c>
      <c r="J1857" s="2">
        <v>0.42905178999999999</v>
      </c>
      <c r="K1857" s="2">
        <v>0.21049092999999999</v>
      </c>
      <c r="L1857" s="2">
        <v>0</v>
      </c>
    </row>
    <row r="1858" spans="1:13" hidden="1" x14ac:dyDescent="0.2">
      <c r="A1858" s="1"/>
      <c r="B1858" s="2" t="s">
        <v>2356</v>
      </c>
      <c r="C1858" s="2">
        <v>1</v>
      </c>
      <c r="D1858" s="2" t="s">
        <v>79</v>
      </c>
      <c r="E1858" s="2" t="s">
        <v>209</v>
      </c>
      <c r="F1858" s="2">
        <v>42041</v>
      </c>
      <c r="G1858" s="2">
        <v>5</v>
      </c>
      <c r="H1858" s="2" t="s">
        <v>30</v>
      </c>
      <c r="I1858" s="2">
        <v>8.6811353000000001E-3</v>
      </c>
      <c r="J1858" s="2">
        <v>3.4056759999999998E-2</v>
      </c>
      <c r="K1858" s="2">
        <v>1.0016695000000001E-2</v>
      </c>
      <c r="L1858" s="2">
        <v>1.0684473999999999E-2</v>
      </c>
    </row>
    <row r="1859" spans="1:13" hidden="1" x14ac:dyDescent="0.2">
      <c r="A1859" s="1"/>
      <c r="B1859" s="2" t="s">
        <v>2357</v>
      </c>
      <c r="C1859" s="2">
        <v>4</v>
      </c>
      <c r="D1859" s="2" t="s">
        <v>206</v>
      </c>
      <c r="E1859" s="2" t="s">
        <v>207</v>
      </c>
      <c r="F1859" s="2">
        <v>53033</v>
      </c>
      <c r="G1859" s="2">
        <v>9</v>
      </c>
      <c r="H1859" s="2" t="s">
        <v>34</v>
      </c>
      <c r="I1859" s="2">
        <v>0.12878787999999999</v>
      </c>
      <c r="J1859" s="2">
        <v>3.5757575E-2</v>
      </c>
      <c r="K1859" s="2">
        <v>2.9999998999999999E-2</v>
      </c>
      <c r="L1859" s="2">
        <v>4.6969696999999998E-2</v>
      </c>
    </row>
    <row r="1860" spans="1:13" hidden="1" x14ac:dyDescent="0.2">
      <c r="A1860" s="1"/>
      <c r="B1860" s="2" t="s">
        <v>2358</v>
      </c>
      <c r="C1860" s="2">
        <v>3</v>
      </c>
      <c r="D1860" s="2" t="s">
        <v>20</v>
      </c>
      <c r="E1860" s="2" t="s">
        <v>341</v>
      </c>
      <c r="F1860" s="2">
        <v>13115</v>
      </c>
      <c r="G1860" s="2">
        <v>6</v>
      </c>
      <c r="H1860" s="2" t="s">
        <v>18</v>
      </c>
      <c r="I1860" s="2">
        <v>2.1175224999999999E-3</v>
      </c>
      <c r="J1860" s="2">
        <v>0.20116463000000001</v>
      </c>
      <c r="K1860" s="2">
        <v>1.0058232E-2</v>
      </c>
      <c r="L1860" s="2">
        <v>1.7469561000000002E-2</v>
      </c>
    </row>
    <row r="1861" spans="1:13" hidden="1" x14ac:dyDescent="0.2">
      <c r="A1861" s="1"/>
      <c r="B1861" s="2" t="s">
        <v>2359</v>
      </c>
      <c r="C1861" s="2">
        <v>1</v>
      </c>
      <c r="D1861" s="2" t="s">
        <v>12</v>
      </c>
      <c r="E1861" s="2" t="s">
        <v>33</v>
      </c>
      <c r="F1861" s="2">
        <v>36001</v>
      </c>
      <c r="G1861" s="2">
        <v>6</v>
      </c>
      <c r="H1861" s="2" t="s">
        <v>18</v>
      </c>
      <c r="I1861" s="2">
        <v>2.2269677000000002E-2</v>
      </c>
      <c r="J1861" s="2">
        <v>1.9829163E-2</v>
      </c>
      <c r="K1861" s="2">
        <v>2.3489933000000001E-2</v>
      </c>
      <c r="L1861" s="2">
        <v>4.2708968E-3</v>
      </c>
    </row>
    <row r="1862" spans="1:13" hidden="1" x14ac:dyDescent="0.2">
      <c r="A1862" s="1"/>
      <c r="B1862" s="2" t="s">
        <v>2360</v>
      </c>
      <c r="C1862" s="2">
        <v>2</v>
      </c>
      <c r="D1862" s="2" t="s">
        <v>36</v>
      </c>
      <c r="E1862" s="2" t="s">
        <v>37</v>
      </c>
      <c r="F1862" s="2">
        <v>26091</v>
      </c>
      <c r="G1862" s="2">
        <v>6</v>
      </c>
      <c r="H1862" s="2" t="s">
        <v>18</v>
      </c>
      <c r="I1862" s="2">
        <v>6.4214826999999999E-3</v>
      </c>
      <c r="J1862" s="2">
        <v>6.1879743000000001E-2</v>
      </c>
      <c r="K1862" s="2">
        <v>2.3350846000000001E-2</v>
      </c>
      <c r="L1862" s="2">
        <v>5.8377115000000002E-4</v>
      </c>
    </row>
    <row r="1863" spans="1:13" hidden="1" x14ac:dyDescent="0.2">
      <c r="A1863" s="1"/>
      <c r="B1863" s="2" t="s">
        <v>2361</v>
      </c>
      <c r="C1863" s="2">
        <v>4</v>
      </c>
      <c r="D1863" s="2" t="s">
        <v>24</v>
      </c>
      <c r="E1863" s="2" t="s">
        <v>504</v>
      </c>
      <c r="F1863" s="2">
        <v>6061</v>
      </c>
      <c r="G1863" s="2">
        <v>9</v>
      </c>
      <c r="H1863" s="2" t="s">
        <v>34</v>
      </c>
      <c r="I1863" s="2">
        <v>3.9561569999999997E-2</v>
      </c>
      <c r="J1863" s="2">
        <v>1.0846606E-2</v>
      </c>
      <c r="K1863" s="2">
        <v>6.9989151999999999E-2</v>
      </c>
      <c r="L1863" s="2">
        <v>3.8248559000000001E-3</v>
      </c>
    </row>
    <row r="1864" spans="1:13" hidden="1" x14ac:dyDescent="0.2">
      <c r="A1864" s="1"/>
      <c r="B1864" s="2" t="s">
        <v>2362</v>
      </c>
      <c r="C1864" s="2">
        <v>1</v>
      </c>
      <c r="D1864" s="2" t="s">
        <v>134</v>
      </c>
      <c r="E1864" s="2" t="s">
        <v>158</v>
      </c>
      <c r="F1864" s="2">
        <v>25025</v>
      </c>
      <c r="G1864" s="2">
        <v>6</v>
      </c>
      <c r="H1864" s="2" t="s">
        <v>18</v>
      </c>
      <c r="I1864" s="2">
        <v>6.3237770999999998E-2</v>
      </c>
      <c r="J1864" s="2">
        <v>7.3355816000000004E-2</v>
      </c>
      <c r="K1864" s="2">
        <v>3.3726811000000002E-2</v>
      </c>
      <c r="L1864" s="2">
        <v>4.5531198000000002E-2</v>
      </c>
    </row>
    <row r="1865" spans="1:13" hidden="1" x14ac:dyDescent="0.2">
      <c r="A1865" s="1"/>
      <c r="B1865" s="2" t="s">
        <v>2363</v>
      </c>
      <c r="C1865" s="2">
        <v>2</v>
      </c>
      <c r="D1865" s="2" t="s">
        <v>127</v>
      </c>
      <c r="E1865" s="2" t="s">
        <v>128</v>
      </c>
      <c r="F1865" s="2">
        <v>19181</v>
      </c>
      <c r="G1865" s="2">
        <v>6</v>
      </c>
      <c r="H1865" s="2" t="s">
        <v>18</v>
      </c>
      <c r="I1865" s="2">
        <v>8.3682006000000003E-3</v>
      </c>
      <c r="J1865" s="2">
        <v>7.3221759000000001E-3</v>
      </c>
      <c r="K1865" s="2">
        <v>1.0983263E-2</v>
      </c>
      <c r="L1865" s="2">
        <v>1.1506275999999999E-2</v>
      </c>
    </row>
    <row r="1866" spans="1:13" x14ac:dyDescent="0.2">
      <c r="A1866" s="1"/>
      <c r="B1866" s="2" t="s">
        <v>2364</v>
      </c>
      <c r="C1866" s="2">
        <v>4</v>
      </c>
      <c r="D1866" s="2" t="s">
        <v>24</v>
      </c>
      <c r="E1866" s="2" t="s">
        <v>2365</v>
      </c>
      <c r="F1866" s="2">
        <v>6089</v>
      </c>
      <c r="G1866" s="2">
        <v>6</v>
      </c>
      <c r="H1866" s="2" t="s">
        <v>18</v>
      </c>
      <c r="I1866" s="2">
        <v>3.4113061E-2</v>
      </c>
      <c r="J1866" s="2">
        <v>5.8479533E-3</v>
      </c>
      <c r="K1866" s="2">
        <v>4.7758284999999998E-2</v>
      </c>
      <c r="L1866" s="2">
        <v>1.1695907E-2</v>
      </c>
      <c r="M1866">
        <f>1-SUM(I1866:L1866)</f>
        <v>0.9005847937</v>
      </c>
    </row>
    <row r="1867" spans="1:13" hidden="1" x14ac:dyDescent="0.2">
      <c r="A1867" s="1"/>
      <c r="B1867" s="2" t="s">
        <v>2366</v>
      </c>
      <c r="C1867" s="2">
        <v>2</v>
      </c>
      <c r="D1867" s="2" t="s">
        <v>220</v>
      </c>
      <c r="E1867" s="2" t="s">
        <v>585</v>
      </c>
      <c r="F1867" s="2">
        <v>39113</v>
      </c>
      <c r="G1867" s="2">
        <v>9</v>
      </c>
      <c r="H1867" s="2" t="s">
        <v>34</v>
      </c>
      <c r="I1867" s="2">
        <v>1.6713971000000001E-2</v>
      </c>
      <c r="J1867" s="2">
        <v>0.17775676000000001</v>
      </c>
      <c r="K1867" s="2">
        <v>1.1931041999999999E-2</v>
      </c>
      <c r="L1867" s="2">
        <v>8.7249027999999999E-3</v>
      </c>
    </row>
    <row r="1868" spans="1:13" hidden="1" x14ac:dyDescent="0.2">
      <c r="A1868" s="1"/>
      <c r="B1868" s="2" t="s">
        <v>2367</v>
      </c>
      <c r="C1868" s="2">
        <v>4</v>
      </c>
      <c r="D1868" s="2" t="s">
        <v>206</v>
      </c>
      <c r="E1868" s="2" t="s">
        <v>207</v>
      </c>
      <c r="F1868" s="2">
        <v>53057</v>
      </c>
      <c r="G1868" s="2">
        <v>9</v>
      </c>
      <c r="H1868" s="2" t="s">
        <v>34</v>
      </c>
      <c r="I1868" s="2">
        <v>3.6989796999999998E-2</v>
      </c>
      <c r="J1868" s="2">
        <v>1.8950438E-2</v>
      </c>
      <c r="K1868" s="2">
        <v>5.9584547000000002E-2</v>
      </c>
      <c r="L1868" s="2">
        <v>2.6603498999999999E-2</v>
      </c>
    </row>
    <row r="1869" spans="1:13" hidden="1" x14ac:dyDescent="0.2">
      <c r="A1869" s="1"/>
      <c r="B1869" s="2" t="s">
        <v>2368</v>
      </c>
      <c r="C1869" s="2">
        <v>1</v>
      </c>
      <c r="D1869" s="2" t="s">
        <v>12</v>
      </c>
      <c r="E1869" s="2" t="s">
        <v>33</v>
      </c>
      <c r="F1869" s="2">
        <v>36091</v>
      </c>
      <c r="G1869" s="2">
        <v>4</v>
      </c>
      <c r="H1869" s="2" t="s">
        <v>50</v>
      </c>
      <c r="I1869" s="2">
        <v>3.5903715000000003E-2</v>
      </c>
      <c r="J1869" s="2">
        <v>2.3663811E-2</v>
      </c>
      <c r="K1869" s="2">
        <v>4.9775600000000003E-2</v>
      </c>
      <c r="L1869" s="2">
        <v>1.0199918000000001E-2</v>
      </c>
    </row>
    <row r="1870" spans="1:13" hidden="1" x14ac:dyDescent="0.2">
      <c r="A1870" s="1"/>
      <c r="B1870" s="2" t="s">
        <v>2369</v>
      </c>
      <c r="C1870" s="2">
        <v>1</v>
      </c>
      <c r="D1870" s="2" t="s">
        <v>79</v>
      </c>
      <c r="E1870" s="2" t="s">
        <v>201</v>
      </c>
      <c r="F1870" s="2">
        <v>42019</v>
      </c>
      <c r="G1870" s="2">
        <v>5</v>
      </c>
      <c r="H1870" s="2" t="s">
        <v>30</v>
      </c>
      <c r="I1870" s="2">
        <v>5.2430886000000001E-3</v>
      </c>
      <c r="J1870" s="2">
        <v>3.3365107999999997E-2</v>
      </c>
      <c r="K1870" s="2">
        <v>6.0374959999999998E-3</v>
      </c>
      <c r="L1870" s="2">
        <v>3.1935178000000002E-2</v>
      </c>
    </row>
    <row r="1871" spans="1:13" hidden="1" x14ac:dyDescent="0.2">
      <c r="A1871" s="1"/>
      <c r="B1871" s="2" t="s">
        <v>2370</v>
      </c>
      <c r="C1871" s="2">
        <v>1</v>
      </c>
      <c r="D1871" s="2" t="s">
        <v>134</v>
      </c>
      <c r="E1871" s="2" t="s">
        <v>135</v>
      </c>
      <c r="F1871" s="2">
        <v>25015</v>
      </c>
      <c r="G1871" s="2">
        <v>4</v>
      </c>
      <c r="H1871" s="2" t="s">
        <v>50</v>
      </c>
      <c r="I1871" s="2">
        <v>9.6577949999999996E-2</v>
      </c>
      <c r="J1871" s="2">
        <v>5.1330796999999997E-2</v>
      </c>
      <c r="K1871" s="2">
        <v>4.6768061999999999E-2</v>
      </c>
      <c r="L1871" s="2">
        <v>6.0076047E-2</v>
      </c>
    </row>
    <row r="1872" spans="1:13" hidden="1" x14ac:dyDescent="0.2">
      <c r="A1872" s="1"/>
      <c r="B1872" s="2" t="s">
        <v>2371</v>
      </c>
      <c r="C1872" s="2">
        <v>3</v>
      </c>
      <c r="D1872" s="2" t="s">
        <v>57</v>
      </c>
      <c r="E1872" s="2" t="s">
        <v>1136</v>
      </c>
      <c r="F1872" s="2">
        <v>1095</v>
      </c>
      <c r="G1872" s="2">
        <v>9</v>
      </c>
      <c r="H1872" s="2" t="s">
        <v>34</v>
      </c>
      <c r="I1872" s="2">
        <v>3.166561E-3</v>
      </c>
      <c r="J1872" s="2">
        <v>2.5332488E-2</v>
      </c>
      <c r="K1872" s="2">
        <v>5.6998101000000001E-3</v>
      </c>
      <c r="L1872" s="2">
        <v>0</v>
      </c>
    </row>
    <row r="1873" spans="1:13" hidden="1" x14ac:dyDescent="0.2">
      <c r="A1873" s="1"/>
      <c r="B1873" s="2" t="s">
        <v>2372</v>
      </c>
      <c r="C1873" s="2">
        <v>4</v>
      </c>
      <c r="D1873" s="2" t="s">
        <v>427</v>
      </c>
      <c r="E1873" s="2" t="s">
        <v>2373</v>
      </c>
      <c r="F1873" s="2">
        <v>49039</v>
      </c>
      <c r="G1873" s="2">
        <v>7</v>
      </c>
      <c r="H1873" s="2" t="s">
        <v>22</v>
      </c>
      <c r="I1873" s="2">
        <v>1.1670557E-2</v>
      </c>
      <c r="J1873" s="2">
        <v>6.0020005000000001E-3</v>
      </c>
      <c r="K1873" s="2">
        <v>1.1670557E-2</v>
      </c>
      <c r="L1873" s="2">
        <v>2.0673558000000002E-2</v>
      </c>
    </row>
    <row r="1874" spans="1:13" hidden="1" x14ac:dyDescent="0.2">
      <c r="A1874" s="1"/>
      <c r="B1874" s="2" t="s">
        <v>2374</v>
      </c>
      <c r="C1874" s="2">
        <v>4</v>
      </c>
      <c r="D1874" s="2" t="s">
        <v>24</v>
      </c>
      <c r="E1874" s="2" t="s">
        <v>25</v>
      </c>
      <c r="F1874" s="2">
        <v>6095</v>
      </c>
      <c r="G1874" s="2">
        <v>9</v>
      </c>
      <c r="H1874" s="2" t="s">
        <v>34</v>
      </c>
      <c r="I1874" s="2">
        <v>0.16712667</v>
      </c>
      <c r="J1874" s="2">
        <v>0.15313599999999999</v>
      </c>
      <c r="K1874" s="2">
        <v>0.13600456999999999</v>
      </c>
      <c r="L1874" s="2">
        <v>2.4745408000000002E-3</v>
      </c>
    </row>
    <row r="1875" spans="1:13" x14ac:dyDescent="0.2">
      <c r="A1875" s="1"/>
      <c r="B1875" s="2" t="s">
        <v>2375</v>
      </c>
      <c r="C1875" s="2">
        <v>4</v>
      </c>
      <c r="D1875" s="2" t="s">
        <v>24</v>
      </c>
      <c r="E1875" s="2" t="s">
        <v>1690</v>
      </c>
      <c r="F1875" s="2">
        <v>6097</v>
      </c>
      <c r="G1875" s="2">
        <v>5</v>
      </c>
      <c r="H1875" s="2" t="s">
        <v>30</v>
      </c>
      <c r="I1875" s="2">
        <v>5.3292546000000003E-2</v>
      </c>
      <c r="J1875" s="2">
        <v>2.1735630999999998E-2</v>
      </c>
      <c r="K1875" s="2">
        <v>9.8212846000000006E-2</v>
      </c>
      <c r="L1875" s="2">
        <v>1.4651424999999999E-2</v>
      </c>
      <c r="M1875">
        <f>1-SUM(I1875:L1875)</f>
        <v>0.81210755200000007</v>
      </c>
    </row>
    <row r="1876" spans="1:13" hidden="1" x14ac:dyDescent="0.2">
      <c r="A1876" s="1"/>
      <c r="B1876" s="2" t="s">
        <v>2376</v>
      </c>
      <c r="C1876" s="2">
        <v>3</v>
      </c>
      <c r="D1876" s="2" t="s">
        <v>179</v>
      </c>
      <c r="E1876" s="2" t="s">
        <v>1504</v>
      </c>
      <c r="F1876" s="2">
        <v>5139</v>
      </c>
      <c r="G1876" s="2">
        <v>9</v>
      </c>
      <c r="H1876" s="2" t="s">
        <v>34</v>
      </c>
      <c r="I1876" s="2">
        <v>4.4198893000000003E-3</v>
      </c>
      <c r="J1876" s="2">
        <v>0.24419889</v>
      </c>
      <c r="K1876" s="2">
        <v>7.7348067000000001E-3</v>
      </c>
      <c r="L1876" s="2">
        <v>1.1049723E-3</v>
      </c>
    </row>
    <row r="1877" spans="1:13" hidden="1" x14ac:dyDescent="0.2">
      <c r="A1877" s="1"/>
      <c r="B1877" s="2" t="s">
        <v>2377</v>
      </c>
      <c r="C1877" s="2">
        <v>3</v>
      </c>
      <c r="D1877" s="2" t="s">
        <v>52</v>
      </c>
      <c r="E1877" s="2" t="s">
        <v>324</v>
      </c>
      <c r="F1877" s="2">
        <v>45075</v>
      </c>
      <c r="G1877" s="2">
        <v>5</v>
      </c>
      <c r="H1877" s="2" t="s">
        <v>30</v>
      </c>
      <c r="I1877" s="2">
        <v>2.7480077E-3</v>
      </c>
      <c r="J1877" s="2">
        <v>0.96262711000000001</v>
      </c>
      <c r="K1877" s="2">
        <v>4.1220114000000002E-3</v>
      </c>
      <c r="L1877" s="2">
        <v>2.7480077999999998E-4</v>
      </c>
    </row>
    <row r="1878" spans="1:13" hidden="1" x14ac:dyDescent="0.2">
      <c r="A1878" s="1"/>
      <c r="B1878" s="2" t="s">
        <v>2378</v>
      </c>
      <c r="C1878" s="2">
        <v>3</v>
      </c>
      <c r="D1878" s="2" t="s">
        <v>256</v>
      </c>
      <c r="E1878" s="2" t="s">
        <v>1485</v>
      </c>
      <c r="F1878" s="2">
        <v>22101</v>
      </c>
      <c r="G1878" s="2">
        <v>9</v>
      </c>
      <c r="H1878" s="2" t="s">
        <v>34</v>
      </c>
      <c r="I1878" s="2">
        <v>1.2820513E-2</v>
      </c>
      <c r="J1878" s="2">
        <v>0.21794872000000001</v>
      </c>
      <c r="K1878" s="2">
        <v>2.3668639000000002E-2</v>
      </c>
      <c r="L1878" s="2">
        <v>0</v>
      </c>
    </row>
    <row r="1879" spans="1:13" hidden="1" x14ac:dyDescent="0.2">
      <c r="A1879" s="1"/>
      <c r="B1879" s="2" t="s">
        <v>2379</v>
      </c>
      <c r="C1879" s="2">
        <v>3</v>
      </c>
      <c r="D1879" s="2" t="s">
        <v>45</v>
      </c>
      <c r="E1879" s="2" t="s">
        <v>1082</v>
      </c>
      <c r="F1879" s="2">
        <v>12055</v>
      </c>
      <c r="G1879" s="2">
        <v>7</v>
      </c>
      <c r="H1879" s="2" t="s">
        <v>22</v>
      </c>
      <c r="I1879" s="2">
        <v>1.5461572999999999E-2</v>
      </c>
      <c r="J1879" s="2">
        <v>0.1150523</v>
      </c>
      <c r="K1879" s="2">
        <v>0.12733059999999999</v>
      </c>
      <c r="L1879" s="2">
        <v>3.6380172E-3</v>
      </c>
    </row>
    <row r="1880" spans="1:13" hidden="1" x14ac:dyDescent="0.2">
      <c r="A1880" s="1"/>
      <c r="B1880" s="2" t="s">
        <v>2380</v>
      </c>
      <c r="C1880" s="2">
        <v>3</v>
      </c>
      <c r="D1880" s="2" t="s">
        <v>20</v>
      </c>
      <c r="E1880" s="2" t="s">
        <v>2019</v>
      </c>
      <c r="F1880" s="2">
        <v>13069</v>
      </c>
      <c r="G1880" s="2">
        <v>7</v>
      </c>
      <c r="H1880" s="2" t="s">
        <v>22</v>
      </c>
      <c r="I1880" s="2">
        <v>3.1570639000000002E-3</v>
      </c>
      <c r="J1880" s="2">
        <v>0.23362273</v>
      </c>
      <c r="K1880" s="2">
        <v>1.6574585999999999E-2</v>
      </c>
      <c r="L1880" s="2">
        <v>6.3141276999999999E-3</v>
      </c>
    </row>
    <row r="1881" spans="1:13" hidden="1" x14ac:dyDescent="0.2">
      <c r="A1881" s="1"/>
      <c r="B1881" s="2" t="s">
        <v>2381</v>
      </c>
      <c r="C1881" s="2">
        <v>3</v>
      </c>
      <c r="D1881" s="2" t="s">
        <v>20</v>
      </c>
      <c r="E1881" s="2" t="s">
        <v>1173</v>
      </c>
      <c r="F1881" s="2">
        <v>13261</v>
      </c>
      <c r="G1881" s="2">
        <v>9</v>
      </c>
      <c r="H1881" s="2" t="s">
        <v>34</v>
      </c>
      <c r="I1881" s="2">
        <v>1.5163003E-3</v>
      </c>
      <c r="J1881" s="2">
        <v>0.49810462999999999</v>
      </c>
      <c r="K1881" s="2">
        <v>7.5815012999999997E-3</v>
      </c>
      <c r="L1881" s="2">
        <v>0</v>
      </c>
    </row>
    <row r="1882" spans="1:13" hidden="1" x14ac:dyDescent="0.2">
      <c r="A1882" s="1"/>
      <c r="B1882" s="2" t="s">
        <v>2382</v>
      </c>
      <c r="C1882" s="2">
        <v>1</v>
      </c>
      <c r="D1882" s="2" t="s">
        <v>79</v>
      </c>
      <c r="E1882" s="2" t="s">
        <v>1421</v>
      </c>
      <c r="F1882" s="2">
        <v>42027</v>
      </c>
      <c r="G1882" s="2">
        <v>11</v>
      </c>
      <c r="H1882" s="2" t="s">
        <v>14</v>
      </c>
      <c r="I1882" s="2">
        <v>1.8975331999999999E-3</v>
      </c>
      <c r="J1882" s="2">
        <v>1.8975331999999999E-3</v>
      </c>
      <c r="K1882" s="2">
        <v>0</v>
      </c>
      <c r="L1882" s="2">
        <v>0</v>
      </c>
    </row>
    <row r="1883" spans="1:13" hidden="1" x14ac:dyDescent="0.2">
      <c r="A1883" s="1"/>
      <c r="B1883" s="2" t="s">
        <v>2383</v>
      </c>
      <c r="C1883" s="2">
        <v>3</v>
      </c>
      <c r="D1883" s="2" t="s">
        <v>256</v>
      </c>
      <c r="E1883" s="2" t="s">
        <v>875</v>
      </c>
      <c r="F1883" s="2">
        <v>22055</v>
      </c>
      <c r="G1883" s="2">
        <v>9</v>
      </c>
      <c r="H1883" s="2" t="s">
        <v>34</v>
      </c>
      <c r="I1883" s="2">
        <v>4.0462427000000002E-2</v>
      </c>
      <c r="J1883" s="2">
        <v>0.30057803</v>
      </c>
      <c r="K1883" s="2">
        <v>3.8535646999999999E-2</v>
      </c>
      <c r="L1883" s="2">
        <v>0</v>
      </c>
    </row>
    <row r="1884" spans="1:13" hidden="1" x14ac:dyDescent="0.2">
      <c r="A1884" s="1"/>
      <c r="B1884" s="2" t="s">
        <v>2384</v>
      </c>
      <c r="C1884" s="2">
        <v>3</v>
      </c>
      <c r="D1884" s="2" t="s">
        <v>66</v>
      </c>
      <c r="E1884" s="2" t="s">
        <v>575</v>
      </c>
      <c r="F1884" s="2">
        <v>37007</v>
      </c>
      <c r="G1884" s="2">
        <v>9</v>
      </c>
      <c r="H1884" s="2" t="s">
        <v>34</v>
      </c>
      <c r="I1884" s="2">
        <v>9.2879254000000008E-3</v>
      </c>
      <c r="J1884" s="2">
        <v>0.42414861999999998</v>
      </c>
      <c r="K1884" s="2">
        <v>1.2383900999999999E-2</v>
      </c>
      <c r="L1884" s="2">
        <v>3.0959751E-3</v>
      </c>
    </row>
    <row r="1885" spans="1:13" hidden="1" x14ac:dyDescent="0.2">
      <c r="A1885" s="1"/>
      <c r="B1885" s="2" t="s">
        <v>2385</v>
      </c>
      <c r="C1885" s="2">
        <v>3</v>
      </c>
      <c r="D1885" s="2" t="s">
        <v>16</v>
      </c>
      <c r="E1885" s="2" t="s">
        <v>1612</v>
      </c>
      <c r="F1885" s="2">
        <v>48219</v>
      </c>
      <c r="G1885" s="2">
        <v>9</v>
      </c>
      <c r="H1885" s="2" t="s">
        <v>34</v>
      </c>
      <c r="I1885" s="2">
        <v>8.0225821999999995E-3</v>
      </c>
      <c r="J1885" s="2">
        <v>4.4124201000000002E-2</v>
      </c>
      <c r="K1885" s="2">
        <v>0.26771653000000001</v>
      </c>
      <c r="L1885" s="2">
        <v>4.9026892999999997E-3</v>
      </c>
    </row>
    <row r="1886" spans="1:13" hidden="1" x14ac:dyDescent="0.2">
      <c r="A1886" s="1"/>
      <c r="B1886" s="2" t="s">
        <v>2386</v>
      </c>
      <c r="C1886" s="2">
        <v>4</v>
      </c>
      <c r="D1886" s="2" t="s">
        <v>206</v>
      </c>
      <c r="E1886" s="2" t="s">
        <v>207</v>
      </c>
      <c r="F1886" s="2">
        <v>53067</v>
      </c>
      <c r="G1886" s="2">
        <v>9</v>
      </c>
      <c r="H1886" s="2" t="s">
        <v>34</v>
      </c>
      <c r="I1886" s="2">
        <v>5.9432688999999997E-2</v>
      </c>
      <c r="J1886" s="2">
        <v>1.9585770999999998E-2</v>
      </c>
      <c r="K1886" s="2">
        <v>4.2773525999999999E-2</v>
      </c>
      <c r="L1886" s="2">
        <v>1.9810896000000001E-2</v>
      </c>
    </row>
    <row r="1887" spans="1:13" hidden="1" x14ac:dyDescent="0.2">
      <c r="A1887" s="1"/>
      <c r="B1887" s="2" t="s">
        <v>2387</v>
      </c>
      <c r="C1887" s="2">
        <v>4</v>
      </c>
      <c r="D1887" s="2" t="s">
        <v>206</v>
      </c>
      <c r="E1887" s="2" t="s">
        <v>207</v>
      </c>
      <c r="F1887" s="2">
        <v>53033</v>
      </c>
      <c r="G1887" s="2">
        <v>7</v>
      </c>
      <c r="H1887" s="2" t="s">
        <v>22</v>
      </c>
      <c r="I1887" s="2">
        <v>0.13332172</v>
      </c>
      <c r="J1887" s="2">
        <v>7.4764729000000002E-2</v>
      </c>
      <c r="K1887" s="2">
        <v>2.9627047E-2</v>
      </c>
      <c r="L1887" s="2">
        <v>1.9518996E-2</v>
      </c>
    </row>
    <row r="1888" spans="1:13" hidden="1" x14ac:dyDescent="0.2">
      <c r="A1888" s="1"/>
      <c r="B1888" s="2" t="s">
        <v>2388</v>
      </c>
      <c r="C1888" s="2">
        <v>2</v>
      </c>
      <c r="D1888" s="2" t="s">
        <v>131</v>
      </c>
      <c r="E1888" s="2" t="s">
        <v>132</v>
      </c>
      <c r="F1888" s="2">
        <v>17031</v>
      </c>
      <c r="G1888" s="2">
        <v>9</v>
      </c>
      <c r="H1888" s="2" t="s">
        <v>34</v>
      </c>
      <c r="I1888" s="2">
        <v>1.1998221999999999E-2</v>
      </c>
      <c r="J1888" s="2">
        <v>0.49014962000000001</v>
      </c>
      <c r="K1888" s="2">
        <v>8.3098799000000001E-2</v>
      </c>
      <c r="L1888" s="2">
        <v>4.1475338000000004E-3</v>
      </c>
    </row>
    <row r="1889" spans="1:12" hidden="1" x14ac:dyDescent="0.2">
      <c r="A1889" s="1"/>
      <c r="B1889" s="2" t="s">
        <v>2389</v>
      </c>
      <c r="C1889" s="2">
        <v>3</v>
      </c>
      <c r="D1889" s="2" t="s">
        <v>16</v>
      </c>
      <c r="E1889" s="2" t="s">
        <v>2390</v>
      </c>
      <c r="F1889" s="2">
        <v>48215</v>
      </c>
      <c r="G1889" s="2">
        <v>7</v>
      </c>
      <c r="H1889" s="2" t="s">
        <v>22</v>
      </c>
      <c r="I1889" s="2">
        <v>6.0959448999999997E-3</v>
      </c>
      <c r="J1889" s="2">
        <v>6.1842921000000001E-4</v>
      </c>
      <c r="K1889" s="2">
        <v>0.94681506999999998</v>
      </c>
      <c r="L1889" s="2">
        <v>0</v>
      </c>
    </row>
    <row r="1890" spans="1:12" hidden="1" x14ac:dyDescent="0.2">
      <c r="A1890" s="1"/>
      <c r="B1890" s="2" t="s">
        <v>2391</v>
      </c>
      <c r="C1890" s="2">
        <v>3</v>
      </c>
      <c r="D1890" s="2" t="s">
        <v>16</v>
      </c>
      <c r="E1890" s="2" t="s">
        <v>2390</v>
      </c>
      <c r="F1890" s="2">
        <v>48215</v>
      </c>
      <c r="G1890" s="2">
        <v>12</v>
      </c>
      <c r="H1890" s="2" t="s">
        <v>92</v>
      </c>
      <c r="I1890" s="2">
        <v>0</v>
      </c>
      <c r="J1890" s="2">
        <v>2.9850747000000001E-3</v>
      </c>
      <c r="K1890" s="2">
        <v>0.96417909999999996</v>
      </c>
      <c r="L1890" s="2">
        <v>0</v>
      </c>
    </row>
    <row r="1891" spans="1:12" hidden="1" x14ac:dyDescent="0.2">
      <c r="A1891" s="1"/>
      <c r="B1891" s="2" t="s">
        <v>2392</v>
      </c>
      <c r="C1891" s="2">
        <v>3</v>
      </c>
      <c r="D1891" s="2" t="s">
        <v>16</v>
      </c>
      <c r="E1891" s="2" t="s">
        <v>774</v>
      </c>
      <c r="F1891" s="2">
        <v>48113</v>
      </c>
      <c r="G1891" s="2">
        <v>10</v>
      </c>
      <c r="H1891" s="2" t="s">
        <v>26</v>
      </c>
      <c r="I1891" s="2">
        <v>1.9224168999999999E-2</v>
      </c>
      <c r="J1891" s="2">
        <v>0.29179539999999998</v>
      </c>
      <c r="K1891" s="2">
        <v>6.9344319000000001E-2</v>
      </c>
      <c r="L1891" s="2">
        <v>1.0298659999999999E-3</v>
      </c>
    </row>
    <row r="1892" spans="1:12" hidden="1" x14ac:dyDescent="0.2">
      <c r="A1892" s="1"/>
      <c r="B1892" s="2" t="s">
        <v>2393</v>
      </c>
      <c r="C1892" s="2">
        <v>3</v>
      </c>
      <c r="D1892" s="2" t="s">
        <v>179</v>
      </c>
      <c r="E1892" s="2" t="s">
        <v>2394</v>
      </c>
      <c r="F1892" s="2">
        <v>5069</v>
      </c>
      <c r="G1892" s="2">
        <v>9</v>
      </c>
      <c r="H1892" s="2" t="s">
        <v>34</v>
      </c>
      <c r="I1892" s="2">
        <v>4.6035805999999997E-3</v>
      </c>
      <c r="J1892" s="2">
        <v>0.39335038999999999</v>
      </c>
      <c r="K1892" s="2">
        <v>9.2071610999999998E-3</v>
      </c>
      <c r="L1892" s="2">
        <v>0</v>
      </c>
    </row>
    <row r="1893" spans="1:12" hidden="1" x14ac:dyDescent="0.2">
      <c r="A1893" s="1"/>
      <c r="B1893" s="2" t="s">
        <v>2395</v>
      </c>
      <c r="C1893" s="2">
        <v>2</v>
      </c>
      <c r="D1893" s="2" t="s">
        <v>311</v>
      </c>
      <c r="E1893" s="2" t="s">
        <v>824</v>
      </c>
      <c r="F1893" s="2">
        <v>31109</v>
      </c>
      <c r="G1893" s="2">
        <v>9</v>
      </c>
      <c r="H1893" s="2" t="s">
        <v>34</v>
      </c>
      <c r="I1893" s="2">
        <v>2.7447268E-2</v>
      </c>
      <c r="J1893" s="2">
        <v>1.7712275999999999E-2</v>
      </c>
      <c r="K1893" s="2">
        <v>1.7306651999999999E-2</v>
      </c>
      <c r="L1893" s="2">
        <v>2.2985396999999999E-3</v>
      </c>
    </row>
    <row r="1894" spans="1:12" hidden="1" x14ac:dyDescent="0.2">
      <c r="A1894" s="1"/>
      <c r="B1894" s="2" t="s">
        <v>2396</v>
      </c>
      <c r="C1894" s="2">
        <v>2</v>
      </c>
      <c r="D1894" s="2" t="s">
        <v>261</v>
      </c>
      <c r="E1894" s="2" t="s">
        <v>2397</v>
      </c>
      <c r="F1894" s="2">
        <v>29031</v>
      </c>
      <c r="G1894" s="2">
        <v>5</v>
      </c>
      <c r="H1894" s="2" t="s">
        <v>30</v>
      </c>
      <c r="I1894" s="2">
        <v>8.2495491999999993E-3</v>
      </c>
      <c r="J1894" s="2">
        <v>5.3622067000000002E-2</v>
      </c>
      <c r="K1894" s="2">
        <v>6.8316575999999999E-3</v>
      </c>
      <c r="L1894" s="2">
        <v>2.8486722999999999E-2</v>
      </c>
    </row>
    <row r="1895" spans="1:12" hidden="1" x14ac:dyDescent="0.2">
      <c r="A1895" s="1"/>
      <c r="B1895" s="2" t="s">
        <v>2398</v>
      </c>
      <c r="C1895" s="2">
        <v>2</v>
      </c>
      <c r="D1895" s="2" t="s">
        <v>239</v>
      </c>
      <c r="E1895" s="2" t="s">
        <v>240</v>
      </c>
      <c r="F1895" s="2">
        <v>46099</v>
      </c>
      <c r="G1895" s="2">
        <v>9</v>
      </c>
      <c r="H1895" s="2" t="s">
        <v>34</v>
      </c>
      <c r="I1895" s="2">
        <v>5.2562416999999998E-3</v>
      </c>
      <c r="J1895" s="2">
        <v>2.6281208000000001E-3</v>
      </c>
      <c r="K1895" s="2">
        <v>3.5041613000000001E-3</v>
      </c>
      <c r="L1895" s="2">
        <v>0</v>
      </c>
    </row>
    <row r="1896" spans="1:12" hidden="1" x14ac:dyDescent="0.2">
      <c r="A1896" s="1"/>
      <c r="B1896" s="2" t="s">
        <v>2399</v>
      </c>
      <c r="C1896" s="2">
        <v>3</v>
      </c>
      <c r="D1896" s="2" t="s">
        <v>45</v>
      </c>
      <c r="E1896" s="2" t="s">
        <v>1069</v>
      </c>
      <c r="F1896" s="2">
        <v>12099</v>
      </c>
      <c r="G1896" s="2">
        <v>11</v>
      </c>
      <c r="H1896" s="2" t="s">
        <v>14</v>
      </c>
      <c r="I1896" s="2">
        <v>1.2722646000000001E-2</v>
      </c>
      <c r="J1896" s="2">
        <v>0.26208650999999999</v>
      </c>
      <c r="K1896" s="2">
        <v>0.13740458</v>
      </c>
      <c r="L1896" s="2">
        <v>0</v>
      </c>
    </row>
    <row r="1897" spans="1:12" hidden="1" x14ac:dyDescent="0.2">
      <c r="A1897" s="1"/>
      <c r="B1897" s="2" t="s">
        <v>2400</v>
      </c>
      <c r="C1897" s="2">
        <v>2</v>
      </c>
      <c r="D1897" s="2" t="s">
        <v>127</v>
      </c>
      <c r="E1897" s="2" t="s">
        <v>466</v>
      </c>
      <c r="F1897" s="2">
        <v>19057</v>
      </c>
      <c r="G1897" s="2">
        <v>9</v>
      </c>
      <c r="H1897" s="2" t="s">
        <v>34</v>
      </c>
      <c r="I1897" s="2">
        <v>1.2613322999999999E-2</v>
      </c>
      <c r="J1897" s="2">
        <v>2.8774141999999999E-2</v>
      </c>
      <c r="K1897" s="2">
        <v>1.7737485000000001E-2</v>
      </c>
      <c r="L1897" s="2">
        <v>3.5474971000000002E-3</v>
      </c>
    </row>
    <row r="1898" spans="1:12" hidden="1" x14ac:dyDescent="0.2">
      <c r="A1898" s="1"/>
      <c r="B1898" s="2" t="s">
        <v>2401</v>
      </c>
      <c r="C1898" s="2">
        <v>3</v>
      </c>
      <c r="D1898" s="2" t="s">
        <v>66</v>
      </c>
      <c r="E1898" s="2" t="s">
        <v>377</v>
      </c>
      <c r="F1898" s="2">
        <v>37047</v>
      </c>
      <c r="G1898" s="2">
        <v>9</v>
      </c>
      <c r="H1898" s="2" t="s">
        <v>34</v>
      </c>
      <c r="I1898" s="2">
        <v>3.1864047000000001E-3</v>
      </c>
      <c r="J1898" s="2">
        <v>0.30058416999999998</v>
      </c>
      <c r="K1898" s="2">
        <v>3.7174720999999999E-3</v>
      </c>
      <c r="L1898" s="2">
        <v>0</v>
      </c>
    </row>
    <row r="1899" spans="1:12" hidden="1" x14ac:dyDescent="0.2">
      <c r="A1899" s="1"/>
      <c r="B1899" s="2" t="s">
        <v>2402</v>
      </c>
      <c r="C1899" s="2">
        <v>2</v>
      </c>
      <c r="D1899" s="2" t="s">
        <v>131</v>
      </c>
      <c r="E1899" s="2" t="s">
        <v>209</v>
      </c>
      <c r="F1899" s="2">
        <v>17165</v>
      </c>
      <c r="G1899" s="2">
        <v>9</v>
      </c>
      <c r="H1899" s="2" t="s">
        <v>34</v>
      </c>
      <c r="I1899" s="2">
        <v>1.9936202999999999E-3</v>
      </c>
      <c r="J1899" s="2">
        <v>0.16626795</v>
      </c>
      <c r="K1899" s="2">
        <v>2.2727272999999999E-2</v>
      </c>
      <c r="L1899" s="2">
        <v>3.9872407999999999E-4</v>
      </c>
    </row>
    <row r="1900" spans="1:12" hidden="1" x14ac:dyDescent="0.2">
      <c r="A1900" s="1"/>
      <c r="B1900" s="2" t="s">
        <v>2403</v>
      </c>
      <c r="C1900" s="2">
        <v>3</v>
      </c>
      <c r="D1900" s="2" t="s">
        <v>256</v>
      </c>
      <c r="E1900" s="2" t="s">
        <v>295</v>
      </c>
      <c r="F1900" s="2">
        <v>22105</v>
      </c>
      <c r="G1900" s="2">
        <v>5</v>
      </c>
      <c r="H1900" s="2" t="s">
        <v>30</v>
      </c>
      <c r="I1900" s="2">
        <v>3.9485906999999999E-3</v>
      </c>
      <c r="J1900" s="2">
        <v>0.13603282999999999</v>
      </c>
      <c r="K1900" s="2">
        <v>1.5097553999999999E-2</v>
      </c>
      <c r="L1900" s="2">
        <v>9.8327659000000001E-3</v>
      </c>
    </row>
    <row r="1901" spans="1:12" hidden="1" x14ac:dyDescent="0.2">
      <c r="A1901" s="1"/>
      <c r="B1901" s="2" t="s">
        <v>2404</v>
      </c>
      <c r="C1901" s="2">
        <v>3</v>
      </c>
      <c r="D1901" s="2" t="s">
        <v>266</v>
      </c>
      <c r="E1901" s="2" t="s">
        <v>243</v>
      </c>
      <c r="F1901" s="2">
        <v>40013</v>
      </c>
      <c r="G1901" s="2">
        <v>5</v>
      </c>
      <c r="H1901" s="2" t="s">
        <v>30</v>
      </c>
      <c r="I1901" s="2">
        <v>6.7786621E-3</v>
      </c>
      <c r="J1901" s="2">
        <v>5.0692603000000003E-2</v>
      </c>
      <c r="K1901" s="2">
        <v>1.1494252999999999E-2</v>
      </c>
      <c r="L1901" s="2">
        <v>1.5915120000000001E-2</v>
      </c>
    </row>
    <row r="1902" spans="1:12" hidden="1" x14ac:dyDescent="0.2">
      <c r="A1902" s="1"/>
      <c r="B1902" s="2" t="s">
        <v>2405</v>
      </c>
      <c r="C1902" s="2">
        <v>3</v>
      </c>
      <c r="D1902" s="2" t="s">
        <v>20</v>
      </c>
      <c r="E1902" s="2" t="s">
        <v>420</v>
      </c>
      <c r="F1902" s="2">
        <v>13279</v>
      </c>
      <c r="G1902" s="2">
        <v>9</v>
      </c>
      <c r="H1902" s="2" t="s">
        <v>34</v>
      </c>
      <c r="I1902" s="2">
        <v>5.2677788999999997E-3</v>
      </c>
      <c r="J1902" s="2">
        <v>0.36611062</v>
      </c>
      <c r="K1902" s="2">
        <v>1.404741E-2</v>
      </c>
      <c r="L1902" s="2">
        <v>0</v>
      </c>
    </row>
    <row r="1903" spans="1:12" hidden="1" x14ac:dyDescent="0.2">
      <c r="A1903" s="1"/>
      <c r="B1903" s="2" t="s">
        <v>2406</v>
      </c>
      <c r="C1903" s="2">
        <v>3</v>
      </c>
      <c r="D1903" s="2" t="s">
        <v>45</v>
      </c>
      <c r="E1903" s="2" t="s">
        <v>1082</v>
      </c>
      <c r="F1903" s="2">
        <v>12105</v>
      </c>
      <c r="G1903" s="2">
        <v>6</v>
      </c>
      <c r="H1903" s="2" t="s">
        <v>18</v>
      </c>
      <c r="I1903" s="2">
        <v>1.3798701999999999E-2</v>
      </c>
      <c r="J1903" s="2">
        <v>4.8701296999999998E-2</v>
      </c>
      <c r="K1903" s="2">
        <v>9.4967528999999995E-2</v>
      </c>
      <c r="L1903" s="2">
        <v>6.4935065000000002E-3</v>
      </c>
    </row>
    <row r="1904" spans="1:12" hidden="1" x14ac:dyDescent="0.2">
      <c r="A1904" s="1"/>
      <c r="B1904" s="2" t="s">
        <v>2407</v>
      </c>
      <c r="C1904" s="2">
        <v>3</v>
      </c>
      <c r="D1904" s="2" t="s">
        <v>247</v>
      </c>
      <c r="E1904" s="2" t="s">
        <v>648</v>
      </c>
      <c r="F1904" s="2">
        <v>47065</v>
      </c>
      <c r="G1904" s="2">
        <v>6</v>
      </c>
      <c r="H1904" s="2" t="s">
        <v>18</v>
      </c>
      <c r="I1904" s="2">
        <v>3.9195463E-2</v>
      </c>
      <c r="J1904" s="2">
        <v>5.9824652999999998E-2</v>
      </c>
      <c r="K1904" s="2">
        <v>9.9535844999999998E-2</v>
      </c>
      <c r="L1904" s="2">
        <v>5.0541516000000002E-2</v>
      </c>
    </row>
    <row r="1905" spans="1:12" hidden="1" x14ac:dyDescent="0.2">
      <c r="A1905" s="1"/>
      <c r="B1905" s="2" t="s">
        <v>2408</v>
      </c>
      <c r="C1905" s="2">
        <v>3</v>
      </c>
      <c r="D1905" s="2" t="s">
        <v>179</v>
      </c>
      <c r="E1905" s="2" t="s">
        <v>2409</v>
      </c>
      <c r="F1905" s="2">
        <v>5027</v>
      </c>
      <c r="G1905" s="2">
        <v>5</v>
      </c>
      <c r="H1905" s="2" t="s">
        <v>30</v>
      </c>
      <c r="I1905" s="2">
        <v>2.8766630999999998E-3</v>
      </c>
      <c r="J1905" s="2">
        <v>0.21826681000000001</v>
      </c>
      <c r="K1905" s="2">
        <v>1.2944984E-2</v>
      </c>
      <c r="L1905" s="2">
        <v>3.9913698999999997E-2</v>
      </c>
    </row>
    <row r="1906" spans="1:12" hidden="1" x14ac:dyDescent="0.2">
      <c r="A1906" s="1"/>
      <c r="B1906" s="2" t="s">
        <v>2410</v>
      </c>
      <c r="C1906" s="2">
        <v>3</v>
      </c>
      <c r="D1906" s="2" t="s">
        <v>179</v>
      </c>
      <c r="E1906" s="2" t="s">
        <v>1504</v>
      </c>
      <c r="F1906" s="2">
        <v>5013</v>
      </c>
      <c r="G1906" s="2">
        <v>9</v>
      </c>
      <c r="H1906" s="2" t="s">
        <v>34</v>
      </c>
      <c r="I1906" s="2">
        <v>1.1392405E-2</v>
      </c>
      <c r="J1906" s="2">
        <v>0.27848100999999997</v>
      </c>
      <c r="K1906" s="2">
        <v>3.7974683000000001E-3</v>
      </c>
      <c r="L1906" s="2">
        <v>1.2658228000000001E-3</v>
      </c>
    </row>
    <row r="1907" spans="1:12" hidden="1" x14ac:dyDescent="0.2">
      <c r="A1907" s="1"/>
      <c r="B1907" s="2" t="s">
        <v>2411</v>
      </c>
      <c r="C1907" s="2">
        <v>3</v>
      </c>
      <c r="D1907" s="2" t="s">
        <v>16</v>
      </c>
      <c r="E1907" s="2" t="s">
        <v>69</v>
      </c>
      <c r="F1907" s="2">
        <v>48029</v>
      </c>
      <c r="G1907" s="2">
        <v>12</v>
      </c>
      <c r="H1907" s="2" t="s">
        <v>92</v>
      </c>
      <c r="I1907" s="2">
        <v>0</v>
      </c>
      <c r="J1907" s="2">
        <v>0.13129879999999999</v>
      </c>
      <c r="K1907" s="2">
        <v>0.74503660000000005</v>
      </c>
      <c r="L1907" s="2">
        <v>0</v>
      </c>
    </row>
    <row r="1908" spans="1:12" hidden="1" x14ac:dyDescent="0.2">
      <c r="A1908" s="1"/>
      <c r="B1908" s="2" t="s">
        <v>2412</v>
      </c>
      <c r="C1908" s="2">
        <v>1</v>
      </c>
      <c r="D1908" s="2" t="s">
        <v>74</v>
      </c>
      <c r="E1908" s="2" t="s">
        <v>75</v>
      </c>
      <c r="F1908" s="2">
        <v>9009</v>
      </c>
      <c r="G1908" s="2">
        <v>5</v>
      </c>
      <c r="H1908" s="2" t="s">
        <v>30</v>
      </c>
      <c r="I1908" s="2">
        <v>2.3638613999999999E-2</v>
      </c>
      <c r="J1908" s="2">
        <v>0.12252475</v>
      </c>
      <c r="K1908" s="2">
        <v>4.7029703999999999E-2</v>
      </c>
      <c r="L1908" s="2">
        <v>1.4975248E-2</v>
      </c>
    </row>
    <row r="1909" spans="1:12" hidden="1" x14ac:dyDescent="0.2">
      <c r="A1909" s="1"/>
      <c r="B1909" s="2" t="s">
        <v>2413</v>
      </c>
      <c r="C1909" s="2">
        <v>3</v>
      </c>
      <c r="D1909" s="2" t="s">
        <v>20</v>
      </c>
      <c r="E1909" s="2" t="s">
        <v>1193</v>
      </c>
      <c r="F1909" s="2">
        <v>13255</v>
      </c>
      <c r="G1909" s="2">
        <v>9</v>
      </c>
      <c r="H1909" s="2" t="s">
        <v>34</v>
      </c>
      <c r="I1909" s="2">
        <v>1.3759762E-2</v>
      </c>
      <c r="J1909" s="2">
        <v>0.31424322999999998</v>
      </c>
      <c r="K1909" s="2">
        <v>1.0412793E-2</v>
      </c>
      <c r="L1909" s="2">
        <v>0</v>
      </c>
    </row>
    <row r="1910" spans="1:12" hidden="1" x14ac:dyDescent="0.2">
      <c r="A1910" s="1"/>
      <c r="B1910" s="2" t="s">
        <v>2414</v>
      </c>
      <c r="C1910" s="2">
        <v>2</v>
      </c>
      <c r="D1910" s="2" t="s">
        <v>131</v>
      </c>
      <c r="E1910" s="2" t="s">
        <v>1401</v>
      </c>
      <c r="F1910" s="2">
        <v>17077</v>
      </c>
      <c r="G1910" s="2">
        <v>5</v>
      </c>
      <c r="H1910" s="2" t="s">
        <v>30</v>
      </c>
      <c r="I1910" s="2">
        <v>1.4729030000000001E-2</v>
      </c>
      <c r="J1910" s="2">
        <v>0.14065662000000001</v>
      </c>
      <c r="K1910" s="2">
        <v>2.9008320000000001E-2</v>
      </c>
      <c r="L1910" s="2">
        <v>3.3561951999999999E-2</v>
      </c>
    </row>
    <row r="1911" spans="1:12" hidden="1" x14ac:dyDescent="0.2">
      <c r="A1911" s="1"/>
      <c r="B1911" s="2" t="s">
        <v>2415</v>
      </c>
      <c r="C1911" s="2">
        <v>2</v>
      </c>
      <c r="D1911" s="2" t="s">
        <v>131</v>
      </c>
      <c r="E1911" s="2" t="s">
        <v>374</v>
      </c>
      <c r="F1911" s="2">
        <v>17119</v>
      </c>
      <c r="G1911" s="2">
        <v>5</v>
      </c>
      <c r="H1911" s="2" t="s">
        <v>30</v>
      </c>
      <c r="I1911" s="2">
        <v>1.2009189E-2</v>
      </c>
      <c r="J1911" s="2">
        <v>0.11915205</v>
      </c>
      <c r="K1911" s="2">
        <v>1.3784461E-2</v>
      </c>
      <c r="L1911" s="2">
        <v>1.6812865E-2</v>
      </c>
    </row>
    <row r="1912" spans="1:12" hidden="1" x14ac:dyDescent="0.2">
      <c r="A1912" s="1"/>
      <c r="B1912" s="2" t="s">
        <v>2416</v>
      </c>
      <c r="C1912" s="2">
        <v>1</v>
      </c>
      <c r="D1912" s="2" t="s">
        <v>292</v>
      </c>
      <c r="E1912" s="2" t="s">
        <v>204</v>
      </c>
      <c r="F1912" s="2">
        <v>23005</v>
      </c>
      <c r="G1912" s="2">
        <v>9</v>
      </c>
      <c r="H1912" s="2" t="s">
        <v>34</v>
      </c>
      <c r="I1912" s="2">
        <v>1.7137961E-2</v>
      </c>
      <c r="J1912" s="2">
        <v>6.8551842000000003E-3</v>
      </c>
      <c r="K1912" s="2">
        <v>7.2836330999999999E-3</v>
      </c>
      <c r="L1912" s="2">
        <v>1.7137961000000001E-3</v>
      </c>
    </row>
    <row r="1913" spans="1:12" hidden="1" x14ac:dyDescent="0.2">
      <c r="A1913" s="1"/>
      <c r="B1913" s="2" t="s">
        <v>2417</v>
      </c>
      <c r="C1913" s="2">
        <v>3</v>
      </c>
      <c r="D1913" s="2" t="s">
        <v>16</v>
      </c>
      <c r="E1913" s="2" t="s">
        <v>774</v>
      </c>
      <c r="F1913" s="2">
        <v>48113</v>
      </c>
      <c r="G1913" s="2">
        <v>4</v>
      </c>
      <c r="H1913" s="2" t="s">
        <v>50</v>
      </c>
      <c r="I1913" s="2">
        <v>5.881314E-2</v>
      </c>
      <c r="J1913" s="2">
        <v>6.6407627999999996E-2</v>
      </c>
      <c r="K1913" s="2">
        <v>8.4422469E-2</v>
      </c>
      <c r="L1913" s="2">
        <v>3.0907805999999999E-2</v>
      </c>
    </row>
    <row r="1914" spans="1:12" hidden="1" x14ac:dyDescent="0.2">
      <c r="A1914" s="1"/>
      <c r="B1914" s="2" t="s">
        <v>2418</v>
      </c>
      <c r="C1914" s="2">
        <v>3</v>
      </c>
      <c r="D1914" s="2" t="s">
        <v>266</v>
      </c>
      <c r="E1914" s="2" t="s">
        <v>1118</v>
      </c>
      <c r="F1914" s="2">
        <v>40109</v>
      </c>
      <c r="G1914" s="2">
        <v>6</v>
      </c>
      <c r="H1914" s="2" t="s">
        <v>18</v>
      </c>
      <c r="I1914" s="2">
        <v>1.6831109E-2</v>
      </c>
      <c r="J1914" s="2">
        <v>5.3975623E-2</v>
      </c>
      <c r="K1914" s="2">
        <v>3.9466045999999998E-2</v>
      </c>
      <c r="L1914" s="2">
        <v>1.7411491000000001E-2</v>
      </c>
    </row>
    <row r="1915" spans="1:12" hidden="1" x14ac:dyDescent="0.2">
      <c r="A1915" s="1"/>
      <c r="B1915" s="2" t="s">
        <v>2419</v>
      </c>
      <c r="C1915" s="2">
        <v>1</v>
      </c>
      <c r="D1915" s="2" t="s">
        <v>723</v>
      </c>
      <c r="E1915" s="2" t="s">
        <v>724</v>
      </c>
      <c r="F1915" s="2">
        <v>33011</v>
      </c>
      <c r="G1915" s="2">
        <v>6</v>
      </c>
      <c r="H1915" s="2" t="s">
        <v>18</v>
      </c>
      <c r="I1915" s="2">
        <v>9.0351728999999992E-3</v>
      </c>
      <c r="J1915" s="2">
        <v>1.9361084000000001E-2</v>
      </c>
      <c r="K1915" s="2">
        <v>1.8393030000000001E-2</v>
      </c>
      <c r="L1915" s="2">
        <v>3.9367538000000001E-2</v>
      </c>
    </row>
    <row r="1916" spans="1:12" hidden="1" x14ac:dyDescent="0.2">
      <c r="A1916" s="1"/>
      <c r="B1916" s="2" t="s">
        <v>2420</v>
      </c>
      <c r="C1916" s="2">
        <v>4</v>
      </c>
      <c r="D1916" s="2" t="s">
        <v>203</v>
      </c>
      <c r="E1916" s="2" t="s">
        <v>2216</v>
      </c>
      <c r="F1916" s="2">
        <v>41029</v>
      </c>
      <c r="G1916" s="2">
        <v>5</v>
      </c>
      <c r="H1916" s="2" t="s">
        <v>30</v>
      </c>
      <c r="I1916" s="2">
        <v>3.4023366999999999E-2</v>
      </c>
      <c r="J1916" s="2">
        <v>9.2232013000000009E-3</v>
      </c>
      <c r="K1916" s="2">
        <v>3.4433287E-2</v>
      </c>
      <c r="L1916" s="2">
        <v>2.3980323000000001E-2</v>
      </c>
    </row>
    <row r="1917" spans="1:12" hidden="1" x14ac:dyDescent="0.2">
      <c r="A1917" s="1"/>
      <c r="B1917" s="2" t="s">
        <v>2421</v>
      </c>
      <c r="C1917" s="2">
        <v>3</v>
      </c>
      <c r="D1917" s="2" t="s">
        <v>20</v>
      </c>
      <c r="E1917" s="2" t="s">
        <v>49</v>
      </c>
      <c r="F1917" s="2">
        <v>13067</v>
      </c>
      <c r="G1917" s="2">
        <v>5</v>
      </c>
      <c r="H1917" s="2" t="s">
        <v>30</v>
      </c>
      <c r="I1917" s="2">
        <v>6.2861025000000001E-2</v>
      </c>
      <c r="J1917" s="2">
        <v>0.19232076000000001</v>
      </c>
      <c r="K1917" s="2">
        <v>2.7183147000000001E-2</v>
      </c>
      <c r="L1917" s="2">
        <v>4.0434930000000001E-2</v>
      </c>
    </row>
    <row r="1918" spans="1:12" hidden="1" x14ac:dyDescent="0.2">
      <c r="A1918" s="1"/>
      <c r="B1918" s="2" t="s">
        <v>2422</v>
      </c>
      <c r="C1918" s="2">
        <v>2</v>
      </c>
      <c r="D1918" s="2" t="s">
        <v>220</v>
      </c>
      <c r="E1918" s="2" t="s">
        <v>2423</v>
      </c>
      <c r="F1918" s="2">
        <v>39071</v>
      </c>
      <c r="G1918" s="2">
        <v>9</v>
      </c>
      <c r="H1918" s="2" t="s">
        <v>34</v>
      </c>
      <c r="I1918" s="2">
        <v>2.7070926000000001E-3</v>
      </c>
      <c r="J1918" s="2">
        <v>1.0286951000000001E-2</v>
      </c>
      <c r="K1918" s="2">
        <v>5.9556039000000002E-3</v>
      </c>
      <c r="L1918" s="2">
        <v>1.0828369999999999E-3</v>
      </c>
    </row>
    <row r="1919" spans="1:12" hidden="1" x14ac:dyDescent="0.2">
      <c r="A1919" s="1"/>
      <c r="B1919" s="2" t="s">
        <v>2424</v>
      </c>
      <c r="C1919" s="2">
        <v>3</v>
      </c>
      <c r="D1919" s="2" t="s">
        <v>45</v>
      </c>
      <c r="E1919" s="2" t="s">
        <v>46</v>
      </c>
      <c r="F1919" s="2">
        <v>12095</v>
      </c>
      <c r="G1919" s="2">
        <v>11</v>
      </c>
      <c r="H1919" s="2" t="s">
        <v>14</v>
      </c>
      <c r="I1919" s="3"/>
      <c r="J1919" s="3"/>
      <c r="K1919" s="3"/>
      <c r="L1919" s="3"/>
    </row>
    <row r="1920" spans="1:12" hidden="1" x14ac:dyDescent="0.2">
      <c r="A1920" s="1"/>
      <c r="B1920" s="2" t="s">
        <v>2425</v>
      </c>
      <c r="C1920" s="2">
        <v>3</v>
      </c>
      <c r="D1920" s="2" t="s">
        <v>57</v>
      </c>
      <c r="E1920" s="2" t="s">
        <v>1382</v>
      </c>
      <c r="F1920" s="2">
        <v>1111</v>
      </c>
      <c r="G1920" s="2">
        <v>9</v>
      </c>
      <c r="H1920" s="2" t="s">
        <v>34</v>
      </c>
      <c r="I1920" s="2">
        <v>6.4724921000000003E-3</v>
      </c>
      <c r="J1920" s="2">
        <v>0.20487927</v>
      </c>
      <c r="K1920" s="2">
        <v>6.7214337000000004E-3</v>
      </c>
      <c r="L1920" s="2">
        <v>7.4682600000000002E-4</v>
      </c>
    </row>
    <row r="1921" spans="1:12" hidden="1" x14ac:dyDescent="0.2">
      <c r="A1921" s="1"/>
      <c r="B1921" s="2" t="s">
        <v>2426</v>
      </c>
      <c r="C1921" s="2">
        <v>3</v>
      </c>
      <c r="D1921" s="2" t="s">
        <v>256</v>
      </c>
      <c r="E1921" s="2" t="s">
        <v>295</v>
      </c>
      <c r="F1921" s="2">
        <v>22033</v>
      </c>
      <c r="G1921" s="2">
        <v>5</v>
      </c>
      <c r="H1921" s="2" t="s">
        <v>30</v>
      </c>
      <c r="I1921" s="2">
        <v>3.8615008999999998E-3</v>
      </c>
      <c r="J1921" s="2">
        <v>0.96962285000000004</v>
      </c>
      <c r="K1921" s="2">
        <v>1.4158837E-3</v>
      </c>
      <c r="L1921" s="2">
        <v>1.1970652E-2</v>
      </c>
    </row>
    <row r="1922" spans="1:12" hidden="1" x14ac:dyDescent="0.2">
      <c r="A1922" s="1"/>
      <c r="B1922" s="2" t="s">
        <v>2427</v>
      </c>
      <c r="C1922" s="2">
        <v>3</v>
      </c>
      <c r="D1922" s="2" t="s">
        <v>256</v>
      </c>
      <c r="E1922" s="2" t="s">
        <v>257</v>
      </c>
      <c r="F1922" s="2">
        <v>22071</v>
      </c>
      <c r="G1922" s="2">
        <v>5</v>
      </c>
      <c r="H1922" s="2" t="s">
        <v>30</v>
      </c>
      <c r="I1922" s="2">
        <v>5.3176600000000001E-3</v>
      </c>
      <c r="J1922" s="2">
        <v>0.92779177000000002</v>
      </c>
      <c r="K1922" s="2">
        <v>3.9182762000000001E-3</v>
      </c>
      <c r="L1922" s="2">
        <v>0</v>
      </c>
    </row>
    <row r="1923" spans="1:12" hidden="1" x14ac:dyDescent="0.2">
      <c r="A1923" s="1"/>
      <c r="B1923" s="2" t="s">
        <v>2428</v>
      </c>
      <c r="C1923" s="2">
        <v>3</v>
      </c>
      <c r="D1923" s="2" t="s">
        <v>256</v>
      </c>
      <c r="E1923" s="2" t="s">
        <v>400</v>
      </c>
      <c r="F1923" s="2">
        <v>22017</v>
      </c>
      <c r="G1923" s="2">
        <v>9</v>
      </c>
      <c r="H1923" s="2" t="s">
        <v>34</v>
      </c>
      <c r="I1923" s="2">
        <v>1.7006802000000001E-3</v>
      </c>
      <c r="J1923" s="2">
        <v>0.91156464999999998</v>
      </c>
      <c r="K1923" s="2">
        <v>8.5034011999999995E-4</v>
      </c>
      <c r="L1923" s="2">
        <v>2.5510203999999999E-3</v>
      </c>
    </row>
    <row r="1924" spans="1:12" hidden="1" x14ac:dyDescent="0.2">
      <c r="A1924" s="1"/>
      <c r="B1924" s="2" t="s">
        <v>2429</v>
      </c>
      <c r="C1924" s="2">
        <v>4</v>
      </c>
      <c r="D1924" s="2" t="s">
        <v>427</v>
      </c>
      <c r="E1924" s="2" t="s">
        <v>921</v>
      </c>
      <c r="F1924" s="2">
        <v>49021</v>
      </c>
      <c r="G1924" s="2">
        <v>5</v>
      </c>
      <c r="H1924" s="2" t="s">
        <v>30</v>
      </c>
      <c r="I1924" s="2">
        <v>1.1520335E-2</v>
      </c>
      <c r="J1924" s="2">
        <v>5.4110666000000002E-3</v>
      </c>
      <c r="K1924" s="2">
        <v>1.6582301000000001E-2</v>
      </c>
      <c r="L1924" s="2">
        <v>2.2167916999999999E-2</v>
      </c>
    </row>
    <row r="1925" spans="1:12" hidden="1" x14ac:dyDescent="0.2">
      <c r="A1925" s="1"/>
      <c r="B1925" s="2" t="s">
        <v>2430</v>
      </c>
      <c r="C1925" s="2">
        <v>3</v>
      </c>
      <c r="D1925" s="2" t="s">
        <v>42</v>
      </c>
      <c r="E1925" s="2" t="s">
        <v>388</v>
      </c>
      <c r="F1925" s="2">
        <v>51530</v>
      </c>
      <c r="G1925" s="2">
        <v>8</v>
      </c>
      <c r="H1925" s="2" t="s">
        <v>47</v>
      </c>
      <c r="I1925" s="2">
        <v>1.2135922E-2</v>
      </c>
      <c r="J1925" s="2">
        <v>1.2135922E-2</v>
      </c>
      <c r="K1925" s="2">
        <v>6.5533981000000005E-2</v>
      </c>
      <c r="L1925" s="2">
        <v>2.6699028999999999E-2</v>
      </c>
    </row>
    <row r="1926" spans="1:12" hidden="1" x14ac:dyDescent="0.2">
      <c r="A1926" s="1"/>
      <c r="B1926" s="2" t="s">
        <v>2431</v>
      </c>
      <c r="C1926" s="2">
        <v>3</v>
      </c>
      <c r="D1926" s="2" t="s">
        <v>52</v>
      </c>
      <c r="E1926" s="2" t="s">
        <v>152</v>
      </c>
      <c r="F1926" s="2">
        <v>45077</v>
      </c>
      <c r="G1926" s="2">
        <v>6</v>
      </c>
      <c r="H1926" s="2" t="s">
        <v>18</v>
      </c>
      <c r="I1926" s="2">
        <v>2.3201855E-3</v>
      </c>
      <c r="J1926" s="2">
        <v>0.24361948999999999</v>
      </c>
      <c r="K1926" s="2">
        <v>9.8607885000000003E-3</v>
      </c>
      <c r="L1926" s="2">
        <v>3.4802784E-3</v>
      </c>
    </row>
    <row r="1927" spans="1:12" hidden="1" x14ac:dyDescent="0.2">
      <c r="A1927" s="1"/>
      <c r="B1927" s="2" t="s">
        <v>2432</v>
      </c>
      <c r="C1927" s="2">
        <v>3</v>
      </c>
      <c r="D1927" s="2" t="s">
        <v>85</v>
      </c>
      <c r="E1927" s="2" t="s">
        <v>639</v>
      </c>
      <c r="F1927" s="2">
        <v>54045</v>
      </c>
      <c r="G1927" s="2">
        <v>9</v>
      </c>
      <c r="H1927" s="2" t="s">
        <v>34</v>
      </c>
      <c r="I1927" s="2">
        <v>1.5540015999999999E-3</v>
      </c>
      <c r="J1927" s="2">
        <v>1.4763014E-2</v>
      </c>
      <c r="K1927" s="2">
        <v>0</v>
      </c>
      <c r="L1927" s="2">
        <v>0</v>
      </c>
    </row>
    <row r="1928" spans="1:12" hidden="1" x14ac:dyDescent="0.2">
      <c r="A1928" s="1"/>
      <c r="B1928" s="2" t="s">
        <v>2433</v>
      </c>
      <c r="C1928" s="2">
        <v>3</v>
      </c>
      <c r="D1928" s="2" t="s">
        <v>42</v>
      </c>
      <c r="E1928" s="2" t="s">
        <v>1239</v>
      </c>
      <c r="F1928" s="2">
        <v>51025</v>
      </c>
      <c r="G1928" s="2">
        <v>9</v>
      </c>
      <c r="H1928" s="2" t="s">
        <v>34</v>
      </c>
      <c r="I1928" s="2">
        <v>5.0599203000000004E-3</v>
      </c>
      <c r="J1928" s="2">
        <v>0.36937416000000001</v>
      </c>
      <c r="K1928" s="2">
        <v>3.7283622999999999E-3</v>
      </c>
      <c r="L1928" s="2">
        <v>7.9893477999999998E-4</v>
      </c>
    </row>
    <row r="1929" spans="1:12" hidden="1" x14ac:dyDescent="0.2">
      <c r="A1929" s="1"/>
      <c r="B1929" s="2" t="s">
        <v>2434</v>
      </c>
      <c r="C1929" s="2">
        <v>2</v>
      </c>
      <c r="D1929" s="2" t="s">
        <v>261</v>
      </c>
      <c r="E1929" s="2" t="s">
        <v>135</v>
      </c>
      <c r="F1929" s="2">
        <v>29167</v>
      </c>
      <c r="G1929" s="2">
        <v>6</v>
      </c>
      <c r="H1929" s="2" t="s">
        <v>18</v>
      </c>
      <c r="I1929" s="2">
        <v>8.8430364000000004E-3</v>
      </c>
      <c r="J1929" s="2">
        <v>1.7686073E-2</v>
      </c>
      <c r="K1929" s="2">
        <v>8.4745762999999998E-3</v>
      </c>
      <c r="L1929" s="2">
        <v>5.5268975E-3</v>
      </c>
    </row>
    <row r="1930" spans="1:12" hidden="1" x14ac:dyDescent="0.2">
      <c r="A1930" s="1"/>
      <c r="B1930" s="2" t="s">
        <v>2435</v>
      </c>
      <c r="C1930" s="2">
        <v>3</v>
      </c>
      <c r="D1930" s="2" t="s">
        <v>45</v>
      </c>
      <c r="E1930" s="2" t="s">
        <v>252</v>
      </c>
      <c r="F1930" s="2">
        <v>12071</v>
      </c>
      <c r="G1930" s="2">
        <v>10</v>
      </c>
      <c r="H1930" s="2" t="s">
        <v>26</v>
      </c>
      <c r="I1930" s="2">
        <v>2.1141648999999998E-3</v>
      </c>
      <c r="J1930" s="2">
        <v>0.15644820000000001</v>
      </c>
      <c r="K1930" s="2">
        <v>0.13742071</v>
      </c>
      <c r="L1930" s="2">
        <v>7.2938688000000002E-2</v>
      </c>
    </row>
    <row r="1931" spans="1:12" hidden="1" x14ac:dyDescent="0.2">
      <c r="A1931" s="1"/>
      <c r="B1931" s="2" t="s">
        <v>2436</v>
      </c>
      <c r="C1931" s="2">
        <v>3</v>
      </c>
      <c r="D1931" s="2" t="s">
        <v>20</v>
      </c>
      <c r="E1931" s="2" t="s">
        <v>2437</v>
      </c>
      <c r="F1931" s="2">
        <v>13275</v>
      </c>
      <c r="G1931" s="2">
        <v>9</v>
      </c>
      <c r="H1931" s="2" t="s">
        <v>34</v>
      </c>
      <c r="I1931" s="2">
        <v>2.7303753999999999E-3</v>
      </c>
      <c r="J1931" s="2">
        <v>0.45733789000000002</v>
      </c>
      <c r="K1931" s="2">
        <v>8.8737196999999993E-3</v>
      </c>
      <c r="L1931" s="2">
        <v>0</v>
      </c>
    </row>
    <row r="1932" spans="1:12" hidden="1" x14ac:dyDescent="0.2">
      <c r="A1932" s="1"/>
      <c r="B1932" s="2" t="s">
        <v>2438</v>
      </c>
      <c r="C1932" s="2">
        <v>3</v>
      </c>
      <c r="D1932" s="2" t="s">
        <v>82</v>
      </c>
      <c r="E1932" s="2" t="s">
        <v>2439</v>
      </c>
      <c r="F1932" s="2">
        <v>28113</v>
      </c>
      <c r="G1932" s="2">
        <v>9</v>
      </c>
      <c r="H1932" s="2" t="s">
        <v>34</v>
      </c>
      <c r="I1932" s="2">
        <v>6.0569349000000002E-4</v>
      </c>
      <c r="J1932" s="2">
        <v>0.41550577</v>
      </c>
      <c r="K1932" s="2">
        <v>1.211387E-3</v>
      </c>
      <c r="L1932" s="2">
        <v>0</v>
      </c>
    </row>
    <row r="1933" spans="1:12" hidden="1" x14ac:dyDescent="0.2">
      <c r="A1933" s="1"/>
      <c r="B1933" s="2" t="s">
        <v>2440</v>
      </c>
      <c r="C1933" s="2">
        <v>3</v>
      </c>
      <c r="D1933" s="2" t="s">
        <v>16</v>
      </c>
      <c r="E1933" s="2" t="s">
        <v>69</v>
      </c>
      <c r="F1933" s="2">
        <v>48029</v>
      </c>
      <c r="G1933" s="2">
        <v>12</v>
      </c>
      <c r="H1933" s="2" t="s">
        <v>92</v>
      </c>
      <c r="I1933" s="2">
        <v>6.2893080000000004E-3</v>
      </c>
      <c r="J1933" s="2">
        <v>4.4025157000000002E-2</v>
      </c>
      <c r="K1933" s="2">
        <v>0.86792451000000004</v>
      </c>
      <c r="L1933" s="2">
        <v>0</v>
      </c>
    </row>
    <row r="1934" spans="1:12" hidden="1" x14ac:dyDescent="0.2">
      <c r="A1934" s="1"/>
      <c r="B1934" s="2" t="s">
        <v>2441</v>
      </c>
      <c r="C1934" s="2">
        <v>3</v>
      </c>
      <c r="D1934" s="2" t="s">
        <v>247</v>
      </c>
      <c r="E1934" s="2" t="s">
        <v>663</v>
      </c>
      <c r="F1934" s="2">
        <v>47157</v>
      </c>
      <c r="G1934" s="2">
        <v>9</v>
      </c>
      <c r="H1934" s="2" t="s">
        <v>34</v>
      </c>
      <c r="I1934" s="2">
        <v>2.1896013999999998E-2</v>
      </c>
      <c r="J1934" s="2">
        <v>0.48728883000000001</v>
      </c>
      <c r="K1934" s="2">
        <v>1.0742988E-2</v>
      </c>
      <c r="L1934" s="2">
        <v>9.4308676000000001E-3</v>
      </c>
    </row>
    <row r="1935" spans="1:12" hidden="1" x14ac:dyDescent="0.2">
      <c r="A1935" s="1"/>
      <c r="B1935" s="2" t="s">
        <v>2442</v>
      </c>
      <c r="C1935" s="2">
        <v>3</v>
      </c>
      <c r="D1935" s="2" t="s">
        <v>16</v>
      </c>
      <c r="E1935" s="2" t="s">
        <v>2443</v>
      </c>
      <c r="F1935" s="2">
        <v>48463</v>
      </c>
      <c r="G1935" s="2">
        <v>9</v>
      </c>
      <c r="H1935" s="2" t="s">
        <v>34</v>
      </c>
      <c r="I1935" s="2">
        <v>4.5760432000000002E-3</v>
      </c>
      <c r="J1935" s="2">
        <v>1.5612381999999999E-2</v>
      </c>
      <c r="K1935" s="2">
        <v>0.75100940000000005</v>
      </c>
      <c r="L1935" s="2">
        <v>1.0497981E-2</v>
      </c>
    </row>
    <row r="1936" spans="1:12" hidden="1" x14ac:dyDescent="0.2">
      <c r="A1936" s="1"/>
      <c r="B1936" s="2" t="s">
        <v>2444</v>
      </c>
      <c r="C1936" s="2">
        <v>3</v>
      </c>
      <c r="D1936" s="2" t="s">
        <v>16</v>
      </c>
      <c r="E1936" s="2" t="s">
        <v>778</v>
      </c>
      <c r="F1936" s="2">
        <v>48141</v>
      </c>
      <c r="G1936" s="2">
        <v>10</v>
      </c>
      <c r="H1936" s="2" t="s">
        <v>26</v>
      </c>
      <c r="I1936" s="3"/>
      <c r="J1936" s="3"/>
      <c r="K1936" s="3"/>
      <c r="L1936" s="3"/>
    </row>
    <row r="1937" spans="1:12" hidden="1" x14ac:dyDescent="0.2">
      <c r="A1937" s="1"/>
      <c r="B1937" s="2" t="s">
        <v>2445</v>
      </c>
      <c r="C1937" s="2">
        <v>3</v>
      </c>
      <c r="D1937" s="2" t="s">
        <v>42</v>
      </c>
      <c r="E1937" s="2" t="s">
        <v>390</v>
      </c>
      <c r="F1937" s="2">
        <v>51185</v>
      </c>
      <c r="G1937" s="2">
        <v>9</v>
      </c>
      <c r="H1937" s="2" t="s">
        <v>34</v>
      </c>
      <c r="I1937" s="2">
        <v>2.3566379999999999E-3</v>
      </c>
      <c r="J1937" s="2">
        <v>1.1259491999999999E-2</v>
      </c>
      <c r="K1937" s="2">
        <v>1.8329405999999999E-3</v>
      </c>
      <c r="L1937" s="2">
        <v>8.1173079000000006E-3</v>
      </c>
    </row>
    <row r="1938" spans="1:12" hidden="1" x14ac:dyDescent="0.2">
      <c r="A1938" s="1"/>
      <c r="B1938" s="2" t="s">
        <v>2446</v>
      </c>
      <c r="C1938" s="2">
        <v>2</v>
      </c>
      <c r="D1938" s="2" t="s">
        <v>39</v>
      </c>
      <c r="E1938" s="2" t="s">
        <v>62</v>
      </c>
      <c r="F1938" s="2">
        <v>55043</v>
      </c>
      <c r="G1938" s="2">
        <v>9</v>
      </c>
      <c r="H1938" s="2" t="s">
        <v>34</v>
      </c>
      <c r="I1938" s="2">
        <v>7.9113925999999999E-4</v>
      </c>
      <c r="J1938" s="2">
        <v>7.9113925999999999E-4</v>
      </c>
      <c r="K1938" s="2">
        <v>1.5822785000000001E-3</v>
      </c>
      <c r="L1938" s="2">
        <v>0</v>
      </c>
    </row>
    <row r="1939" spans="1:12" hidden="1" x14ac:dyDescent="0.2">
      <c r="A1939" s="1"/>
      <c r="B1939" s="2" t="s">
        <v>2447</v>
      </c>
      <c r="C1939" s="2">
        <v>3</v>
      </c>
      <c r="D1939" s="2" t="s">
        <v>16</v>
      </c>
      <c r="E1939" s="2" t="s">
        <v>1439</v>
      </c>
      <c r="F1939" s="2">
        <v>48251</v>
      </c>
      <c r="G1939" s="2">
        <v>6</v>
      </c>
      <c r="H1939" s="2" t="s">
        <v>18</v>
      </c>
      <c r="I1939" s="2">
        <v>4.0657437999999997E-2</v>
      </c>
      <c r="J1939" s="2">
        <v>0.15397923999999999</v>
      </c>
      <c r="K1939" s="2">
        <v>0.14186852</v>
      </c>
      <c r="L1939" s="2">
        <v>0.12543251999999999</v>
      </c>
    </row>
    <row r="1940" spans="1:12" hidden="1" x14ac:dyDescent="0.2">
      <c r="A1940" s="1"/>
      <c r="B1940" s="2" t="s">
        <v>2448</v>
      </c>
      <c r="C1940" s="2">
        <v>3</v>
      </c>
      <c r="D1940" s="2" t="s">
        <v>16</v>
      </c>
      <c r="E1940" s="2" t="s">
        <v>774</v>
      </c>
      <c r="F1940" s="2">
        <v>48139</v>
      </c>
      <c r="G1940" s="2">
        <v>8</v>
      </c>
      <c r="H1940" s="2" t="s">
        <v>47</v>
      </c>
      <c r="I1940" s="2">
        <v>1.5006001999999999E-2</v>
      </c>
      <c r="J1940" s="2">
        <v>5.2220888E-2</v>
      </c>
      <c r="K1940" s="2">
        <v>0.15066025999999999</v>
      </c>
      <c r="L1940" s="2">
        <v>9.6038411999999993E-3</v>
      </c>
    </row>
    <row r="1941" spans="1:12" hidden="1" x14ac:dyDescent="0.2">
      <c r="A1941" s="1"/>
      <c r="B1941" s="2" t="s">
        <v>2449</v>
      </c>
      <c r="C1941" s="2">
        <v>2</v>
      </c>
      <c r="D1941" s="2" t="s">
        <v>102</v>
      </c>
      <c r="E1941" s="2" t="s">
        <v>846</v>
      </c>
      <c r="F1941" s="2">
        <v>20035</v>
      </c>
      <c r="G1941" s="2">
        <v>6</v>
      </c>
      <c r="H1941" s="2" t="s">
        <v>18</v>
      </c>
      <c r="I1941" s="2">
        <v>7.1813286999999996E-3</v>
      </c>
      <c r="J1941" s="2">
        <v>4.8473968999999999E-2</v>
      </c>
      <c r="K1941" s="2">
        <v>3.0520645999999998E-2</v>
      </c>
      <c r="L1941" s="2">
        <v>2.3339318000000001E-2</v>
      </c>
    </row>
    <row r="1942" spans="1:12" hidden="1" x14ac:dyDescent="0.2">
      <c r="A1942" s="1"/>
      <c r="B1942" s="2" t="s">
        <v>2450</v>
      </c>
      <c r="C1942" s="2">
        <v>4</v>
      </c>
      <c r="D1942" s="2" t="s">
        <v>24</v>
      </c>
      <c r="E1942" s="2" t="s">
        <v>520</v>
      </c>
      <c r="F1942" s="2">
        <v>6073</v>
      </c>
      <c r="G1942" s="2">
        <v>9</v>
      </c>
      <c r="H1942" s="2" t="s">
        <v>34</v>
      </c>
      <c r="I1942" s="2">
        <v>0.17161275000000001</v>
      </c>
      <c r="J1942" s="2">
        <v>5.4962764999999997E-2</v>
      </c>
      <c r="K1942" s="2">
        <v>0.55257308000000005</v>
      </c>
      <c r="L1942" s="2">
        <v>4.2236302999999996E-3</v>
      </c>
    </row>
    <row r="1943" spans="1:12" hidden="1" x14ac:dyDescent="0.2">
      <c r="A1943" s="1"/>
      <c r="B1943" s="2" t="s">
        <v>2451</v>
      </c>
      <c r="C1943" s="2">
        <v>2</v>
      </c>
      <c r="D1943" s="2" t="s">
        <v>127</v>
      </c>
      <c r="E1943" s="2" t="s">
        <v>1199</v>
      </c>
      <c r="F1943" s="2">
        <v>19175</v>
      </c>
      <c r="G1943" s="2">
        <v>9</v>
      </c>
      <c r="H1943" s="2" t="s">
        <v>34</v>
      </c>
      <c r="I1943" s="2">
        <v>3.3030554000000002E-3</v>
      </c>
      <c r="J1943" s="2">
        <v>9.0834022999999996E-3</v>
      </c>
      <c r="K1943" s="2">
        <v>2.8075971000000002E-2</v>
      </c>
      <c r="L1943" s="2">
        <v>5.7803467000000002E-3</v>
      </c>
    </row>
    <row r="1944" spans="1:12" hidden="1" x14ac:dyDescent="0.2">
      <c r="A1944" s="1"/>
      <c r="B1944" s="2" t="s">
        <v>2452</v>
      </c>
      <c r="C1944" s="2">
        <v>3</v>
      </c>
      <c r="D1944" s="2" t="s">
        <v>66</v>
      </c>
      <c r="E1944" s="2" t="s">
        <v>2453</v>
      </c>
      <c r="F1944" s="2">
        <v>37099</v>
      </c>
      <c r="G1944" s="2">
        <v>9</v>
      </c>
      <c r="H1944" s="2" t="s">
        <v>34</v>
      </c>
      <c r="I1944" s="2">
        <v>3.6036037000000002E-3</v>
      </c>
      <c r="J1944" s="2">
        <v>1.0810811E-2</v>
      </c>
      <c r="K1944" s="2">
        <v>9.0090091999999993E-3</v>
      </c>
      <c r="L1944" s="2">
        <v>1.2012011999999999E-3</v>
      </c>
    </row>
    <row r="1945" spans="1:12" hidden="1" x14ac:dyDescent="0.2">
      <c r="A1945" s="1"/>
      <c r="B1945" s="2" t="s">
        <v>2454</v>
      </c>
      <c r="C1945" s="2">
        <v>2</v>
      </c>
      <c r="D1945" s="2" t="s">
        <v>131</v>
      </c>
      <c r="E1945" s="2" t="s">
        <v>952</v>
      </c>
      <c r="F1945" s="2">
        <v>17163</v>
      </c>
      <c r="G1945" s="2">
        <v>9</v>
      </c>
      <c r="H1945" s="2" t="s">
        <v>34</v>
      </c>
      <c r="I1945" s="2">
        <v>2.082241E-2</v>
      </c>
      <c r="J1945" s="2">
        <v>0.16066212999999999</v>
      </c>
      <c r="K1945" s="2">
        <v>2.2320425000000001E-2</v>
      </c>
      <c r="L1945" s="2">
        <v>1.4980150999999999E-3</v>
      </c>
    </row>
    <row r="1946" spans="1:12" hidden="1" x14ac:dyDescent="0.2">
      <c r="A1946" s="1"/>
      <c r="B1946" s="2" t="s">
        <v>2455</v>
      </c>
      <c r="C1946" s="2">
        <v>2</v>
      </c>
      <c r="D1946" s="2" t="s">
        <v>36</v>
      </c>
      <c r="E1946" s="2" t="s">
        <v>147</v>
      </c>
      <c r="F1946" s="2">
        <v>26027</v>
      </c>
      <c r="G1946" s="2">
        <v>9</v>
      </c>
      <c r="H1946" s="2" t="s">
        <v>34</v>
      </c>
      <c r="I1946" s="2">
        <v>5.5792582999999998E-3</v>
      </c>
      <c r="J1946" s="2">
        <v>7.3514931000000006E-2</v>
      </c>
      <c r="K1946" s="2">
        <v>2.7568100000000002E-2</v>
      </c>
      <c r="L1946" s="2">
        <v>1.6409582999999998E-2</v>
      </c>
    </row>
    <row r="1947" spans="1:12" hidden="1" x14ac:dyDescent="0.2">
      <c r="A1947" s="1"/>
      <c r="B1947" s="2" t="s">
        <v>2456</v>
      </c>
      <c r="C1947" s="2">
        <v>3</v>
      </c>
      <c r="D1947" s="2" t="s">
        <v>266</v>
      </c>
      <c r="E1947" s="2" t="s">
        <v>2457</v>
      </c>
      <c r="F1947" s="2">
        <v>40039</v>
      </c>
      <c r="G1947" s="2">
        <v>5</v>
      </c>
      <c r="H1947" s="2" t="s">
        <v>30</v>
      </c>
      <c r="I1947" s="2">
        <v>1.9144410000000001E-2</v>
      </c>
      <c r="J1947" s="2">
        <v>2.9071141000000002E-2</v>
      </c>
      <c r="K1947" s="2">
        <v>2.7416685999999999E-2</v>
      </c>
      <c r="L1947" s="2">
        <v>1.8908059E-3</v>
      </c>
    </row>
    <row r="1948" spans="1:12" hidden="1" x14ac:dyDescent="0.2">
      <c r="A1948" s="1"/>
      <c r="B1948" s="2" t="s">
        <v>2458</v>
      </c>
      <c r="C1948" s="2">
        <v>4</v>
      </c>
      <c r="D1948" s="2" t="s">
        <v>203</v>
      </c>
      <c r="E1948" s="2" t="s">
        <v>2459</v>
      </c>
      <c r="F1948" s="2">
        <v>41011</v>
      </c>
      <c r="G1948" s="2">
        <v>9</v>
      </c>
      <c r="H1948" s="2" t="s">
        <v>34</v>
      </c>
      <c r="I1948" s="2">
        <v>1.1124474000000001E-2</v>
      </c>
      <c r="J1948" s="2">
        <v>3.6079374E-3</v>
      </c>
      <c r="K1948" s="2">
        <v>1.8941672999999999E-2</v>
      </c>
      <c r="L1948" s="2">
        <v>1.5634394999999999E-2</v>
      </c>
    </row>
    <row r="1949" spans="1:12" hidden="1" x14ac:dyDescent="0.2">
      <c r="A1949" s="1"/>
      <c r="B1949" s="2" t="s">
        <v>2460</v>
      </c>
      <c r="C1949" s="2">
        <v>3</v>
      </c>
      <c r="D1949" s="2" t="s">
        <v>16</v>
      </c>
      <c r="E1949" s="2" t="s">
        <v>245</v>
      </c>
      <c r="F1949" s="2">
        <v>48491</v>
      </c>
      <c r="G1949" s="2">
        <v>4</v>
      </c>
      <c r="H1949" s="2" t="s">
        <v>50</v>
      </c>
      <c r="I1949" s="2">
        <v>2.6737968000000001E-2</v>
      </c>
      <c r="J1949" s="2">
        <v>2.0626433E-2</v>
      </c>
      <c r="K1949" s="2">
        <v>0.12452254</v>
      </c>
      <c r="L1949" s="2">
        <v>1.5278838999999999E-3</v>
      </c>
    </row>
    <row r="1950" spans="1:12" hidden="1" x14ac:dyDescent="0.2">
      <c r="A1950" s="1"/>
      <c r="B1950" s="2" t="s">
        <v>2461</v>
      </c>
      <c r="C1950" s="2">
        <v>3</v>
      </c>
      <c r="D1950" s="2" t="s">
        <v>256</v>
      </c>
      <c r="E1950" s="2" t="s">
        <v>1686</v>
      </c>
      <c r="F1950" s="2">
        <v>22019</v>
      </c>
      <c r="G1950" s="2">
        <v>9</v>
      </c>
      <c r="H1950" s="2" t="s">
        <v>34</v>
      </c>
      <c r="I1950" s="2">
        <v>8.8495575000000007E-3</v>
      </c>
      <c r="J1950" s="2">
        <v>0.20675784</v>
      </c>
      <c r="K1950" s="2">
        <v>1.7699115000000001E-2</v>
      </c>
      <c r="L1950" s="2">
        <v>0</v>
      </c>
    </row>
    <row r="1951" spans="1:12" hidden="1" x14ac:dyDescent="0.2">
      <c r="A1951" s="1"/>
      <c r="B1951" s="2" t="s">
        <v>2462</v>
      </c>
      <c r="C1951" s="2">
        <v>3</v>
      </c>
      <c r="D1951" s="2" t="s">
        <v>266</v>
      </c>
      <c r="E1951" s="2" t="s">
        <v>806</v>
      </c>
      <c r="F1951" s="2">
        <v>40143</v>
      </c>
      <c r="G1951" s="2">
        <v>10</v>
      </c>
      <c r="H1951" s="2" t="s">
        <v>26</v>
      </c>
      <c r="I1951" s="2">
        <v>1.9963702E-2</v>
      </c>
      <c r="J1951" s="2">
        <v>9.5583789000000002E-2</v>
      </c>
      <c r="K1951" s="2">
        <v>0.15063520999999999</v>
      </c>
      <c r="L1951" s="2">
        <v>0.11433757</v>
      </c>
    </row>
    <row r="1952" spans="1:12" hidden="1" x14ac:dyDescent="0.2">
      <c r="A1952" s="1"/>
      <c r="B1952" s="2" t="s">
        <v>2463</v>
      </c>
      <c r="C1952" s="2">
        <v>3</v>
      </c>
      <c r="D1952" s="2" t="s">
        <v>52</v>
      </c>
      <c r="E1952" s="2" t="s">
        <v>830</v>
      </c>
      <c r="F1952" s="2">
        <v>45083</v>
      </c>
      <c r="G1952" s="2">
        <v>9</v>
      </c>
      <c r="H1952" s="2" t="s">
        <v>34</v>
      </c>
      <c r="I1952" s="2">
        <v>2.2442244E-2</v>
      </c>
      <c r="J1952" s="2">
        <v>0.27029702</v>
      </c>
      <c r="K1952" s="2">
        <v>1.0891089E-2</v>
      </c>
      <c r="L1952" s="2">
        <v>9.9009903999999998E-4</v>
      </c>
    </row>
    <row r="1953" spans="1:12" hidden="1" x14ac:dyDescent="0.2">
      <c r="A1953" s="1"/>
      <c r="B1953" s="2" t="s">
        <v>2464</v>
      </c>
      <c r="C1953" s="2">
        <v>3</v>
      </c>
      <c r="D1953" s="2" t="s">
        <v>52</v>
      </c>
      <c r="E1953" s="2" t="s">
        <v>830</v>
      </c>
      <c r="F1953" s="2">
        <v>45083</v>
      </c>
      <c r="G1953" s="2">
        <v>9</v>
      </c>
      <c r="H1953" s="2" t="s">
        <v>34</v>
      </c>
      <c r="I1953" s="2">
        <v>5.1457975000000003E-3</v>
      </c>
      <c r="J1953" s="2">
        <v>0.33104631000000001</v>
      </c>
      <c r="K1953" s="2">
        <v>5.1457975000000003E-3</v>
      </c>
      <c r="L1953" s="2">
        <v>5.1457975000000003E-2</v>
      </c>
    </row>
    <row r="1954" spans="1:12" hidden="1" x14ac:dyDescent="0.2">
      <c r="A1954" s="1"/>
      <c r="B1954" s="2" t="s">
        <v>2465</v>
      </c>
      <c r="C1954" s="2">
        <v>2</v>
      </c>
      <c r="D1954" s="2" t="s">
        <v>36</v>
      </c>
      <c r="E1954" s="2" t="s">
        <v>272</v>
      </c>
      <c r="F1954" s="2">
        <v>26125</v>
      </c>
      <c r="G1954" s="2">
        <v>12</v>
      </c>
      <c r="H1954" s="2" t="s">
        <v>92</v>
      </c>
      <c r="I1954" s="2">
        <v>2.5773195E-3</v>
      </c>
      <c r="J1954" s="2">
        <v>0.34793815</v>
      </c>
      <c r="K1954" s="2">
        <v>5.1546389999999999E-3</v>
      </c>
      <c r="L1954" s="2">
        <v>0</v>
      </c>
    </row>
    <row r="1955" spans="1:12" hidden="1" x14ac:dyDescent="0.2">
      <c r="A1955" s="1"/>
      <c r="B1955" s="2" t="s">
        <v>2466</v>
      </c>
      <c r="C1955" s="2">
        <v>3</v>
      </c>
      <c r="D1955" s="2" t="s">
        <v>20</v>
      </c>
      <c r="E1955" s="2" t="s">
        <v>49</v>
      </c>
      <c r="F1955" s="2">
        <v>13121</v>
      </c>
      <c r="G1955" s="2">
        <v>6</v>
      </c>
      <c r="H1955" s="2" t="s">
        <v>18</v>
      </c>
      <c r="I1955" s="2">
        <v>0</v>
      </c>
      <c r="J1955" s="2">
        <v>0.96345340999999995</v>
      </c>
      <c r="K1955" s="2">
        <v>2.1186440999999999E-3</v>
      </c>
      <c r="L1955" s="2">
        <v>1.5889831E-2</v>
      </c>
    </row>
    <row r="1956" spans="1:12" hidden="1" x14ac:dyDescent="0.2">
      <c r="A1956" s="1"/>
      <c r="B1956" s="2" t="s">
        <v>2467</v>
      </c>
      <c r="C1956" s="2">
        <v>4</v>
      </c>
      <c r="D1956" s="2" t="s">
        <v>206</v>
      </c>
      <c r="E1956" s="2" t="s">
        <v>558</v>
      </c>
      <c r="F1956" s="2">
        <v>53063</v>
      </c>
      <c r="G1956" s="2">
        <v>9</v>
      </c>
      <c r="H1956" s="2" t="s">
        <v>34</v>
      </c>
      <c r="I1956" s="2">
        <v>2.0522706000000002E-2</v>
      </c>
      <c r="J1956" s="2">
        <v>2.5398265999999999E-2</v>
      </c>
      <c r="K1956" s="2">
        <v>2.2223481999999999E-2</v>
      </c>
      <c r="L1956" s="2">
        <v>1.1281818000000001E-2</v>
      </c>
    </row>
    <row r="1957" spans="1:12" hidden="1" x14ac:dyDescent="0.2">
      <c r="A1957" s="1"/>
      <c r="B1957" s="2" t="s">
        <v>2468</v>
      </c>
      <c r="C1957" s="2">
        <v>2</v>
      </c>
      <c r="D1957" s="2" t="s">
        <v>131</v>
      </c>
      <c r="E1957" s="2" t="s">
        <v>550</v>
      </c>
      <c r="F1957" s="2">
        <v>17057</v>
      </c>
      <c r="G1957" s="2">
        <v>9</v>
      </c>
      <c r="H1957" s="2" t="s">
        <v>34</v>
      </c>
      <c r="I1957" s="2">
        <v>1.3199578E-2</v>
      </c>
      <c r="J1957" s="2">
        <v>3.590285E-2</v>
      </c>
      <c r="K1957" s="2">
        <v>7.3917634000000001E-3</v>
      </c>
      <c r="L1957" s="2">
        <v>5.2798312000000005E-4</v>
      </c>
    </row>
    <row r="1958" spans="1:12" hidden="1" x14ac:dyDescent="0.2">
      <c r="A1958" s="1"/>
      <c r="B1958" s="2" t="s">
        <v>2469</v>
      </c>
      <c r="C1958" s="2">
        <v>2</v>
      </c>
      <c r="D1958" s="2" t="s">
        <v>36</v>
      </c>
      <c r="E1958" s="2" t="s">
        <v>37</v>
      </c>
      <c r="F1958" s="2">
        <v>26075</v>
      </c>
      <c r="G1958" s="2">
        <v>6</v>
      </c>
      <c r="H1958" s="2" t="s">
        <v>18</v>
      </c>
      <c r="I1958" s="2">
        <v>6.5882355000000002E-3</v>
      </c>
      <c r="J1958" s="2">
        <v>0.11058824</v>
      </c>
      <c r="K1958" s="2">
        <v>1.1294116999999999E-2</v>
      </c>
      <c r="L1958" s="2">
        <v>1.7882353E-2</v>
      </c>
    </row>
    <row r="1959" spans="1:12" hidden="1" x14ac:dyDescent="0.2">
      <c r="A1959" s="1"/>
      <c r="B1959" s="2" t="s">
        <v>2470</v>
      </c>
      <c r="C1959" s="2">
        <v>3</v>
      </c>
      <c r="D1959" s="2" t="s">
        <v>57</v>
      </c>
      <c r="E1959" s="2" t="s">
        <v>367</v>
      </c>
      <c r="F1959" s="2">
        <v>1097</v>
      </c>
      <c r="G1959" s="2">
        <v>6</v>
      </c>
      <c r="H1959" s="2" t="s">
        <v>18</v>
      </c>
      <c r="I1959" s="2">
        <v>1.3039934E-2</v>
      </c>
      <c r="J1959" s="2">
        <v>0.13528933000000001</v>
      </c>
      <c r="K1959" s="2">
        <v>3.1784840000000002E-2</v>
      </c>
      <c r="L1959" s="2">
        <v>1.4669926999999999E-2</v>
      </c>
    </row>
    <row r="1960" spans="1:12" hidden="1" x14ac:dyDescent="0.2">
      <c r="A1960" s="1"/>
      <c r="B1960" s="2" t="s">
        <v>2471</v>
      </c>
      <c r="C1960" s="2">
        <v>1</v>
      </c>
      <c r="D1960" s="2" t="s">
        <v>134</v>
      </c>
      <c r="E1960" s="2" t="s">
        <v>135</v>
      </c>
      <c r="F1960" s="2">
        <v>25013</v>
      </c>
      <c r="G1960" s="2">
        <v>6</v>
      </c>
      <c r="H1960" s="2" t="s">
        <v>18</v>
      </c>
      <c r="I1960" s="2">
        <v>8.8994363000000007E-3</v>
      </c>
      <c r="J1960" s="2">
        <v>0.18214179999999999</v>
      </c>
      <c r="K1960" s="2">
        <v>7.8908338999999994E-2</v>
      </c>
      <c r="L1960" s="2">
        <v>1.4535746E-2</v>
      </c>
    </row>
    <row r="1961" spans="1:12" hidden="1" x14ac:dyDescent="0.2">
      <c r="A1961" s="1"/>
      <c r="B1961" s="2" t="s">
        <v>2472</v>
      </c>
      <c r="C1961" s="2">
        <v>1</v>
      </c>
      <c r="D1961" s="2" t="s">
        <v>134</v>
      </c>
      <c r="E1961" s="2" t="s">
        <v>135</v>
      </c>
      <c r="F1961" s="2">
        <v>25013</v>
      </c>
      <c r="G1961" s="2">
        <v>9</v>
      </c>
      <c r="H1961" s="2" t="s">
        <v>34</v>
      </c>
      <c r="I1961" s="2">
        <v>1.9835943000000002E-2</v>
      </c>
      <c r="J1961" s="2">
        <v>8.2177482999999996E-2</v>
      </c>
      <c r="K1961" s="2">
        <v>8.1282622999999998E-2</v>
      </c>
      <c r="L1961" s="2">
        <v>5.5182696999999999E-3</v>
      </c>
    </row>
    <row r="1962" spans="1:12" hidden="1" x14ac:dyDescent="0.2">
      <c r="A1962" s="1"/>
      <c r="B1962" s="2" t="s">
        <v>2473</v>
      </c>
      <c r="C1962" s="2">
        <v>2</v>
      </c>
      <c r="D1962" s="2" t="s">
        <v>261</v>
      </c>
      <c r="E1962" s="2" t="s">
        <v>952</v>
      </c>
      <c r="F1962" s="2">
        <v>29510</v>
      </c>
      <c r="G1962" s="2">
        <v>9</v>
      </c>
      <c r="H1962" s="2" t="s">
        <v>34</v>
      </c>
      <c r="I1962" s="2">
        <v>4.4006519000000001E-2</v>
      </c>
      <c r="J1962" s="2">
        <v>0.42302563999999998</v>
      </c>
      <c r="K1962" s="2">
        <v>2.0002962999999999E-2</v>
      </c>
      <c r="L1962" s="2">
        <v>4.1487627000000001E-3</v>
      </c>
    </row>
    <row r="1963" spans="1:12" hidden="1" x14ac:dyDescent="0.2">
      <c r="A1963" s="1"/>
      <c r="B1963" s="2" t="s">
        <v>2474</v>
      </c>
      <c r="C1963" s="2">
        <v>1</v>
      </c>
      <c r="D1963" s="2" t="s">
        <v>12</v>
      </c>
      <c r="E1963" s="2" t="s">
        <v>88</v>
      </c>
      <c r="F1963" s="2">
        <v>36009</v>
      </c>
      <c r="G1963" s="2">
        <v>6</v>
      </c>
      <c r="H1963" s="2" t="s">
        <v>18</v>
      </c>
      <c r="I1963" s="2">
        <v>4.9954587999999998E-3</v>
      </c>
      <c r="J1963" s="2">
        <v>1.1353314999999999E-2</v>
      </c>
      <c r="K1963" s="2">
        <v>8.1743868000000008E-3</v>
      </c>
      <c r="L1963" s="2">
        <v>1.2261581000000001E-2</v>
      </c>
    </row>
    <row r="1964" spans="1:12" hidden="1" x14ac:dyDescent="0.2">
      <c r="A1964" s="1"/>
      <c r="B1964" s="2" t="s">
        <v>2475</v>
      </c>
      <c r="C1964" s="2">
        <v>3</v>
      </c>
      <c r="D1964" s="2" t="s">
        <v>198</v>
      </c>
      <c r="E1964" s="2" t="s">
        <v>2476</v>
      </c>
      <c r="F1964" s="2">
        <v>21229</v>
      </c>
      <c r="G1964" s="2">
        <v>8</v>
      </c>
      <c r="H1964" s="2" t="s">
        <v>47</v>
      </c>
      <c r="I1964" s="2">
        <v>1.3333334000000001E-2</v>
      </c>
      <c r="J1964" s="2">
        <v>8.7619051000000003E-2</v>
      </c>
      <c r="K1964" s="2">
        <v>1.9047618999999999E-3</v>
      </c>
      <c r="L1964" s="2">
        <v>2.0952380999999999E-2</v>
      </c>
    </row>
    <row r="1965" spans="1:12" hidden="1" x14ac:dyDescent="0.2">
      <c r="A1965" s="1"/>
      <c r="B1965" s="2" t="s">
        <v>2477</v>
      </c>
      <c r="C1965" s="2">
        <v>2</v>
      </c>
      <c r="D1965" s="2" t="s">
        <v>211</v>
      </c>
      <c r="E1965" s="2" t="s">
        <v>212</v>
      </c>
      <c r="F1965" s="2">
        <v>27123</v>
      </c>
      <c r="G1965" s="2">
        <v>6</v>
      </c>
      <c r="H1965" s="2" t="s">
        <v>18</v>
      </c>
      <c r="I1965" s="2">
        <v>3.8537270999999998E-2</v>
      </c>
      <c r="J1965" s="2">
        <v>4.8382557999999999E-2</v>
      </c>
      <c r="K1965" s="2">
        <v>1.9971869999999999E-2</v>
      </c>
      <c r="L1965" s="2">
        <v>2.4472574E-2</v>
      </c>
    </row>
    <row r="1966" spans="1:12" hidden="1" x14ac:dyDescent="0.2">
      <c r="A1966" s="1"/>
      <c r="B1966" s="2" t="s">
        <v>2478</v>
      </c>
      <c r="C1966" s="2">
        <v>2</v>
      </c>
      <c r="D1966" s="2" t="s">
        <v>36</v>
      </c>
      <c r="E1966" s="2" t="s">
        <v>272</v>
      </c>
      <c r="F1966" s="2">
        <v>26147</v>
      </c>
      <c r="G1966" s="2">
        <v>9</v>
      </c>
      <c r="H1966" s="2" t="s">
        <v>34</v>
      </c>
      <c r="I1966" s="2">
        <v>5.2870093000000002E-3</v>
      </c>
      <c r="J1966" s="2">
        <v>1.7371600000000001E-2</v>
      </c>
      <c r="K1966" s="2">
        <v>1.5357503E-2</v>
      </c>
      <c r="L1966" s="2">
        <v>7.3011079999999997E-3</v>
      </c>
    </row>
    <row r="1967" spans="1:12" hidden="1" x14ac:dyDescent="0.2">
      <c r="A1967" s="1"/>
      <c r="B1967" s="2" t="s">
        <v>2479</v>
      </c>
      <c r="C1967" s="2">
        <v>3</v>
      </c>
      <c r="D1967" s="2" t="s">
        <v>16</v>
      </c>
      <c r="E1967" s="2" t="s">
        <v>245</v>
      </c>
      <c r="F1967" s="2">
        <v>48453</v>
      </c>
      <c r="G1967" s="2">
        <v>6</v>
      </c>
      <c r="H1967" s="2" t="s">
        <v>18</v>
      </c>
      <c r="I1967" s="2">
        <v>2.0933977999999999E-2</v>
      </c>
      <c r="J1967" s="2">
        <v>5.1207729E-2</v>
      </c>
      <c r="K1967" s="2">
        <v>0.28276973999999999</v>
      </c>
      <c r="L1967" s="2">
        <v>3.6714974999999997E-2</v>
      </c>
    </row>
    <row r="1968" spans="1:12" hidden="1" x14ac:dyDescent="0.2">
      <c r="A1968" s="1"/>
      <c r="B1968" s="2" t="s">
        <v>2480</v>
      </c>
      <c r="C1968" s="2">
        <v>3</v>
      </c>
      <c r="D1968" s="2" t="s">
        <v>90</v>
      </c>
      <c r="E1968" s="2" t="s">
        <v>91</v>
      </c>
      <c r="F1968" s="2">
        <v>24003</v>
      </c>
      <c r="G1968" s="2">
        <v>4</v>
      </c>
      <c r="H1968" s="2" t="s">
        <v>50</v>
      </c>
      <c r="I1968" s="2">
        <v>2.3109244000000001E-2</v>
      </c>
      <c r="J1968" s="2">
        <v>4.2016809E-3</v>
      </c>
      <c r="K1968" s="2">
        <v>2.1008404000000001E-2</v>
      </c>
      <c r="L1968" s="2">
        <v>2.7310925E-2</v>
      </c>
    </row>
    <row r="1969" spans="1:12" hidden="1" x14ac:dyDescent="0.2">
      <c r="A1969" s="1"/>
      <c r="B1969" s="2" t="s">
        <v>2481</v>
      </c>
      <c r="C1969" s="2">
        <v>1</v>
      </c>
      <c r="D1969" s="2" t="s">
        <v>12</v>
      </c>
      <c r="E1969" s="2" t="s">
        <v>687</v>
      </c>
      <c r="F1969" s="2">
        <v>36089</v>
      </c>
      <c r="G1969" s="2">
        <v>4</v>
      </c>
      <c r="H1969" s="2" t="s">
        <v>50</v>
      </c>
      <c r="I1969" s="2">
        <v>7.6180804000000003E-3</v>
      </c>
      <c r="J1969" s="2">
        <v>2.0314881999999999E-2</v>
      </c>
      <c r="K1969" s="2">
        <v>1.5236161E-2</v>
      </c>
      <c r="L1969" s="2">
        <v>3.8598273000000002E-2</v>
      </c>
    </row>
    <row r="1970" spans="1:12" hidden="1" x14ac:dyDescent="0.2">
      <c r="A1970" s="1"/>
      <c r="B1970" s="2" t="s">
        <v>2482</v>
      </c>
      <c r="C1970" s="2">
        <v>3</v>
      </c>
      <c r="D1970" s="2" t="s">
        <v>45</v>
      </c>
      <c r="E1970" s="2" t="s">
        <v>692</v>
      </c>
      <c r="F1970" s="2">
        <v>12103</v>
      </c>
      <c r="G1970" s="2">
        <v>7</v>
      </c>
      <c r="H1970" s="2" t="s">
        <v>22</v>
      </c>
      <c r="I1970" s="2">
        <v>3.2211054000000003E-2</v>
      </c>
      <c r="J1970" s="2">
        <v>8.5025123999999994E-2</v>
      </c>
      <c r="K1970" s="2">
        <v>4.4321607999999998E-2</v>
      </c>
      <c r="L1970" s="2">
        <v>3.2562815000000002E-2</v>
      </c>
    </row>
    <row r="1971" spans="1:12" hidden="1" x14ac:dyDescent="0.2">
      <c r="A1971" s="1"/>
      <c r="B1971" s="2" t="s">
        <v>2483</v>
      </c>
      <c r="C1971" s="2">
        <v>4</v>
      </c>
      <c r="D1971" s="2" t="s">
        <v>24</v>
      </c>
      <c r="E1971" s="2" t="s">
        <v>487</v>
      </c>
      <c r="F1971" s="2">
        <v>6085</v>
      </c>
      <c r="G1971" s="2">
        <v>1</v>
      </c>
      <c r="H1971" s="2" t="s">
        <v>452</v>
      </c>
      <c r="I1971" s="2">
        <v>0.20999239</v>
      </c>
      <c r="J1971" s="2">
        <v>7.3294445999999999E-2</v>
      </c>
      <c r="K1971" s="2">
        <v>8.6482376E-2</v>
      </c>
      <c r="L1971" s="2">
        <v>4.0451434000000001E-2</v>
      </c>
    </row>
    <row r="1972" spans="1:12" hidden="1" x14ac:dyDescent="0.2">
      <c r="A1972" s="1"/>
      <c r="B1972" s="2" t="s">
        <v>2484</v>
      </c>
      <c r="C1972" s="2">
        <v>3</v>
      </c>
      <c r="D1972" s="2" t="s">
        <v>66</v>
      </c>
      <c r="E1972" s="2" t="s">
        <v>575</v>
      </c>
      <c r="F1972" s="2">
        <v>37167</v>
      </c>
      <c r="G1972" s="2">
        <v>9</v>
      </c>
      <c r="H1972" s="2" t="s">
        <v>34</v>
      </c>
      <c r="I1972" s="2">
        <v>1.0443864000000001E-2</v>
      </c>
      <c r="J1972" s="2">
        <v>0.13054830000000001</v>
      </c>
      <c r="K1972" s="2">
        <v>5.8746737999999998E-3</v>
      </c>
      <c r="L1972" s="2">
        <v>1.5665795999999999E-2</v>
      </c>
    </row>
    <row r="1973" spans="1:12" hidden="1" x14ac:dyDescent="0.2">
      <c r="A1973" s="1"/>
      <c r="B1973" s="2" t="s">
        <v>2485</v>
      </c>
      <c r="C1973" s="2">
        <v>1</v>
      </c>
      <c r="D1973" s="2" t="s">
        <v>12</v>
      </c>
      <c r="E1973" s="2" t="s">
        <v>13</v>
      </c>
      <c r="F1973" s="2">
        <v>36061</v>
      </c>
      <c r="G1973" s="2">
        <v>12</v>
      </c>
      <c r="H1973" s="2" t="s">
        <v>92</v>
      </c>
      <c r="I1973" s="2">
        <v>0</v>
      </c>
      <c r="J1973" s="2">
        <v>0.29032257</v>
      </c>
      <c r="K1973" s="2">
        <v>8.0645158999999994E-2</v>
      </c>
      <c r="L1973" s="2">
        <v>0</v>
      </c>
    </row>
    <row r="1974" spans="1:12" hidden="1" x14ac:dyDescent="0.2">
      <c r="A1974" s="1"/>
      <c r="B1974" s="2" t="s">
        <v>2486</v>
      </c>
      <c r="C1974" s="2">
        <v>1</v>
      </c>
      <c r="D1974" s="2" t="s">
        <v>79</v>
      </c>
      <c r="E1974" s="2" t="s">
        <v>94</v>
      </c>
      <c r="F1974" s="2">
        <v>42101</v>
      </c>
      <c r="G1974" s="2">
        <v>12</v>
      </c>
      <c r="H1974" s="2" t="s">
        <v>92</v>
      </c>
      <c r="I1974" s="2">
        <v>3.9840639000000002E-3</v>
      </c>
      <c r="J1974" s="2">
        <v>0.27770804999999998</v>
      </c>
      <c r="K1974" s="2">
        <v>0.12493334</v>
      </c>
      <c r="L1974" s="2">
        <v>0</v>
      </c>
    </row>
    <row r="1975" spans="1:12" hidden="1" x14ac:dyDescent="0.2">
      <c r="A1975" s="1"/>
      <c r="B1975" s="2" t="s">
        <v>2487</v>
      </c>
      <c r="C1975" s="2">
        <v>2</v>
      </c>
      <c r="D1975" s="2" t="s">
        <v>220</v>
      </c>
      <c r="E1975" s="2" t="s">
        <v>771</v>
      </c>
      <c r="F1975" s="2">
        <v>39151</v>
      </c>
      <c r="G1975" s="2">
        <v>9</v>
      </c>
      <c r="H1975" s="2" t="s">
        <v>34</v>
      </c>
      <c r="I1975" s="2">
        <v>7.1000665999999997E-3</v>
      </c>
      <c r="J1975" s="2">
        <v>7.7878854999999997E-2</v>
      </c>
      <c r="K1975" s="2">
        <v>4.6594185E-3</v>
      </c>
      <c r="L1975" s="2">
        <v>4.4375415999999999E-4</v>
      </c>
    </row>
    <row r="1976" spans="1:12" hidden="1" x14ac:dyDescent="0.2">
      <c r="A1976" s="1"/>
      <c r="B1976" s="2" t="s">
        <v>2488</v>
      </c>
      <c r="C1976" s="2">
        <v>4</v>
      </c>
      <c r="D1976" s="2" t="s">
        <v>24</v>
      </c>
      <c r="E1976" s="2" t="s">
        <v>512</v>
      </c>
      <c r="F1976" s="2">
        <v>6019</v>
      </c>
      <c r="G1976" s="2">
        <v>9</v>
      </c>
      <c r="H1976" s="2" t="s">
        <v>34</v>
      </c>
      <c r="I1976" s="2">
        <v>7.4739732000000003E-2</v>
      </c>
      <c r="J1976" s="2">
        <v>6.1480023000000002E-2</v>
      </c>
      <c r="K1976" s="2">
        <v>0.38365223999999998</v>
      </c>
      <c r="L1976" s="2">
        <v>2.8137310999999999E-3</v>
      </c>
    </row>
    <row r="1977" spans="1:12" hidden="1" x14ac:dyDescent="0.2">
      <c r="A1977" s="1"/>
      <c r="B1977" s="2" t="s">
        <v>2489</v>
      </c>
      <c r="C1977" s="2">
        <v>3</v>
      </c>
      <c r="D1977" s="2" t="s">
        <v>45</v>
      </c>
      <c r="E1977" s="2" t="s">
        <v>1635</v>
      </c>
      <c r="F1977" s="2">
        <v>12081</v>
      </c>
      <c r="G1977" s="2">
        <v>7</v>
      </c>
      <c r="H1977" s="2" t="s">
        <v>22</v>
      </c>
      <c r="I1977" s="2">
        <v>1.4296656E-2</v>
      </c>
      <c r="J1977" s="2">
        <v>7.2632118999999995E-2</v>
      </c>
      <c r="K1977" s="2">
        <v>4.0464640000000003E-2</v>
      </c>
      <c r="L1977" s="2">
        <v>3.8932856000000002E-2</v>
      </c>
    </row>
    <row r="1978" spans="1:12" hidden="1" x14ac:dyDescent="0.2">
      <c r="A1978" s="1"/>
      <c r="B1978" s="2" t="s">
        <v>2490</v>
      </c>
      <c r="C1978" s="2">
        <v>2</v>
      </c>
      <c r="D1978" s="2" t="s">
        <v>261</v>
      </c>
      <c r="E1978" s="2" t="s">
        <v>2491</v>
      </c>
      <c r="F1978" s="2">
        <v>29159</v>
      </c>
      <c r="G1978" s="2">
        <v>9</v>
      </c>
      <c r="H1978" s="2" t="s">
        <v>34</v>
      </c>
      <c r="I1978" s="2">
        <v>1.3408170000000001E-2</v>
      </c>
      <c r="J1978" s="2">
        <v>5.7686309999999998E-2</v>
      </c>
      <c r="K1978" s="2">
        <v>1.6526348999999999E-2</v>
      </c>
      <c r="L1978" s="2">
        <v>0</v>
      </c>
    </row>
    <row r="1979" spans="1:12" hidden="1" x14ac:dyDescent="0.2">
      <c r="A1979" s="1"/>
      <c r="B1979" s="2" t="s">
        <v>2492</v>
      </c>
      <c r="C1979" s="2">
        <v>1</v>
      </c>
      <c r="D1979" s="2" t="s">
        <v>12</v>
      </c>
      <c r="E1979" s="2" t="s">
        <v>33</v>
      </c>
      <c r="F1979" s="2">
        <v>36001</v>
      </c>
      <c r="G1979" s="2">
        <v>5</v>
      </c>
      <c r="H1979" s="2" t="s">
        <v>30</v>
      </c>
      <c r="I1979" s="2">
        <v>6.8505943E-2</v>
      </c>
      <c r="J1979" s="2">
        <v>8.7351441000000002E-2</v>
      </c>
      <c r="K1979" s="2">
        <v>6.2563665000000004E-2</v>
      </c>
      <c r="L1979" s="2">
        <v>1.3837011999999999E-2</v>
      </c>
    </row>
    <row r="1980" spans="1:12" hidden="1" x14ac:dyDescent="0.2">
      <c r="A1980" s="1"/>
      <c r="B1980" s="2" t="s">
        <v>2493</v>
      </c>
      <c r="C1980" s="2">
        <v>1</v>
      </c>
      <c r="D1980" s="2" t="s">
        <v>12</v>
      </c>
      <c r="E1980" s="2" t="s">
        <v>535</v>
      </c>
      <c r="F1980" s="2">
        <v>36029</v>
      </c>
      <c r="G1980" s="2">
        <v>5</v>
      </c>
      <c r="H1980" s="2" t="s">
        <v>30</v>
      </c>
      <c r="I1980" s="2">
        <v>9.8663308000000005E-2</v>
      </c>
      <c r="J1980" s="2">
        <v>8.1400231000000003E-2</v>
      </c>
      <c r="K1980" s="2">
        <v>3.5964753000000002E-2</v>
      </c>
      <c r="L1980" s="2">
        <v>4.3397471E-2</v>
      </c>
    </row>
    <row r="1981" spans="1:12" hidden="1" x14ac:dyDescent="0.2">
      <c r="A1981" s="1"/>
      <c r="B1981" s="2" t="s">
        <v>2494</v>
      </c>
      <c r="C1981" s="2">
        <v>1</v>
      </c>
      <c r="D1981" s="2" t="s">
        <v>12</v>
      </c>
      <c r="E1981" s="2" t="s">
        <v>13</v>
      </c>
      <c r="F1981" s="2">
        <v>36103</v>
      </c>
      <c r="G1981" s="2">
        <v>5</v>
      </c>
      <c r="H1981" s="2" t="s">
        <v>30</v>
      </c>
      <c r="I1981" s="2">
        <v>4.2814668E-2</v>
      </c>
      <c r="J1981" s="2">
        <v>0.14648166000000001</v>
      </c>
      <c r="K1981" s="2">
        <v>9.5936573999999997E-2</v>
      </c>
      <c r="L1981" s="2">
        <v>0</v>
      </c>
    </row>
    <row r="1982" spans="1:12" hidden="1" x14ac:dyDescent="0.2">
      <c r="A1982" s="1"/>
      <c r="B1982" s="2" t="s">
        <v>2495</v>
      </c>
      <c r="C1982" s="2">
        <v>1</v>
      </c>
      <c r="D1982" s="2" t="s">
        <v>12</v>
      </c>
      <c r="E1982" s="2" t="s">
        <v>283</v>
      </c>
      <c r="F1982" s="2">
        <v>36111</v>
      </c>
      <c r="G1982" s="2">
        <v>5</v>
      </c>
      <c r="H1982" s="2" t="s">
        <v>30</v>
      </c>
      <c r="I1982" s="2">
        <v>3.8652952999999997E-2</v>
      </c>
      <c r="J1982" s="2">
        <v>7.9628401000000001E-2</v>
      </c>
      <c r="K1982" s="2">
        <v>8.9581951000000007E-2</v>
      </c>
      <c r="L1982" s="2">
        <v>2.5049768E-2</v>
      </c>
    </row>
    <row r="1983" spans="1:12" hidden="1" x14ac:dyDescent="0.2">
      <c r="A1983" s="1"/>
      <c r="B1983" s="2" t="s">
        <v>2496</v>
      </c>
      <c r="C1983" s="2">
        <v>1</v>
      </c>
      <c r="D1983" s="2" t="s">
        <v>12</v>
      </c>
      <c r="E1983" s="2" t="s">
        <v>13</v>
      </c>
      <c r="F1983" s="2">
        <v>36103</v>
      </c>
      <c r="G1983" s="2">
        <v>3</v>
      </c>
      <c r="H1983" s="2" t="s">
        <v>362</v>
      </c>
      <c r="I1983" s="2">
        <v>0.22840764</v>
      </c>
      <c r="J1983" s="2">
        <v>9.0819946999999998E-2</v>
      </c>
      <c r="K1983" s="2">
        <v>7.2565435999999997E-2</v>
      </c>
      <c r="L1983" s="2">
        <v>3.5905558999999997E-2</v>
      </c>
    </row>
    <row r="1984" spans="1:12" hidden="1" x14ac:dyDescent="0.2">
      <c r="A1984" s="1"/>
      <c r="B1984" s="2" t="s">
        <v>2497</v>
      </c>
      <c r="C1984" s="2">
        <v>1</v>
      </c>
      <c r="D1984" s="2" t="s">
        <v>12</v>
      </c>
      <c r="E1984" s="2" t="s">
        <v>699</v>
      </c>
      <c r="F1984" s="2">
        <v>36019</v>
      </c>
      <c r="G1984" s="2">
        <v>5</v>
      </c>
      <c r="H1984" s="2" t="s">
        <v>30</v>
      </c>
      <c r="I1984" s="2">
        <v>1.5064162000000001E-2</v>
      </c>
      <c r="J1984" s="2">
        <v>3.0500280000000001E-2</v>
      </c>
      <c r="K1984" s="2">
        <v>3.3475917000000001E-2</v>
      </c>
      <c r="L1984" s="2">
        <v>3.0872232999999999E-2</v>
      </c>
    </row>
    <row r="1985" spans="1:12" hidden="1" x14ac:dyDescent="0.2">
      <c r="A1985" s="1"/>
      <c r="B1985" s="2" t="s">
        <v>2498</v>
      </c>
      <c r="C1985" s="2">
        <v>1</v>
      </c>
      <c r="D1985" s="2" t="s">
        <v>12</v>
      </c>
      <c r="E1985" s="2" t="s">
        <v>687</v>
      </c>
      <c r="F1985" s="2">
        <v>36089</v>
      </c>
      <c r="G1985" s="2">
        <v>5</v>
      </c>
      <c r="H1985" s="2" t="s">
        <v>30</v>
      </c>
      <c r="I1985" s="2">
        <v>8.9385472000000007E-3</v>
      </c>
      <c r="J1985" s="2">
        <v>3.1284917000000002E-2</v>
      </c>
      <c r="K1985" s="2">
        <v>2.1787708999999999E-2</v>
      </c>
      <c r="L1985" s="2">
        <v>1.5921787999999999E-2</v>
      </c>
    </row>
    <row r="1986" spans="1:12" hidden="1" x14ac:dyDescent="0.2">
      <c r="A1986" s="1"/>
      <c r="B1986" s="2" t="s">
        <v>2499</v>
      </c>
      <c r="C1986" s="2">
        <v>1</v>
      </c>
      <c r="D1986" s="2" t="s">
        <v>12</v>
      </c>
      <c r="E1986" s="2" t="s">
        <v>579</v>
      </c>
      <c r="F1986" s="2">
        <v>36065</v>
      </c>
      <c r="G1986" s="2">
        <v>5</v>
      </c>
      <c r="H1986" s="2" t="s">
        <v>30</v>
      </c>
      <c r="I1986" s="2">
        <v>2.5570776E-2</v>
      </c>
      <c r="J1986" s="2">
        <v>5.1141552999999999E-2</v>
      </c>
      <c r="K1986" s="2">
        <v>2.5114154E-2</v>
      </c>
      <c r="L1986" s="2">
        <v>1.8721460999999998E-2</v>
      </c>
    </row>
    <row r="1987" spans="1:12" hidden="1" x14ac:dyDescent="0.2">
      <c r="A1987" s="1"/>
      <c r="B1987" s="2" t="s">
        <v>2500</v>
      </c>
      <c r="C1987" s="2">
        <v>2</v>
      </c>
      <c r="D1987" s="2" t="s">
        <v>220</v>
      </c>
      <c r="E1987" s="2" t="s">
        <v>405</v>
      </c>
      <c r="F1987" s="2">
        <v>39095</v>
      </c>
      <c r="G1987" s="2">
        <v>11</v>
      </c>
      <c r="H1987" s="2" t="s">
        <v>14</v>
      </c>
      <c r="I1987" s="2">
        <v>0</v>
      </c>
      <c r="J1987" s="2">
        <v>0.11111111</v>
      </c>
      <c r="K1987" s="2">
        <v>0.11111111</v>
      </c>
      <c r="L1987" s="2">
        <v>0</v>
      </c>
    </row>
    <row r="1988" spans="1:12" hidden="1" x14ac:dyDescent="0.2">
      <c r="A1988" s="1"/>
      <c r="B1988" s="2" t="s">
        <v>2501</v>
      </c>
      <c r="C1988" s="2">
        <v>3</v>
      </c>
      <c r="D1988" s="2" t="s">
        <v>16</v>
      </c>
      <c r="E1988" s="2" t="s">
        <v>2502</v>
      </c>
      <c r="F1988" s="2">
        <v>48347</v>
      </c>
      <c r="G1988" s="2">
        <v>5</v>
      </c>
      <c r="H1988" s="2" t="s">
        <v>30</v>
      </c>
      <c r="I1988" s="2">
        <v>9.0767126999999996E-3</v>
      </c>
      <c r="J1988" s="2">
        <v>0.13527228999999999</v>
      </c>
      <c r="K1988" s="2">
        <v>5.7876244E-2</v>
      </c>
      <c r="L1988" s="2">
        <v>3.0255708999999999E-3</v>
      </c>
    </row>
    <row r="1989" spans="1:12" hidden="1" x14ac:dyDescent="0.2">
      <c r="A1989" s="1"/>
      <c r="B1989" s="2" t="s">
        <v>2503</v>
      </c>
      <c r="C1989" s="2">
        <v>2</v>
      </c>
      <c r="D1989" s="2" t="s">
        <v>261</v>
      </c>
      <c r="E1989" s="2" t="s">
        <v>324</v>
      </c>
      <c r="F1989" s="2">
        <v>29019</v>
      </c>
      <c r="G1989" s="2">
        <v>6</v>
      </c>
      <c r="H1989" s="2" t="s">
        <v>18</v>
      </c>
      <c r="I1989" s="2">
        <v>1.2465374E-2</v>
      </c>
      <c r="J1989" s="2">
        <v>8.0332413000000005E-2</v>
      </c>
      <c r="K1989" s="2">
        <v>1.8005541E-2</v>
      </c>
      <c r="L1989" s="2">
        <v>1.9390581E-2</v>
      </c>
    </row>
    <row r="1990" spans="1:12" hidden="1" x14ac:dyDescent="0.2">
      <c r="A1990" s="1"/>
      <c r="B1990" s="2" t="s">
        <v>2504</v>
      </c>
      <c r="C1990" s="2">
        <v>2</v>
      </c>
      <c r="D1990" s="2" t="s">
        <v>102</v>
      </c>
      <c r="E1990" s="2" t="s">
        <v>1122</v>
      </c>
      <c r="F1990" s="2">
        <v>20159</v>
      </c>
      <c r="G1990" s="2">
        <v>6</v>
      </c>
      <c r="H1990" s="2" t="s">
        <v>18</v>
      </c>
      <c r="I1990" s="2">
        <v>6.8181817999999998E-3</v>
      </c>
      <c r="J1990" s="2">
        <v>3.6363634999999998E-2</v>
      </c>
      <c r="K1990" s="2">
        <v>4.3181817999999997E-2</v>
      </c>
      <c r="L1990" s="2">
        <v>1.3636364E-2</v>
      </c>
    </row>
    <row r="1991" spans="1:12" hidden="1" x14ac:dyDescent="0.2">
      <c r="A1991" s="1"/>
      <c r="B1991" s="2" t="s">
        <v>2505</v>
      </c>
      <c r="C1991" s="2">
        <v>3</v>
      </c>
      <c r="D1991" s="2" t="s">
        <v>45</v>
      </c>
      <c r="E1991" s="2" t="s">
        <v>355</v>
      </c>
      <c r="F1991" s="2">
        <v>12127</v>
      </c>
      <c r="G1991" s="2">
        <v>6</v>
      </c>
      <c r="H1991" s="2" t="s">
        <v>18</v>
      </c>
      <c r="I1991" s="2">
        <v>2.2273782999999998E-2</v>
      </c>
      <c r="J1991" s="2">
        <v>3.8051043E-2</v>
      </c>
      <c r="K1991" s="2">
        <v>5.3364268999999999E-2</v>
      </c>
      <c r="L1991" s="2">
        <v>4.8259862000000001E-2</v>
      </c>
    </row>
    <row r="1992" spans="1:12" hidden="1" x14ac:dyDescent="0.2">
      <c r="A1992" s="1"/>
      <c r="B1992" s="2" t="s">
        <v>2506</v>
      </c>
      <c r="C1992" s="2">
        <v>4</v>
      </c>
      <c r="D1992" s="2" t="s">
        <v>427</v>
      </c>
      <c r="E1992" s="2" t="s">
        <v>442</v>
      </c>
      <c r="F1992" s="2">
        <v>49035</v>
      </c>
      <c r="G1992" s="2">
        <v>8</v>
      </c>
      <c r="H1992" s="2" t="s">
        <v>47</v>
      </c>
      <c r="I1992" s="2">
        <v>1.6686531000000001E-2</v>
      </c>
      <c r="J1992" s="2">
        <v>9.5351607999999994E-3</v>
      </c>
      <c r="K1992" s="2">
        <v>6.3170439999999994E-2</v>
      </c>
      <c r="L1992" s="2">
        <v>2.3837901999999998E-3</v>
      </c>
    </row>
    <row r="1993" spans="1:12" hidden="1" x14ac:dyDescent="0.2">
      <c r="A1993" s="1"/>
      <c r="B1993" s="2" t="s">
        <v>2507</v>
      </c>
      <c r="C1993" s="2">
        <v>1</v>
      </c>
      <c r="D1993" s="2" t="s">
        <v>163</v>
      </c>
      <c r="E1993" s="2" t="s">
        <v>164</v>
      </c>
      <c r="F1993" s="2">
        <v>34017</v>
      </c>
      <c r="G1993" s="2">
        <v>4</v>
      </c>
      <c r="H1993" s="2" t="s">
        <v>50</v>
      </c>
      <c r="I1993" s="2">
        <v>0.21763602000000001</v>
      </c>
      <c r="J1993" s="2">
        <v>4.7529704999999998E-2</v>
      </c>
      <c r="K1993" s="2">
        <v>0.10444027</v>
      </c>
      <c r="L1993" s="2">
        <v>7.1919947999999997E-2</v>
      </c>
    </row>
    <row r="1994" spans="1:12" hidden="1" x14ac:dyDescent="0.2">
      <c r="A1994" s="1"/>
      <c r="B1994" s="2" t="s">
        <v>2508</v>
      </c>
      <c r="C1994" s="2">
        <v>3</v>
      </c>
      <c r="D1994" s="2" t="s">
        <v>90</v>
      </c>
      <c r="E1994" s="2" t="s">
        <v>91</v>
      </c>
      <c r="F1994" s="2">
        <v>24005</v>
      </c>
      <c r="G1994" s="2">
        <v>6</v>
      </c>
      <c r="H1994" s="2" t="s">
        <v>18</v>
      </c>
      <c r="I1994" s="2">
        <v>2.8375286999999999E-2</v>
      </c>
      <c r="J1994" s="2">
        <v>9.1990843000000003E-2</v>
      </c>
      <c r="K1994" s="2">
        <v>9.6109834999999998E-3</v>
      </c>
      <c r="L1994" s="2">
        <v>1.3729978E-3</v>
      </c>
    </row>
    <row r="1995" spans="1:12" hidden="1" x14ac:dyDescent="0.2">
      <c r="A1995" s="1"/>
      <c r="B1995" s="2" t="s">
        <v>2509</v>
      </c>
      <c r="C1995" s="2">
        <v>3</v>
      </c>
      <c r="D1995" s="2" t="s">
        <v>57</v>
      </c>
      <c r="E1995" s="2" t="s">
        <v>1155</v>
      </c>
      <c r="F1995" s="2">
        <v>1125</v>
      </c>
      <c r="G1995" s="2">
        <v>6</v>
      </c>
      <c r="H1995" s="2" t="s">
        <v>18</v>
      </c>
      <c r="I1995" s="2">
        <v>6.5359478999999995E-4</v>
      </c>
      <c r="J1995" s="2">
        <v>0.97973853</v>
      </c>
      <c r="K1995" s="2">
        <v>0</v>
      </c>
      <c r="L1995" s="2">
        <v>3.9215689000000001E-3</v>
      </c>
    </row>
    <row r="1996" spans="1:12" hidden="1" x14ac:dyDescent="0.2">
      <c r="A1996" s="1"/>
      <c r="B1996" s="2" t="s">
        <v>2510</v>
      </c>
      <c r="C1996" s="2">
        <v>1</v>
      </c>
      <c r="D1996" s="2" t="s">
        <v>74</v>
      </c>
      <c r="E1996" s="2" t="s">
        <v>75</v>
      </c>
      <c r="F1996" s="2">
        <v>9009</v>
      </c>
      <c r="G1996" s="2">
        <v>12</v>
      </c>
      <c r="H1996" s="2" t="s">
        <v>92</v>
      </c>
      <c r="I1996" s="2">
        <v>0</v>
      </c>
      <c r="J1996" s="2">
        <v>0.26367163999999998</v>
      </c>
      <c r="K1996" s="2">
        <v>0.20289552</v>
      </c>
      <c r="L1996" s="2">
        <v>0</v>
      </c>
    </row>
    <row r="1997" spans="1:12" hidden="1" x14ac:dyDescent="0.2">
      <c r="A1997" s="1"/>
      <c r="B1997" s="2" t="s">
        <v>2511</v>
      </c>
      <c r="C1997" s="2">
        <v>1</v>
      </c>
      <c r="D1997" s="2" t="s">
        <v>134</v>
      </c>
      <c r="E1997" s="2" t="s">
        <v>440</v>
      </c>
      <c r="F1997" s="2">
        <v>25005</v>
      </c>
      <c r="G1997" s="2">
        <v>6</v>
      </c>
      <c r="H1997" s="2" t="s">
        <v>18</v>
      </c>
      <c r="I1997" s="2">
        <v>1.5921153E-2</v>
      </c>
      <c r="J1997" s="2">
        <v>1.8953754E-2</v>
      </c>
      <c r="K1997" s="2">
        <v>2.0090978999999998E-2</v>
      </c>
      <c r="L1997" s="2">
        <v>9.8559511999999991E-3</v>
      </c>
    </row>
    <row r="1998" spans="1:12" hidden="1" x14ac:dyDescent="0.2">
      <c r="A1998" s="1"/>
      <c r="B1998" s="2" t="s">
        <v>2512</v>
      </c>
      <c r="C1998" s="2">
        <v>3</v>
      </c>
      <c r="D1998" s="2" t="s">
        <v>42</v>
      </c>
      <c r="E1998" s="2" t="s">
        <v>123</v>
      </c>
      <c r="F1998" s="2">
        <v>51013</v>
      </c>
      <c r="G1998" s="2">
        <v>10</v>
      </c>
      <c r="H1998" s="2" t="s">
        <v>26</v>
      </c>
      <c r="I1998" s="2">
        <v>5.4735183999999999E-2</v>
      </c>
      <c r="J1998" s="2">
        <v>0.57253200000000004</v>
      </c>
      <c r="K1998" s="2">
        <v>3.4216844000000003E-2</v>
      </c>
      <c r="L1998" s="2">
        <v>0.10666218</v>
      </c>
    </row>
    <row r="1999" spans="1:12" hidden="1" x14ac:dyDescent="0.2">
      <c r="A1999" s="1"/>
      <c r="B1999" s="2" t="s">
        <v>2513</v>
      </c>
      <c r="C1999" s="2">
        <v>1</v>
      </c>
      <c r="D1999" s="2" t="s">
        <v>12</v>
      </c>
      <c r="E1999" s="2" t="s">
        <v>13</v>
      </c>
      <c r="F1999" s="2">
        <v>36103</v>
      </c>
      <c r="G1999" s="2">
        <v>9</v>
      </c>
      <c r="H1999" s="2" t="s">
        <v>34</v>
      </c>
      <c r="I1999" s="3"/>
      <c r="J1999" s="3"/>
      <c r="K1999" s="3"/>
      <c r="L1999" s="3"/>
    </row>
    <row r="2000" spans="1:12" hidden="1" x14ac:dyDescent="0.2">
      <c r="A2000" s="1"/>
      <c r="B2000" s="2" t="s">
        <v>2514</v>
      </c>
      <c r="C2000" s="2">
        <v>1</v>
      </c>
      <c r="D2000" s="2" t="s">
        <v>134</v>
      </c>
      <c r="E2000" s="2" t="s">
        <v>158</v>
      </c>
      <c r="F2000" s="2">
        <v>25025</v>
      </c>
      <c r="G2000" s="2">
        <v>6</v>
      </c>
      <c r="H2000" s="2" t="s">
        <v>18</v>
      </c>
      <c r="I2000" s="2">
        <v>5.4392087999999998E-2</v>
      </c>
      <c r="J2000" s="2">
        <v>3.8976148000000002E-2</v>
      </c>
      <c r="K2000" s="2">
        <v>4.3339151999999999E-2</v>
      </c>
      <c r="L2000" s="2">
        <v>0.15706806000000001</v>
      </c>
    </row>
    <row r="2001" spans="1:12" hidden="1" x14ac:dyDescent="0.2">
      <c r="A2001" s="1"/>
      <c r="B2001" s="2" t="s">
        <v>2515</v>
      </c>
      <c r="C2001" s="2">
        <v>3</v>
      </c>
      <c r="D2001" s="2" t="s">
        <v>16</v>
      </c>
      <c r="E2001" s="2" t="s">
        <v>2516</v>
      </c>
      <c r="F2001" s="2">
        <v>48043</v>
      </c>
      <c r="G2001" s="2">
        <v>5</v>
      </c>
      <c r="H2001" s="2" t="s">
        <v>30</v>
      </c>
      <c r="I2001" s="2">
        <v>3.0150753E-3</v>
      </c>
      <c r="J2001" s="2">
        <v>3.0653265999999998E-2</v>
      </c>
      <c r="K2001" s="2">
        <v>0.54422110000000001</v>
      </c>
      <c r="L2001" s="2">
        <v>2.5125628000000001E-3</v>
      </c>
    </row>
    <row r="2002" spans="1:12" hidden="1" x14ac:dyDescent="0.2">
      <c r="A2002" s="1"/>
      <c r="B2002" s="2" t="s">
        <v>2517</v>
      </c>
      <c r="C2002" s="2">
        <v>1</v>
      </c>
      <c r="D2002" s="2" t="s">
        <v>12</v>
      </c>
      <c r="E2002" s="2" t="s">
        <v>283</v>
      </c>
      <c r="F2002" s="2">
        <v>36105</v>
      </c>
      <c r="G2002" s="2">
        <v>9</v>
      </c>
      <c r="H2002" s="2" t="s">
        <v>34</v>
      </c>
      <c r="I2002" s="2">
        <v>1.6752576000000002E-2</v>
      </c>
      <c r="J2002" s="2">
        <v>0.20425256999999999</v>
      </c>
      <c r="K2002" s="2">
        <v>0.1185567</v>
      </c>
      <c r="L2002" s="2">
        <v>4.5103091000000001E-3</v>
      </c>
    </row>
    <row r="2003" spans="1:12" hidden="1" x14ac:dyDescent="0.2">
      <c r="A2003" s="1"/>
      <c r="B2003" s="2" t="s">
        <v>2518</v>
      </c>
      <c r="C2003" s="2">
        <v>3</v>
      </c>
      <c r="D2003" s="2" t="s">
        <v>198</v>
      </c>
      <c r="E2003" s="2" t="s">
        <v>199</v>
      </c>
      <c r="F2003" s="2">
        <v>21111</v>
      </c>
      <c r="G2003" s="2">
        <v>10</v>
      </c>
      <c r="H2003" s="2" t="s">
        <v>26</v>
      </c>
      <c r="I2003" s="2">
        <v>2.3369947E-3</v>
      </c>
      <c r="J2003" s="2">
        <v>0.15213586000000001</v>
      </c>
      <c r="K2003" s="2">
        <v>5.2884934000000001E-3</v>
      </c>
      <c r="L2003" s="2">
        <v>1.6900928999999999E-2</v>
      </c>
    </row>
    <row r="2004" spans="1:12" hidden="1" x14ac:dyDescent="0.2">
      <c r="A2004" s="1"/>
      <c r="B2004" s="2" t="s">
        <v>2519</v>
      </c>
      <c r="C2004" s="2">
        <v>4</v>
      </c>
      <c r="D2004" s="2" t="s">
        <v>24</v>
      </c>
      <c r="E2004" s="2" t="s">
        <v>108</v>
      </c>
      <c r="F2004" s="2">
        <v>6071</v>
      </c>
      <c r="G2004" s="2">
        <v>12</v>
      </c>
      <c r="H2004" s="2" t="s">
        <v>92</v>
      </c>
      <c r="I2004" s="2">
        <v>6.5573767000000005E-2</v>
      </c>
      <c r="J2004" s="2">
        <v>0.25409836000000002</v>
      </c>
      <c r="K2004" s="2">
        <v>0.35655736999999998</v>
      </c>
      <c r="L2004" s="2">
        <v>0</v>
      </c>
    </row>
    <row r="2005" spans="1:12" hidden="1" x14ac:dyDescent="0.2">
      <c r="A2005" s="1"/>
      <c r="B2005" s="2" t="s">
        <v>2520</v>
      </c>
      <c r="C2005" s="2">
        <v>3</v>
      </c>
      <c r="D2005" s="2" t="s">
        <v>45</v>
      </c>
      <c r="E2005" s="2" t="s">
        <v>252</v>
      </c>
      <c r="F2005" s="2">
        <v>12071</v>
      </c>
      <c r="G2005" s="2">
        <v>12</v>
      </c>
      <c r="H2005" s="2" t="s">
        <v>92</v>
      </c>
      <c r="I2005" s="2">
        <v>1.5151516E-2</v>
      </c>
      <c r="J2005" s="2">
        <v>0.10606061</v>
      </c>
      <c r="K2005" s="2">
        <v>0.12121212000000001</v>
      </c>
      <c r="L2005" s="2">
        <v>0</v>
      </c>
    </row>
    <row r="2006" spans="1:12" hidden="1" x14ac:dyDescent="0.2">
      <c r="A2006" s="1"/>
      <c r="B2006" s="2" t="s">
        <v>2521</v>
      </c>
      <c r="C2006" s="2">
        <v>3</v>
      </c>
      <c r="D2006" s="2" t="s">
        <v>66</v>
      </c>
      <c r="E2006" s="2" t="s">
        <v>1090</v>
      </c>
      <c r="F2006" s="2">
        <v>37171</v>
      </c>
      <c r="G2006" s="2">
        <v>9</v>
      </c>
      <c r="H2006" s="2" t="s">
        <v>34</v>
      </c>
      <c r="I2006" s="2">
        <v>2.7155463999999998E-3</v>
      </c>
      <c r="J2006" s="2">
        <v>5.7705360999999997E-2</v>
      </c>
      <c r="K2006" s="2">
        <v>1.0183299E-2</v>
      </c>
      <c r="L2006" s="2">
        <v>1.01833E-3</v>
      </c>
    </row>
    <row r="2007" spans="1:12" hidden="1" x14ac:dyDescent="0.2">
      <c r="A2007" s="1"/>
      <c r="B2007" s="2" t="s">
        <v>2522</v>
      </c>
      <c r="C2007" s="2">
        <v>1</v>
      </c>
      <c r="D2007" s="2" t="s">
        <v>79</v>
      </c>
      <c r="E2007" s="2" t="s">
        <v>460</v>
      </c>
      <c r="F2007" s="2">
        <v>42109</v>
      </c>
      <c r="G2007" s="2">
        <v>6</v>
      </c>
      <c r="H2007" s="2" t="s">
        <v>18</v>
      </c>
      <c r="I2007" s="2">
        <v>1.8640350999999999E-2</v>
      </c>
      <c r="J2007" s="2">
        <v>2.3026314999999999E-2</v>
      </c>
      <c r="K2007" s="2">
        <v>1.9188595999999999E-2</v>
      </c>
      <c r="L2007" s="2">
        <v>1.0416666999999999E-2</v>
      </c>
    </row>
    <row r="2008" spans="1:12" hidden="1" x14ac:dyDescent="0.2">
      <c r="A2008" s="1"/>
      <c r="B2008" s="2" t="s">
        <v>2524</v>
      </c>
      <c r="C2008" s="2">
        <v>1</v>
      </c>
      <c r="D2008" s="2" t="s">
        <v>163</v>
      </c>
      <c r="E2008" s="2" t="s">
        <v>164</v>
      </c>
      <c r="F2008" s="2">
        <v>34037</v>
      </c>
      <c r="G2008" s="2">
        <v>9</v>
      </c>
      <c r="H2008" s="2" t="s">
        <v>34</v>
      </c>
      <c r="I2008" s="2">
        <v>1.0498688000000001E-2</v>
      </c>
      <c r="J2008" s="2">
        <v>9.6237966999999994E-3</v>
      </c>
      <c r="K2008" s="2">
        <v>3.5870514999999999E-2</v>
      </c>
      <c r="L2008" s="2">
        <v>3.0621171000000001E-3</v>
      </c>
    </row>
    <row r="2009" spans="1:12" hidden="1" x14ac:dyDescent="0.2">
      <c r="A2009" s="1"/>
      <c r="B2009" s="2" t="s">
        <v>2525</v>
      </c>
      <c r="C2009" s="2">
        <v>1</v>
      </c>
      <c r="D2009" s="2" t="s">
        <v>79</v>
      </c>
      <c r="E2009" s="2" t="s">
        <v>94</v>
      </c>
      <c r="F2009" s="2">
        <v>42045</v>
      </c>
      <c r="G2009" s="2">
        <v>2</v>
      </c>
      <c r="H2009" s="2" t="s">
        <v>144</v>
      </c>
      <c r="I2009" s="2">
        <v>0.14215686999999999</v>
      </c>
      <c r="J2009" s="2">
        <v>8.6134455999999998E-2</v>
      </c>
      <c r="K2009" s="2">
        <v>9.5938377000000005E-2</v>
      </c>
      <c r="L2009" s="2">
        <v>6.2324930000000001E-2</v>
      </c>
    </row>
    <row r="2010" spans="1:12" hidden="1" x14ac:dyDescent="0.2">
      <c r="A2010" s="1"/>
      <c r="B2010" s="2" t="s">
        <v>2526</v>
      </c>
      <c r="C2010" s="2">
        <v>3</v>
      </c>
      <c r="D2010" s="2" t="s">
        <v>42</v>
      </c>
      <c r="E2010" s="2" t="s">
        <v>619</v>
      </c>
      <c r="F2010" s="2">
        <v>51009</v>
      </c>
      <c r="G2010" s="2">
        <v>6</v>
      </c>
      <c r="H2010" s="2" t="s">
        <v>18</v>
      </c>
      <c r="I2010" s="2">
        <v>2.4032042999999999E-2</v>
      </c>
      <c r="J2010" s="2">
        <v>3.6048065999999997E-2</v>
      </c>
      <c r="K2010" s="2">
        <v>3.3377837E-2</v>
      </c>
      <c r="L2010" s="2">
        <v>2.670227E-2</v>
      </c>
    </row>
    <row r="2011" spans="1:12" hidden="1" x14ac:dyDescent="0.2">
      <c r="A2011" s="1"/>
      <c r="B2011" s="2" t="s">
        <v>2527</v>
      </c>
      <c r="C2011" s="2">
        <v>1</v>
      </c>
      <c r="D2011" s="2" t="s">
        <v>12</v>
      </c>
      <c r="E2011" s="2" t="s">
        <v>579</v>
      </c>
      <c r="F2011" s="2">
        <v>36067</v>
      </c>
      <c r="G2011" s="2">
        <v>4</v>
      </c>
      <c r="H2011" s="2" t="s">
        <v>50</v>
      </c>
      <c r="I2011" s="2">
        <v>4.4970128999999998E-2</v>
      </c>
      <c r="J2011" s="2">
        <v>7.3147103000000005E-2</v>
      </c>
      <c r="K2011" s="2">
        <v>3.7542388000000003E-2</v>
      </c>
      <c r="L2011" s="2">
        <v>3.3909254E-2</v>
      </c>
    </row>
    <row r="2012" spans="1:12" hidden="1" x14ac:dyDescent="0.2">
      <c r="A2012" s="1"/>
      <c r="B2012" s="2" t="s">
        <v>2528</v>
      </c>
      <c r="C2012" s="2">
        <v>3</v>
      </c>
      <c r="D2012" s="2" t="s">
        <v>90</v>
      </c>
      <c r="E2012" s="2" t="s">
        <v>123</v>
      </c>
      <c r="F2012" s="2">
        <v>24033</v>
      </c>
      <c r="G2012" s="2">
        <v>11</v>
      </c>
      <c r="H2012" s="2" t="s">
        <v>14</v>
      </c>
      <c r="I2012" s="2">
        <v>4.6052630999999997E-2</v>
      </c>
      <c r="J2012" s="2">
        <v>0.76315789999999994</v>
      </c>
      <c r="K2012" s="2">
        <v>7.8947365000000005E-2</v>
      </c>
      <c r="L2012" s="2">
        <v>0</v>
      </c>
    </row>
    <row r="2013" spans="1:12" hidden="1" x14ac:dyDescent="0.2">
      <c r="A2013" s="1"/>
      <c r="B2013" s="2" t="s">
        <v>2529</v>
      </c>
      <c r="C2013" s="2">
        <v>3</v>
      </c>
      <c r="D2013" s="2" t="s">
        <v>90</v>
      </c>
      <c r="E2013" s="2" t="s">
        <v>91</v>
      </c>
      <c r="F2013" s="2">
        <v>24005</v>
      </c>
      <c r="G2013" s="2">
        <v>11</v>
      </c>
      <c r="H2013" s="2" t="s">
        <v>14</v>
      </c>
      <c r="I2013" s="2">
        <v>2.0134227000000001E-2</v>
      </c>
      <c r="J2013" s="2">
        <v>0.57046980000000003</v>
      </c>
      <c r="K2013" s="2">
        <v>1.3422819000000001E-2</v>
      </c>
      <c r="L2013" s="2">
        <v>0</v>
      </c>
    </row>
    <row r="2014" spans="1:12" hidden="1" x14ac:dyDescent="0.2">
      <c r="A2014" s="1"/>
      <c r="B2014" s="2" t="s">
        <v>2530</v>
      </c>
      <c r="C2014" s="2">
        <v>2</v>
      </c>
      <c r="D2014" s="2" t="s">
        <v>102</v>
      </c>
      <c r="E2014" s="2" t="s">
        <v>347</v>
      </c>
      <c r="F2014" s="2">
        <v>20115</v>
      </c>
      <c r="G2014" s="2">
        <v>6</v>
      </c>
      <c r="H2014" s="2" t="s">
        <v>18</v>
      </c>
      <c r="I2014" s="2">
        <v>6.9930069000000003E-3</v>
      </c>
      <c r="J2014" s="2">
        <v>4.0209789000000003E-2</v>
      </c>
      <c r="K2014" s="2">
        <v>1.5734266E-2</v>
      </c>
      <c r="L2014" s="2">
        <v>1.2237761999999999E-2</v>
      </c>
    </row>
    <row r="2015" spans="1:12" hidden="1" x14ac:dyDescent="0.2">
      <c r="A2015" s="1"/>
      <c r="B2015" s="2" t="s">
        <v>2531</v>
      </c>
      <c r="C2015" s="2">
        <v>4</v>
      </c>
      <c r="D2015" s="2" t="s">
        <v>206</v>
      </c>
      <c r="E2015" s="2" t="s">
        <v>207</v>
      </c>
      <c r="F2015" s="2">
        <v>53053</v>
      </c>
      <c r="G2015" s="2">
        <v>9</v>
      </c>
      <c r="H2015" s="2" t="s">
        <v>34</v>
      </c>
      <c r="I2015" s="2">
        <v>7.7140704000000004E-2</v>
      </c>
      <c r="J2015" s="2">
        <v>0.10863825000000001</v>
      </c>
      <c r="K2015" s="2">
        <v>4.7717843000000003E-2</v>
      </c>
      <c r="L2015" s="2">
        <v>3.6212750000000002E-2</v>
      </c>
    </row>
    <row r="2016" spans="1:12" hidden="1" x14ac:dyDescent="0.2">
      <c r="A2016" s="1"/>
      <c r="B2016" s="2" t="s">
        <v>2532</v>
      </c>
      <c r="C2016" s="2">
        <v>4</v>
      </c>
      <c r="D2016" s="2" t="s">
        <v>24</v>
      </c>
      <c r="E2016" s="2" t="s">
        <v>507</v>
      </c>
      <c r="F2016" s="2">
        <v>6029</v>
      </c>
      <c r="G2016" s="2">
        <v>9</v>
      </c>
      <c r="H2016" s="2" t="s">
        <v>34</v>
      </c>
      <c r="I2016" s="2">
        <v>2.1415903999999999E-2</v>
      </c>
      <c r="J2016" s="2">
        <v>8.1025779000000006E-2</v>
      </c>
      <c r="K2016" s="2">
        <v>0.29573047000000002</v>
      </c>
      <c r="L2016" s="2">
        <v>2.1825124999999999E-3</v>
      </c>
    </row>
    <row r="2017" spans="1:12" hidden="1" x14ac:dyDescent="0.2">
      <c r="A2017" s="1"/>
      <c r="B2017" s="2" t="s">
        <v>2533</v>
      </c>
      <c r="C2017" s="2">
        <v>3</v>
      </c>
      <c r="D2017" s="2" t="s">
        <v>57</v>
      </c>
      <c r="E2017" s="2" t="s">
        <v>590</v>
      </c>
      <c r="F2017" s="2">
        <v>1121</v>
      </c>
      <c r="G2017" s="2">
        <v>6</v>
      </c>
      <c r="H2017" s="2" t="s">
        <v>18</v>
      </c>
      <c r="I2017" s="2">
        <v>0</v>
      </c>
      <c r="J2017" s="2">
        <v>0.97473686999999998</v>
      </c>
      <c r="K2017" s="2">
        <v>4.2105260999999996E-3</v>
      </c>
      <c r="L2017" s="2">
        <v>0</v>
      </c>
    </row>
    <row r="2018" spans="1:12" hidden="1" x14ac:dyDescent="0.2">
      <c r="A2018" s="1"/>
      <c r="B2018" s="2" t="s">
        <v>2534</v>
      </c>
      <c r="C2018" s="2">
        <v>3</v>
      </c>
      <c r="D2018" s="2" t="s">
        <v>45</v>
      </c>
      <c r="E2018" s="2" t="s">
        <v>657</v>
      </c>
      <c r="F2018" s="2">
        <v>12073</v>
      </c>
      <c r="G2018" s="2">
        <v>9</v>
      </c>
      <c r="H2018" s="2" t="s">
        <v>34</v>
      </c>
      <c r="I2018" s="2">
        <v>1.3313609000000001E-2</v>
      </c>
      <c r="J2018" s="2">
        <v>0.28605767999999998</v>
      </c>
      <c r="K2018" s="2">
        <v>4.7799556999999999E-2</v>
      </c>
      <c r="L2018" s="2">
        <v>1.3128697999999999E-2</v>
      </c>
    </row>
    <row r="2019" spans="1:12" hidden="1" x14ac:dyDescent="0.2">
      <c r="A2019" s="1"/>
      <c r="B2019" s="2" t="s">
        <v>2535</v>
      </c>
      <c r="C2019" s="2">
        <v>3</v>
      </c>
      <c r="D2019" s="2" t="s">
        <v>16</v>
      </c>
      <c r="E2019" s="2" t="s">
        <v>2536</v>
      </c>
      <c r="F2019" s="2">
        <v>48143</v>
      </c>
      <c r="G2019" s="2">
        <v>5</v>
      </c>
      <c r="H2019" s="2" t="s">
        <v>30</v>
      </c>
      <c r="I2019" s="2">
        <v>7.8752813999999997E-3</v>
      </c>
      <c r="J2019" s="2">
        <v>6.0430728000000003E-2</v>
      </c>
      <c r="K2019" s="2">
        <v>6.7823850000000005E-2</v>
      </c>
      <c r="L2019" s="2">
        <v>4.5001609000000003E-3</v>
      </c>
    </row>
    <row r="2020" spans="1:12" hidden="1" x14ac:dyDescent="0.2">
      <c r="A2020" s="1"/>
      <c r="B2020" s="2" t="s">
        <v>2537</v>
      </c>
      <c r="C2020" s="2">
        <v>3</v>
      </c>
      <c r="D2020" s="2" t="s">
        <v>16</v>
      </c>
      <c r="E2020" s="2" t="s">
        <v>1439</v>
      </c>
      <c r="F2020" s="2">
        <v>48439</v>
      </c>
      <c r="G2020" s="2">
        <v>9</v>
      </c>
      <c r="H2020" s="2" t="s">
        <v>34</v>
      </c>
      <c r="I2020" s="2">
        <v>5.6572873000000003E-2</v>
      </c>
      <c r="J2020" s="2">
        <v>0.11273634</v>
      </c>
      <c r="K2020" s="2">
        <v>0.12405092</v>
      </c>
      <c r="L2020" s="2">
        <v>5.7317256000000002E-3</v>
      </c>
    </row>
    <row r="2021" spans="1:12" hidden="1" x14ac:dyDescent="0.2">
      <c r="A2021" s="1"/>
      <c r="B2021" s="2" t="s">
        <v>2538</v>
      </c>
      <c r="C2021" s="2">
        <v>2</v>
      </c>
      <c r="D2021" s="2" t="s">
        <v>146</v>
      </c>
      <c r="E2021" s="2" t="s">
        <v>150</v>
      </c>
      <c r="F2021" s="2">
        <v>18053</v>
      </c>
      <c r="G2021" s="2">
        <v>6</v>
      </c>
      <c r="H2021" s="2" t="s">
        <v>18</v>
      </c>
      <c r="I2021" s="2">
        <v>1.356484E-2</v>
      </c>
      <c r="J2021" s="2">
        <v>1.0309278E-2</v>
      </c>
      <c r="K2021" s="2">
        <v>1.5735215E-2</v>
      </c>
      <c r="L2021" s="2">
        <v>1.8448181000000001E-2</v>
      </c>
    </row>
    <row r="2022" spans="1:12" hidden="1" x14ac:dyDescent="0.2">
      <c r="A2022" s="1"/>
      <c r="B2022" s="2" t="s">
        <v>2539</v>
      </c>
      <c r="C2022" s="2">
        <v>1</v>
      </c>
      <c r="D2022" s="2" t="s">
        <v>12</v>
      </c>
      <c r="E2022" s="2" t="s">
        <v>13</v>
      </c>
      <c r="F2022" s="2">
        <v>36061</v>
      </c>
      <c r="G2022" s="2">
        <v>11</v>
      </c>
      <c r="H2022" s="2" t="s">
        <v>14</v>
      </c>
      <c r="I2022" s="2">
        <v>8.6533665999999995E-2</v>
      </c>
      <c r="J2022" s="2">
        <v>0.3511222</v>
      </c>
      <c r="K2022" s="2">
        <v>0.39576060000000002</v>
      </c>
      <c r="L2022" s="2">
        <v>1.0723191999999999E-2</v>
      </c>
    </row>
    <row r="2023" spans="1:12" hidden="1" x14ac:dyDescent="0.2">
      <c r="A2023" s="1"/>
      <c r="B2023" s="2" t="s">
        <v>2540</v>
      </c>
      <c r="C2023" s="2">
        <v>3</v>
      </c>
      <c r="D2023" s="2" t="s">
        <v>52</v>
      </c>
      <c r="E2023" s="2" t="s">
        <v>188</v>
      </c>
      <c r="F2023" s="2">
        <v>45013</v>
      </c>
      <c r="G2023" s="2">
        <v>9</v>
      </c>
      <c r="H2023" s="2" t="s">
        <v>34</v>
      </c>
      <c r="I2023" s="2">
        <v>1.0135135E-2</v>
      </c>
      <c r="J2023" s="2">
        <v>0.43130629999999998</v>
      </c>
      <c r="K2023" s="2">
        <v>2.8716215999999999E-2</v>
      </c>
      <c r="L2023" s="2">
        <v>5.6306304999999999E-3</v>
      </c>
    </row>
    <row r="2024" spans="1:12" hidden="1" x14ac:dyDescent="0.2">
      <c r="A2024" s="1"/>
      <c r="B2024" s="2" t="s">
        <v>2541</v>
      </c>
      <c r="C2024" s="2">
        <v>3</v>
      </c>
      <c r="D2024" s="2" t="s">
        <v>16</v>
      </c>
      <c r="E2024" s="2" t="s">
        <v>617</v>
      </c>
      <c r="F2024" s="2">
        <v>48027</v>
      </c>
      <c r="G2024" s="2">
        <v>9</v>
      </c>
      <c r="H2024" s="2" t="s">
        <v>34</v>
      </c>
      <c r="I2024" s="2">
        <v>8.5193886999999999E-3</v>
      </c>
      <c r="J2024" s="2">
        <v>0.10663925</v>
      </c>
      <c r="K2024" s="2">
        <v>0.13072855999999999</v>
      </c>
      <c r="L2024" s="2">
        <v>1.7626321999999999E-3</v>
      </c>
    </row>
    <row r="2025" spans="1:12" hidden="1" x14ac:dyDescent="0.2">
      <c r="A2025" s="1"/>
      <c r="B2025" s="2" t="s">
        <v>2542</v>
      </c>
      <c r="C2025" s="2">
        <v>1</v>
      </c>
      <c r="D2025" s="2" t="s">
        <v>79</v>
      </c>
      <c r="E2025" s="2" t="s">
        <v>94</v>
      </c>
      <c r="F2025" s="2">
        <v>42101</v>
      </c>
      <c r="G2025" s="2">
        <v>5</v>
      </c>
      <c r="H2025" s="2" t="s">
        <v>30</v>
      </c>
      <c r="I2025" s="2">
        <v>7.5948678000000006E-2</v>
      </c>
      <c r="J2025" s="2">
        <v>0.24214417999999999</v>
      </c>
      <c r="K2025" s="2">
        <v>3.2782428000000002E-2</v>
      </c>
      <c r="L2025" s="2">
        <v>3.1368925999999998E-2</v>
      </c>
    </row>
    <row r="2026" spans="1:12" hidden="1" x14ac:dyDescent="0.2">
      <c r="A2026" s="1"/>
      <c r="B2026" s="2" t="s">
        <v>2543</v>
      </c>
      <c r="C2026" s="2">
        <v>3</v>
      </c>
      <c r="D2026" s="2" t="s">
        <v>247</v>
      </c>
      <c r="E2026" s="2" t="s">
        <v>352</v>
      </c>
      <c r="F2026" s="2">
        <v>47043</v>
      </c>
      <c r="G2026" s="2">
        <v>9</v>
      </c>
      <c r="H2026" s="2" t="s">
        <v>34</v>
      </c>
      <c r="I2026" s="2">
        <v>7.0422534000000002E-3</v>
      </c>
      <c r="J2026" s="2">
        <v>0.15492958000000001</v>
      </c>
      <c r="K2026" s="2">
        <v>3.5211267000000001E-3</v>
      </c>
      <c r="L2026" s="2">
        <v>0</v>
      </c>
    </row>
    <row r="2027" spans="1:12" hidden="1" x14ac:dyDescent="0.2">
      <c r="A2027" s="1"/>
      <c r="B2027" s="2" t="s">
        <v>2544</v>
      </c>
      <c r="C2027" s="2">
        <v>3</v>
      </c>
      <c r="D2027" s="2" t="s">
        <v>247</v>
      </c>
      <c r="E2027" s="2" t="s">
        <v>1413</v>
      </c>
      <c r="F2027" s="2">
        <v>47093</v>
      </c>
      <c r="G2027" s="2">
        <v>9</v>
      </c>
      <c r="H2027" s="2" t="s">
        <v>34</v>
      </c>
      <c r="I2027" s="2">
        <v>1.283697E-2</v>
      </c>
      <c r="J2027" s="2">
        <v>0.13863929</v>
      </c>
      <c r="K2027" s="2">
        <v>8.9858789000000008E-3</v>
      </c>
      <c r="L2027" s="2">
        <v>0</v>
      </c>
    </row>
    <row r="2028" spans="1:12" hidden="1" x14ac:dyDescent="0.2">
      <c r="A2028" s="1"/>
      <c r="B2028" s="2" t="s">
        <v>2545</v>
      </c>
      <c r="C2028" s="2">
        <v>3</v>
      </c>
      <c r="D2028" s="2" t="s">
        <v>247</v>
      </c>
      <c r="E2028" s="2" t="s">
        <v>565</v>
      </c>
      <c r="F2028" s="2">
        <v>47063</v>
      </c>
      <c r="G2028" s="2">
        <v>9</v>
      </c>
      <c r="H2028" s="2" t="s">
        <v>34</v>
      </c>
      <c r="I2028" s="2">
        <v>1.1086474000000001E-3</v>
      </c>
      <c r="J2028" s="2">
        <v>1.7738358999999999E-2</v>
      </c>
      <c r="K2028" s="2">
        <v>1.1086474000000001E-3</v>
      </c>
      <c r="L2028" s="2">
        <v>0</v>
      </c>
    </row>
    <row r="2029" spans="1:12" hidden="1" x14ac:dyDescent="0.2">
      <c r="A2029" s="1"/>
      <c r="B2029" s="2" t="s">
        <v>2546</v>
      </c>
      <c r="C2029" s="2">
        <v>3</v>
      </c>
      <c r="D2029" s="2" t="s">
        <v>247</v>
      </c>
      <c r="E2029" s="2" t="s">
        <v>37</v>
      </c>
      <c r="F2029" s="2">
        <v>47113</v>
      </c>
      <c r="G2029" s="2">
        <v>9</v>
      </c>
      <c r="H2029" s="2" t="s">
        <v>34</v>
      </c>
      <c r="I2029" s="2">
        <v>3.8834951999999999E-3</v>
      </c>
      <c r="J2029" s="2">
        <v>0.31262136000000001</v>
      </c>
      <c r="K2029" s="2">
        <v>7.7669905000000003E-3</v>
      </c>
      <c r="L2029" s="2">
        <v>0</v>
      </c>
    </row>
    <row r="2030" spans="1:12" hidden="1" x14ac:dyDescent="0.2">
      <c r="A2030" s="1"/>
      <c r="B2030" s="2" t="s">
        <v>2547</v>
      </c>
      <c r="C2030" s="2">
        <v>3</v>
      </c>
      <c r="D2030" s="2" t="s">
        <v>247</v>
      </c>
      <c r="E2030" s="2" t="s">
        <v>663</v>
      </c>
      <c r="F2030" s="2">
        <v>47157</v>
      </c>
      <c r="G2030" s="2">
        <v>9</v>
      </c>
      <c r="H2030" s="2" t="s">
        <v>34</v>
      </c>
      <c r="I2030" s="2">
        <v>3.8079469999999997E-2</v>
      </c>
      <c r="J2030" s="2">
        <v>0.66225164999999997</v>
      </c>
      <c r="K2030" s="2">
        <v>1.4900662E-2</v>
      </c>
      <c r="L2030" s="2">
        <v>0</v>
      </c>
    </row>
    <row r="2031" spans="1:12" hidden="1" x14ac:dyDescent="0.2">
      <c r="A2031" s="1"/>
      <c r="B2031" s="2" t="s">
        <v>2548</v>
      </c>
      <c r="C2031" s="2">
        <v>3</v>
      </c>
      <c r="D2031" s="2" t="s">
        <v>247</v>
      </c>
      <c r="E2031" s="2" t="s">
        <v>1811</v>
      </c>
      <c r="F2031" s="2">
        <v>47003</v>
      </c>
      <c r="G2031" s="2">
        <v>9</v>
      </c>
      <c r="H2031" s="2" t="s">
        <v>34</v>
      </c>
      <c r="I2031" s="2">
        <v>3.0959751E-3</v>
      </c>
      <c r="J2031" s="2">
        <v>0.10526315999999999</v>
      </c>
      <c r="K2031" s="2">
        <v>1.2383900999999999E-2</v>
      </c>
      <c r="L2031" s="2">
        <v>0</v>
      </c>
    </row>
    <row r="2032" spans="1:12" hidden="1" x14ac:dyDescent="0.2">
      <c r="A2032" s="1"/>
      <c r="B2032" s="2" t="s">
        <v>2549</v>
      </c>
      <c r="C2032" s="2">
        <v>3</v>
      </c>
      <c r="D2032" s="2" t="s">
        <v>247</v>
      </c>
      <c r="E2032" s="2" t="s">
        <v>320</v>
      </c>
      <c r="F2032" s="2">
        <v>47037</v>
      </c>
      <c r="G2032" s="2">
        <v>5</v>
      </c>
      <c r="H2032" s="2" t="s">
        <v>30</v>
      </c>
      <c r="I2032" s="2">
        <v>9.2411087999999999E-3</v>
      </c>
      <c r="J2032" s="2">
        <v>0.82231867000000003</v>
      </c>
      <c r="K2032" s="2">
        <v>3.7804536999999998E-3</v>
      </c>
      <c r="L2032" s="2">
        <v>1.2881544999999999E-2</v>
      </c>
    </row>
    <row r="2033" spans="1:12" hidden="1" x14ac:dyDescent="0.2">
      <c r="A2033" s="1"/>
      <c r="B2033" s="2" t="s">
        <v>2550</v>
      </c>
      <c r="C2033" s="2">
        <v>3</v>
      </c>
      <c r="D2033" s="2" t="s">
        <v>247</v>
      </c>
      <c r="E2033" s="2" t="s">
        <v>2551</v>
      </c>
      <c r="F2033" s="2">
        <v>47141</v>
      </c>
      <c r="G2033" s="2">
        <v>5</v>
      </c>
      <c r="H2033" s="2" t="s">
        <v>30</v>
      </c>
      <c r="I2033" s="2">
        <v>1.2361838E-2</v>
      </c>
      <c r="J2033" s="2">
        <v>3.7376381E-2</v>
      </c>
      <c r="K2033" s="2">
        <v>8.1442696999999998E-3</v>
      </c>
      <c r="L2033" s="2">
        <v>6.3990694000000004E-3</v>
      </c>
    </row>
    <row r="2034" spans="1:12" hidden="1" x14ac:dyDescent="0.2">
      <c r="A2034" s="1"/>
      <c r="B2034" s="2" t="s">
        <v>2552</v>
      </c>
      <c r="C2034" s="2">
        <v>3</v>
      </c>
      <c r="D2034" s="2" t="s">
        <v>247</v>
      </c>
      <c r="E2034" s="2" t="s">
        <v>648</v>
      </c>
      <c r="F2034" s="2">
        <v>47065</v>
      </c>
      <c r="G2034" s="2">
        <v>8</v>
      </c>
      <c r="H2034" s="2" t="s">
        <v>47</v>
      </c>
      <c r="I2034" s="2">
        <v>9.3457941000000006E-3</v>
      </c>
      <c r="J2034" s="2">
        <v>3.4712951999999998E-2</v>
      </c>
      <c r="K2034" s="2">
        <v>1.4686248000000001E-2</v>
      </c>
      <c r="L2034" s="2">
        <v>4.0053405E-2</v>
      </c>
    </row>
    <row r="2035" spans="1:12" hidden="1" x14ac:dyDescent="0.2">
      <c r="A2035" s="1"/>
      <c r="B2035" s="2" t="s">
        <v>2553</v>
      </c>
      <c r="C2035" s="2">
        <v>3</v>
      </c>
      <c r="D2035" s="2" t="s">
        <v>247</v>
      </c>
      <c r="E2035" s="2" t="s">
        <v>276</v>
      </c>
      <c r="F2035" s="2">
        <v>47107</v>
      </c>
      <c r="G2035" s="2">
        <v>6</v>
      </c>
      <c r="H2035" s="2" t="s">
        <v>18</v>
      </c>
      <c r="I2035" s="2">
        <v>0</v>
      </c>
      <c r="J2035" s="2">
        <v>2.8930817000000001E-2</v>
      </c>
      <c r="K2035" s="2">
        <v>8.8050318999999995E-3</v>
      </c>
      <c r="L2035" s="2">
        <v>4.9056605000000003E-2</v>
      </c>
    </row>
    <row r="2036" spans="1:12" hidden="1" x14ac:dyDescent="0.2">
      <c r="A2036" s="1"/>
      <c r="B2036" s="2" t="s">
        <v>2554</v>
      </c>
      <c r="C2036" s="2">
        <v>2</v>
      </c>
      <c r="D2036" s="2" t="s">
        <v>220</v>
      </c>
      <c r="E2036" s="2" t="s">
        <v>1269</v>
      </c>
      <c r="F2036" s="2">
        <v>39143</v>
      </c>
      <c r="G2036" s="2">
        <v>9</v>
      </c>
      <c r="H2036" s="2" t="s">
        <v>34</v>
      </c>
      <c r="I2036" s="2">
        <v>2.4449878999999999E-3</v>
      </c>
      <c r="J2036" s="2">
        <v>1.6707416999999999E-2</v>
      </c>
      <c r="K2036" s="2">
        <v>3.8712308000000001E-2</v>
      </c>
      <c r="L2036" s="2">
        <v>1.2224938999999999E-3</v>
      </c>
    </row>
    <row r="2037" spans="1:12" hidden="1" x14ac:dyDescent="0.2">
      <c r="A2037" s="1"/>
      <c r="B2037" s="2" t="s">
        <v>2555</v>
      </c>
      <c r="C2037" s="2">
        <v>3</v>
      </c>
      <c r="D2037" s="2" t="s">
        <v>90</v>
      </c>
      <c r="E2037" s="2" t="s">
        <v>91</v>
      </c>
      <c r="F2037" s="2">
        <v>24510</v>
      </c>
      <c r="G2037" s="2">
        <v>11</v>
      </c>
      <c r="H2037" s="2" t="s">
        <v>14</v>
      </c>
      <c r="I2037" s="2">
        <v>1.8292682000000001E-2</v>
      </c>
      <c r="J2037" s="2">
        <v>0.52439022000000002</v>
      </c>
      <c r="K2037" s="2">
        <v>2.4390242999999999E-2</v>
      </c>
      <c r="L2037" s="2">
        <v>0</v>
      </c>
    </row>
    <row r="2038" spans="1:12" hidden="1" x14ac:dyDescent="0.2">
      <c r="A2038" s="1"/>
      <c r="B2038" s="2" t="s">
        <v>2556</v>
      </c>
      <c r="C2038" s="2">
        <v>3</v>
      </c>
      <c r="D2038" s="2" t="s">
        <v>16</v>
      </c>
      <c r="E2038" s="2" t="s">
        <v>1935</v>
      </c>
      <c r="F2038" s="2">
        <v>48037</v>
      </c>
      <c r="G2038" s="2">
        <v>9</v>
      </c>
      <c r="H2038" s="2" t="s">
        <v>34</v>
      </c>
      <c r="I2038" s="2">
        <v>3.2128514999999998E-3</v>
      </c>
      <c r="J2038" s="2">
        <v>0.17001337999999999</v>
      </c>
      <c r="K2038" s="2">
        <v>1.0709504999999999E-2</v>
      </c>
      <c r="L2038" s="2">
        <v>2.4096386000000002E-3</v>
      </c>
    </row>
    <row r="2039" spans="1:12" hidden="1" x14ac:dyDescent="0.2">
      <c r="A2039" s="1"/>
      <c r="B2039" s="2" t="s">
        <v>2557</v>
      </c>
      <c r="C2039" s="2">
        <v>3</v>
      </c>
      <c r="D2039" s="2" t="s">
        <v>16</v>
      </c>
      <c r="E2039" s="2" t="s">
        <v>1531</v>
      </c>
      <c r="F2039" s="2">
        <v>48479</v>
      </c>
      <c r="G2039" s="2">
        <v>7</v>
      </c>
      <c r="H2039" s="2" t="s">
        <v>22</v>
      </c>
      <c r="I2039" s="2">
        <v>4.4189127999999999E-3</v>
      </c>
      <c r="J2039" s="2">
        <v>1.7675651000000001E-3</v>
      </c>
      <c r="K2039" s="2">
        <v>0.92973930000000005</v>
      </c>
      <c r="L2039" s="2">
        <v>1.9443218000000002E-2</v>
      </c>
    </row>
    <row r="2040" spans="1:12" hidden="1" x14ac:dyDescent="0.2">
      <c r="A2040" s="1"/>
      <c r="B2040" s="2" t="s">
        <v>2558</v>
      </c>
      <c r="C2040" s="2">
        <v>3</v>
      </c>
      <c r="D2040" s="2" t="s">
        <v>16</v>
      </c>
      <c r="E2040" s="2" t="s">
        <v>2559</v>
      </c>
      <c r="F2040" s="2">
        <v>48041</v>
      </c>
      <c r="G2040" s="2">
        <v>3</v>
      </c>
      <c r="H2040" s="2" t="s">
        <v>362</v>
      </c>
      <c r="I2040" s="2">
        <v>3.3654693999999999E-2</v>
      </c>
      <c r="J2040" s="2">
        <v>2.4724055000000002E-2</v>
      </c>
      <c r="K2040" s="2">
        <v>9.0197748999999994E-2</v>
      </c>
      <c r="L2040" s="2">
        <v>1.3868121000000001E-2</v>
      </c>
    </row>
    <row r="2041" spans="1:12" hidden="1" x14ac:dyDescent="0.2">
      <c r="A2041" s="1"/>
      <c r="B2041" s="2" t="s">
        <v>2560</v>
      </c>
      <c r="C2041" s="2">
        <v>3</v>
      </c>
      <c r="D2041" s="2" t="s">
        <v>16</v>
      </c>
      <c r="E2041" s="2" t="s">
        <v>2071</v>
      </c>
      <c r="F2041" s="2">
        <v>48231</v>
      </c>
      <c r="G2041" s="2">
        <v>5</v>
      </c>
      <c r="H2041" s="2" t="s">
        <v>30</v>
      </c>
      <c r="I2041" s="2">
        <v>7.5653372000000002E-3</v>
      </c>
      <c r="J2041" s="2">
        <v>0.15268225999999999</v>
      </c>
      <c r="K2041" s="2">
        <v>5.0435580000000001E-2</v>
      </c>
      <c r="L2041" s="2">
        <v>1.0087116E-2</v>
      </c>
    </row>
    <row r="2042" spans="1:12" hidden="1" x14ac:dyDescent="0.2">
      <c r="A2042" s="1"/>
      <c r="B2042" s="2" t="s">
        <v>2561</v>
      </c>
      <c r="C2042" s="2">
        <v>3</v>
      </c>
      <c r="D2042" s="2" t="s">
        <v>16</v>
      </c>
      <c r="E2042" s="2" t="s">
        <v>898</v>
      </c>
      <c r="F2042" s="2">
        <v>48355</v>
      </c>
      <c r="G2042" s="2">
        <v>5</v>
      </c>
      <c r="H2042" s="2" t="s">
        <v>30</v>
      </c>
      <c r="I2042" s="2">
        <v>1.9891161000000001E-2</v>
      </c>
      <c r="J2042" s="2">
        <v>2.3644210999999998E-2</v>
      </c>
      <c r="K2042" s="2">
        <v>0.39031714000000001</v>
      </c>
      <c r="L2042" s="2">
        <v>8.8196657999999994E-3</v>
      </c>
    </row>
    <row r="2043" spans="1:12" hidden="1" x14ac:dyDescent="0.2">
      <c r="A2043" s="1"/>
      <c r="B2043" s="2" t="s">
        <v>2562</v>
      </c>
      <c r="C2043" s="2">
        <v>3</v>
      </c>
      <c r="D2043" s="2" t="s">
        <v>16</v>
      </c>
      <c r="E2043" s="2" t="s">
        <v>898</v>
      </c>
      <c r="F2043" s="2">
        <v>48273</v>
      </c>
      <c r="G2043" s="2">
        <v>5</v>
      </c>
      <c r="H2043" s="2" t="s">
        <v>30</v>
      </c>
      <c r="I2043" s="2">
        <v>6.0141020999999999E-3</v>
      </c>
      <c r="J2043" s="2">
        <v>5.5993362999999997E-2</v>
      </c>
      <c r="K2043" s="2">
        <v>0.65532975999999998</v>
      </c>
      <c r="L2043" s="2">
        <v>2.1360430999999999E-2</v>
      </c>
    </row>
    <row r="2044" spans="1:12" hidden="1" x14ac:dyDescent="0.2">
      <c r="A2044" s="1"/>
      <c r="B2044" s="2" t="s">
        <v>2563</v>
      </c>
      <c r="C2044" s="2">
        <v>3</v>
      </c>
      <c r="D2044" s="2" t="s">
        <v>16</v>
      </c>
      <c r="E2044" s="2" t="s">
        <v>194</v>
      </c>
      <c r="F2044" s="2">
        <v>48201</v>
      </c>
      <c r="G2044" s="2">
        <v>12</v>
      </c>
      <c r="H2044" s="2" t="s">
        <v>92</v>
      </c>
      <c r="I2044" s="3"/>
      <c r="J2044" s="3"/>
      <c r="K2044" s="3"/>
      <c r="L2044" s="3"/>
    </row>
    <row r="2045" spans="1:12" hidden="1" x14ac:dyDescent="0.2">
      <c r="A2045" s="1"/>
      <c r="B2045" s="2" t="s">
        <v>2564</v>
      </c>
      <c r="C2045" s="2">
        <v>3</v>
      </c>
      <c r="D2045" s="2" t="s">
        <v>16</v>
      </c>
      <c r="E2045" s="2" t="s">
        <v>1439</v>
      </c>
      <c r="F2045" s="2">
        <v>48439</v>
      </c>
      <c r="G2045" s="2">
        <v>4</v>
      </c>
      <c r="H2045" s="2" t="s">
        <v>50</v>
      </c>
      <c r="I2045" s="2">
        <v>2.0374531000000001E-2</v>
      </c>
      <c r="J2045" s="2">
        <v>4.2996253999999998E-2</v>
      </c>
      <c r="K2045" s="2">
        <v>5.4981272999999997E-2</v>
      </c>
      <c r="L2045" s="2">
        <v>4.1348316000000003E-2</v>
      </c>
    </row>
    <row r="2046" spans="1:12" hidden="1" x14ac:dyDescent="0.2">
      <c r="A2046" s="1"/>
      <c r="B2046" s="2" t="s">
        <v>2565</v>
      </c>
      <c r="C2046" s="2">
        <v>3</v>
      </c>
      <c r="D2046" s="2" t="s">
        <v>16</v>
      </c>
      <c r="E2046" s="2" t="s">
        <v>1393</v>
      </c>
      <c r="F2046" s="2">
        <v>48423</v>
      </c>
      <c r="G2046" s="2">
        <v>8</v>
      </c>
      <c r="H2046" s="2" t="s">
        <v>47</v>
      </c>
      <c r="I2046" s="2">
        <v>0</v>
      </c>
      <c r="J2046" s="2">
        <v>0.97826086999999995</v>
      </c>
      <c r="K2046" s="2">
        <v>0</v>
      </c>
      <c r="L2046" s="2">
        <v>0</v>
      </c>
    </row>
    <row r="2047" spans="1:12" hidden="1" x14ac:dyDescent="0.2">
      <c r="A2047" s="1"/>
      <c r="B2047" s="2" t="s">
        <v>2566</v>
      </c>
      <c r="C2047" s="2">
        <v>3</v>
      </c>
      <c r="D2047" s="2" t="s">
        <v>16</v>
      </c>
      <c r="E2047" s="2" t="s">
        <v>69</v>
      </c>
      <c r="F2047" s="2">
        <v>48187</v>
      </c>
      <c r="G2047" s="2">
        <v>6</v>
      </c>
      <c r="H2047" s="2" t="s">
        <v>18</v>
      </c>
      <c r="I2047" s="2">
        <v>1.6438356000000001E-2</v>
      </c>
      <c r="J2047" s="2">
        <v>5.8219180000000002E-2</v>
      </c>
      <c r="K2047" s="2">
        <v>0.17260274</v>
      </c>
      <c r="L2047" s="2">
        <v>3.0136986000000001E-2</v>
      </c>
    </row>
    <row r="2048" spans="1:12" hidden="1" x14ac:dyDescent="0.2">
      <c r="A2048" s="1"/>
      <c r="B2048" s="2" t="s">
        <v>2567</v>
      </c>
      <c r="C2048" s="2">
        <v>3</v>
      </c>
      <c r="D2048" s="2" t="s">
        <v>16</v>
      </c>
      <c r="E2048" s="2" t="s">
        <v>194</v>
      </c>
      <c r="F2048" s="2">
        <v>48201</v>
      </c>
      <c r="G2048" s="2">
        <v>11</v>
      </c>
      <c r="H2048" s="2" t="s">
        <v>14</v>
      </c>
      <c r="I2048" s="2">
        <v>2.3300972E-2</v>
      </c>
      <c r="J2048" s="2">
        <v>0.27961164999999999</v>
      </c>
      <c r="K2048" s="2">
        <v>0.31067960999999999</v>
      </c>
      <c r="L2048" s="2">
        <v>0</v>
      </c>
    </row>
    <row r="2049" spans="1:12" hidden="1" x14ac:dyDescent="0.2">
      <c r="A2049" s="1"/>
      <c r="B2049" s="2" t="s">
        <v>2568</v>
      </c>
      <c r="C2049" s="2">
        <v>3</v>
      </c>
      <c r="D2049" s="2" t="s">
        <v>16</v>
      </c>
      <c r="E2049" s="2" t="s">
        <v>194</v>
      </c>
      <c r="F2049" s="2">
        <v>48201</v>
      </c>
      <c r="G2049" s="2">
        <v>5</v>
      </c>
      <c r="H2049" s="2" t="s">
        <v>30</v>
      </c>
      <c r="I2049" s="2">
        <v>2.5956284E-2</v>
      </c>
      <c r="J2049" s="2">
        <v>0.90671349000000001</v>
      </c>
      <c r="K2049" s="2">
        <v>2.6346603E-2</v>
      </c>
      <c r="L2049" s="2">
        <v>2.7712725000000001E-2</v>
      </c>
    </row>
    <row r="2050" spans="1:12" hidden="1" x14ac:dyDescent="0.2">
      <c r="A2050" s="1"/>
      <c r="B2050" s="2" t="s">
        <v>2569</v>
      </c>
      <c r="C2050" s="2">
        <v>3</v>
      </c>
      <c r="D2050" s="2" t="s">
        <v>16</v>
      </c>
      <c r="E2050" s="2" t="s">
        <v>301</v>
      </c>
      <c r="F2050" s="2">
        <v>48309</v>
      </c>
      <c r="G2050" s="2">
        <v>9</v>
      </c>
      <c r="H2050" s="2" t="s">
        <v>34</v>
      </c>
      <c r="I2050" s="2">
        <v>7.0791821999999999E-3</v>
      </c>
      <c r="J2050" s="2">
        <v>0.11877293999999999</v>
      </c>
      <c r="K2050" s="2">
        <v>0.13030939</v>
      </c>
      <c r="L2050" s="2">
        <v>3.4084951000000001E-3</v>
      </c>
    </row>
    <row r="2051" spans="1:12" hidden="1" x14ac:dyDescent="0.2">
      <c r="A2051" s="1"/>
      <c r="B2051" s="2" t="s">
        <v>2570</v>
      </c>
      <c r="C2051" s="2">
        <v>3</v>
      </c>
      <c r="D2051" s="2" t="s">
        <v>16</v>
      </c>
      <c r="E2051" s="2" t="s">
        <v>2390</v>
      </c>
      <c r="F2051" s="2">
        <v>48061</v>
      </c>
      <c r="G2051" s="2">
        <v>9</v>
      </c>
      <c r="H2051" s="2" t="s">
        <v>34</v>
      </c>
      <c r="I2051" s="2">
        <v>6.1255744999999997E-3</v>
      </c>
      <c r="J2051" s="2">
        <v>3.9816232999999998E-3</v>
      </c>
      <c r="K2051" s="2">
        <v>0.87136292000000004</v>
      </c>
      <c r="L2051" s="2">
        <v>6.1255740000000004E-4</v>
      </c>
    </row>
    <row r="2052" spans="1:12" hidden="1" x14ac:dyDescent="0.2">
      <c r="A2052" s="1"/>
      <c r="B2052" s="2" t="s">
        <v>2571</v>
      </c>
      <c r="C2052" s="2">
        <v>3</v>
      </c>
      <c r="D2052" s="2" t="s">
        <v>16</v>
      </c>
      <c r="E2052" s="2" t="s">
        <v>689</v>
      </c>
      <c r="F2052" s="2">
        <v>48203</v>
      </c>
      <c r="G2052" s="2">
        <v>9</v>
      </c>
      <c r="H2052" s="2" t="s">
        <v>34</v>
      </c>
      <c r="I2052" s="2">
        <v>0</v>
      </c>
      <c r="J2052" s="2">
        <v>0.31492840999999999</v>
      </c>
      <c r="K2052" s="2">
        <v>2.4539877000000002E-2</v>
      </c>
      <c r="L2052" s="2">
        <v>2.0449896999999999E-3</v>
      </c>
    </row>
    <row r="2053" spans="1:12" hidden="1" x14ac:dyDescent="0.2">
      <c r="A2053" s="1"/>
      <c r="B2053" s="2" t="s">
        <v>2572</v>
      </c>
      <c r="C2053" s="2">
        <v>3</v>
      </c>
      <c r="D2053" s="2" t="s">
        <v>16</v>
      </c>
      <c r="E2053" s="2" t="s">
        <v>2573</v>
      </c>
      <c r="F2053" s="2">
        <v>48353</v>
      </c>
      <c r="G2053" s="2">
        <v>9</v>
      </c>
      <c r="H2053" s="2" t="s">
        <v>34</v>
      </c>
      <c r="I2053" s="2">
        <v>7.3839663999999998E-3</v>
      </c>
      <c r="J2053" s="2">
        <v>3.7974682000000003E-2</v>
      </c>
      <c r="K2053" s="2">
        <v>0.21940929000000001</v>
      </c>
      <c r="L2053" s="2">
        <v>1.0548523000000001E-3</v>
      </c>
    </row>
    <row r="2054" spans="1:12" hidden="1" x14ac:dyDescent="0.2">
      <c r="A2054" s="1"/>
      <c r="B2054" s="2" t="s">
        <v>2574</v>
      </c>
      <c r="C2054" s="2">
        <v>3</v>
      </c>
      <c r="D2054" s="2" t="s">
        <v>16</v>
      </c>
      <c r="E2054" s="2" t="s">
        <v>245</v>
      </c>
      <c r="F2054" s="2">
        <v>48209</v>
      </c>
      <c r="G2054" s="2">
        <v>5</v>
      </c>
      <c r="H2054" s="2" t="s">
        <v>30</v>
      </c>
      <c r="I2054" s="2">
        <v>1.8699772999999999E-2</v>
      </c>
      <c r="J2054" s="2">
        <v>5.0587266999999998E-2</v>
      </c>
      <c r="K2054" s="2">
        <v>0.18993405999999999</v>
      </c>
      <c r="L2054" s="2">
        <v>8.1392954999999993E-3</v>
      </c>
    </row>
    <row r="2055" spans="1:12" hidden="1" x14ac:dyDescent="0.2">
      <c r="A2055" s="1"/>
      <c r="B2055" s="2" t="s">
        <v>2575</v>
      </c>
      <c r="C2055" s="2">
        <v>3</v>
      </c>
      <c r="D2055" s="2" t="s">
        <v>16</v>
      </c>
      <c r="E2055" s="2" t="s">
        <v>1612</v>
      </c>
      <c r="F2055" s="2">
        <v>48303</v>
      </c>
      <c r="G2055" s="2">
        <v>5</v>
      </c>
      <c r="H2055" s="2" t="s">
        <v>30</v>
      </c>
      <c r="I2055" s="2">
        <v>2.0957209000000001E-2</v>
      </c>
      <c r="J2055" s="2">
        <v>3.0948435999999999E-2</v>
      </c>
      <c r="K2055" s="2">
        <v>0.10230042</v>
      </c>
      <c r="L2055" s="2">
        <v>6.8232770999999996E-3</v>
      </c>
    </row>
    <row r="2056" spans="1:12" hidden="1" x14ac:dyDescent="0.2">
      <c r="A2056" s="1"/>
      <c r="B2056" s="2" t="s">
        <v>2576</v>
      </c>
      <c r="C2056" s="2">
        <v>3</v>
      </c>
      <c r="D2056" s="2" t="s">
        <v>16</v>
      </c>
      <c r="E2056" s="2" t="s">
        <v>1439</v>
      </c>
      <c r="F2056" s="2">
        <v>48439</v>
      </c>
      <c r="G2056" s="2">
        <v>6</v>
      </c>
      <c r="H2056" s="2" t="s">
        <v>18</v>
      </c>
      <c r="I2056" s="2">
        <v>2.8287841000000001E-2</v>
      </c>
      <c r="J2056" s="2">
        <v>0.16426799</v>
      </c>
      <c r="K2056" s="2">
        <v>0.15583126</v>
      </c>
      <c r="L2056" s="2">
        <v>4.2183623000000003E-2</v>
      </c>
    </row>
    <row r="2057" spans="1:12" hidden="1" x14ac:dyDescent="0.2">
      <c r="A2057" s="1"/>
      <c r="B2057" s="2" t="s">
        <v>2577</v>
      </c>
      <c r="C2057" s="2">
        <v>3</v>
      </c>
      <c r="D2057" s="2" t="s">
        <v>16</v>
      </c>
      <c r="E2057" s="2" t="s">
        <v>774</v>
      </c>
      <c r="F2057" s="2">
        <v>48121</v>
      </c>
      <c r="G2057" s="2">
        <v>5</v>
      </c>
      <c r="H2057" s="2" t="s">
        <v>30</v>
      </c>
      <c r="I2057" s="2">
        <v>4.9151028999999999E-2</v>
      </c>
      <c r="J2057" s="2">
        <v>0.19146560000000001</v>
      </c>
      <c r="K2057" s="2">
        <v>0.10589812999999999</v>
      </c>
      <c r="L2057" s="2">
        <v>1.5638964000000002E-2</v>
      </c>
    </row>
    <row r="2058" spans="1:12" hidden="1" x14ac:dyDescent="0.2">
      <c r="A2058" s="1"/>
      <c r="B2058" s="2" t="s">
        <v>2578</v>
      </c>
      <c r="C2058" s="2">
        <v>1</v>
      </c>
      <c r="D2058" s="2" t="s">
        <v>79</v>
      </c>
      <c r="E2058" s="2" t="s">
        <v>80</v>
      </c>
      <c r="F2058" s="2">
        <v>42071</v>
      </c>
      <c r="G2058" s="2">
        <v>9</v>
      </c>
      <c r="H2058" s="2" t="s">
        <v>34</v>
      </c>
      <c r="I2058" s="2">
        <v>1.1049724E-2</v>
      </c>
      <c r="J2058" s="2">
        <v>0.12707183</v>
      </c>
      <c r="K2058" s="2">
        <v>5.1565379000000001E-2</v>
      </c>
      <c r="L2058" s="2">
        <v>0</v>
      </c>
    </row>
    <row r="2059" spans="1:12" hidden="1" x14ac:dyDescent="0.2">
      <c r="A2059" s="1"/>
      <c r="B2059" s="2" t="s">
        <v>2579</v>
      </c>
      <c r="C2059" s="2">
        <v>1</v>
      </c>
      <c r="D2059" s="2" t="s">
        <v>79</v>
      </c>
      <c r="E2059" s="2" t="s">
        <v>1864</v>
      </c>
      <c r="F2059" s="2">
        <v>42085</v>
      </c>
      <c r="G2059" s="2">
        <v>6</v>
      </c>
      <c r="H2059" s="2" t="s">
        <v>18</v>
      </c>
      <c r="I2059" s="2">
        <v>1.0060361999999999E-3</v>
      </c>
      <c r="J2059" s="2">
        <v>6.8410464000000004E-2</v>
      </c>
      <c r="K2059" s="2">
        <v>6.0362172999999996E-3</v>
      </c>
      <c r="L2059" s="2">
        <v>4.4265593999999998E-2</v>
      </c>
    </row>
    <row r="2060" spans="1:12" hidden="1" x14ac:dyDescent="0.2">
      <c r="A2060" s="1"/>
      <c r="B2060" s="2" t="s">
        <v>2580</v>
      </c>
      <c r="C2060" s="2">
        <v>1</v>
      </c>
      <c r="D2060" s="2" t="s">
        <v>163</v>
      </c>
      <c r="E2060" s="2" t="s">
        <v>164</v>
      </c>
      <c r="F2060" s="2">
        <v>34021</v>
      </c>
      <c r="G2060" s="2">
        <v>7</v>
      </c>
      <c r="H2060" s="2" t="s">
        <v>22</v>
      </c>
      <c r="I2060" s="2">
        <v>1.6927899999999999E-2</v>
      </c>
      <c r="J2060" s="2">
        <v>9.0909093999999996E-2</v>
      </c>
      <c r="K2060" s="2">
        <v>3.9247651000000001E-2</v>
      </c>
      <c r="L2060" s="2">
        <v>1.2789968000000001E-2</v>
      </c>
    </row>
    <row r="2061" spans="1:12" hidden="1" x14ac:dyDescent="0.2">
      <c r="A2061" s="1"/>
      <c r="B2061" s="2" t="s">
        <v>2581</v>
      </c>
      <c r="C2061" s="2">
        <v>1</v>
      </c>
      <c r="D2061" s="2" t="s">
        <v>292</v>
      </c>
      <c r="E2061" s="2" t="s">
        <v>204</v>
      </c>
      <c r="F2061" s="2">
        <v>23011</v>
      </c>
      <c r="G2061" s="2">
        <v>6</v>
      </c>
      <c r="H2061" s="2" t="s">
        <v>18</v>
      </c>
      <c r="I2061" s="2">
        <v>5.4644806999999997E-3</v>
      </c>
      <c r="J2061" s="2">
        <v>5.4644806999999997E-3</v>
      </c>
      <c r="K2061" s="2">
        <v>0</v>
      </c>
      <c r="L2061" s="2">
        <v>3.6429871999999999E-3</v>
      </c>
    </row>
    <row r="2062" spans="1:12" hidden="1" x14ac:dyDescent="0.2">
      <c r="A2062" s="1"/>
      <c r="B2062" s="2" t="s">
        <v>2582</v>
      </c>
      <c r="C2062" s="2">
        <v>3</v>
      </c>
      <c r="D2062" s="2" t="s">
        <v>198</v>
      </c>
      <c r="E2062" s="2" t="s">
        <v>667</v>
      </c>
      <c r="F2062" s="2">
        <v>21117</v>
      </c>
      <c r="G2062" s="2">
        <v>6</v>
      </c>
      <c r="H2062" s="2" t="s">
        <v>18</v>
      </c>
      <c r="I2062" s="2">
        <v>3.9308177999999999E-3</v>
      </c>
      <c r="J2062" s="2">
        <v>4.0094338E-2</v>
      </c>
      <c r="K2062" s="2">
        <v>8.6477985999999993E-3</v>
      </c>
      <c r="L2062" s="2">
        <v>0</v>
      </c>
    </row>
    <row r="2063" spans="1:12" hidden="1" x14ac:dyDescent="0.2">
      <c r="A2063" s="1"/>
      <c r="B2063" s="2" t="s">
        <v>2583</v>
      </c>
      <c r="C2063" s="2">
        <v>3</v>
      </c>
      <c r="D2063" s="2" t="s">
        <v>42</v>
      </c>
      <c r="E2063" s="2" t="s">
        <v>665</v>
      </c>
      <c r="F2063" s="2">
        <v>51650</v>
      </c>
      <c r="G2063" s="2">
        <v>9</v>
      </c>
      <c r="H2063" s="2" t="s">
        <v>34</v>
      </c>
      <c r="I2063" s="2">
        <v>3.7132401000000002E-2</v>
      </c>
      <c r="J2063" s="2">
        <v>0.33635995000000002</v>
      </c>
      <c r="K2063" s="2">
        <v>2.8865701000000001E-2</v>
      </c>
      <c r="L2063" s="2">
        <v>1.6262366000000001E-3</v>
      </c>
    </row>
    <row r="2064" spans="1:12" hidden="1" x14ac:dyDescent="0.2">
      <c r="A2064" s="1"/>
      <c r="B2064" s="2" t="s">
        <v>2584</v>
      </c>
      <c r="C2064" s="2">
        <v>1</v>
      </c>
      <c r="D2064" s="2" t="s">
        <v>74</v>
      </c>
      <c r="E2064" s="2" t="s">
        <v>75</v>
      </c>
      <c r="F2064" s="2">
        <v>9011</v>
      </c>
      <c r="G2064" s="2">
        <v>9</v>
      </c>
      <c r="H2064" s="2" t="s">
        <v>34</v>
      </c>
      <c r="I2064" s="2">
        <v>2.5181868999999999E-2</v>
      </c>
      <c r="J2064" s="2">
        <v>6.1555680000000002E-2</v>
      </c>
      <c r="K2064" s="2">
        <v>4.1969784000000003E-2</v>
      </c>
      <c r="L2064" s="2">
        <v>1.3989927E-3</v>
      </c>
    </row>
    <row r="2065" spans="1:12" hidden="1" x14ac:dyDescent="0.2">
      <c r="A2065" s="1"/>
      <c r="B2065" s="2" t="s">
        <v>2585</v>
      </c>
      <c r="C2065" s="2">
        <v>2</v>
      </c>
      <c r="D2065" s="2" t="s">
        <v>261</v>
      </c>
      <c r="E2065" s="2" t="s">
        <v>2586</v>
      </c>
      <c r="F2065" s="2">
        <v>29023</v>
      </c>
      <c r="G2065" s="2">
        <v>9</v>
      </c>
      <c r="H2065" s="2" t="s">
        <v>34</v>
      </c>
      <c r="I2065" s="2">
        <v>4.5437333E-3</v>
      </c>
      <c r="J2065" s="2">
        <v>4.3922756E-2</v>
      </c>
      <c r="K2065" s="2">
        <v>6.4369555999999996E-3</v>
      </c>
      <c r="L2065" s="2">
        <v>7.5728888999999997E-4</v>
      </c>
    </row>
    <row r="2066" spans="1:12" hidden="1" x14ac:dyDescent="0.2">
      <c r="A2066" s="1"/>
      <c r="B2066" s="2" t="s">
        <v>2587</v>
      </c>
      <c r="C2066" s="2">
        <v>3</v>
      </c>
      <c r="D2066" s="2" t="s">
        <v>42</v>
      </c>
      <c r="E2066" s="2" t="s">
        <v>43</v>
      </c>
      <c r="F2066" s="2">
        <v>51710</v>
      </c>
      <c r="G2066" s="2">
        <v>9</v>
      </c>
      <c r="H2066" s="2" t="s">
        <v>34</v>
      </c>
      <c r="I2066" s="2">
        <v>5.7174001000000002E-2</v>
      </c>
      <c r="J2066" s="2">
        <v>0.27259215999999997</v>
      </c>
      <c r="K2066" s="2">
        <v>3.0321047E-2</v>
      </c>
      <c r="L2066" s="2">
        <v>4.9048751E-3</v>
      </c>
    </row>
    <row r="2067" spans="1:12" hidden="1" x14ac:dyDescent="0.2">
      <c r="A2067" s="1"/>
      <c r="B2067" s="2" t="s">
        <v>2588</v>
      </c>
      <c r="C2067" s="2">
        <v>2</v>
      </c>
      <c r="D2067" s="2" t="s">
        <v>220</v>
      </c>
      <c r="E2067" s="2" t="s">
        <v>1269</v>
      </c>
      <c r="F2067" s="2">
        <v>39147</v>
      </c>
      <c r="G2067" s="2">
        <v>6</v>
      </c>
      <c r="H2067" s="2" t="s">
        <v>18</v>
      </c>
      <c r="I2067" s="2">
        <v>4.8286606000000003E-2</v>
      </c>
      <c r="J2067" s="2">
        <v>9.9688470000000001E-2</v>
      </c>
      <c r="K2067" s="2">
        <v>2.3364486E-2</v>
      </c>
      <c r="L2067" s="2">
        <v>2.9595015999999998E-2</v>
      </c>
    </row>
    <row r="2068" spans="1:12" hidden="1" x14ac:dyDescent="0.2">
      <c r="A2068" s="1"/>
      <c r="B2068" s="2" t="s">
        <v>2589</v>
      </c>
      <c r="C2068" s="2">
        <v>3</v>
      </c>
      <c r="D2068" s="2" t="s">
        <v>20</v>
      </c>
      <c r="E2068" s="2" t="s">
        <v>1015</v>
      </c>
      <c r="F2068" s="2">
        <v>13257</v>
      </c>
      <c r="G2068" s="2">
        <v>6</v>
      </c>
      <c r="H2068" s="2" t="s">
        <v>18</v>
      </c>
      <c r="I2068" s="2">
        <v>3.3333334999999999E-2</v>
      </c>
      <c r="J2068" s="2">
        <v>1.1111111E-2</v>
      </c>
      <c r="K2068" s="2">
        <v>1.5555556E-2</v>
      </c>
      <c r="L2068" s="2">
        <v>5.2222221999999999E-2</v>
      </c>
    </row>
    <row r="2069" spans="1:12" hidden="1" x14ac:dyDescent="0.2">
      <c r="A2069" s="1"/>
      <c r="B2069" s="2" t="s">
        <v>2590</v>
      </c>
      <c r="C2069" s="2">
        <v>1</v>
      </c>
      <c r="D2069" s="2" t="s">
        <v>12</v>
      </c>
      <c r="E2069" s="2" t="s">
        <v>837</v>
      </c>
      <c r="F2069" s="2">
        <v>36109</v>
      </c>
      <c r="G2069" s="2">
        <v>9</v>
      </c>
      <c r="H2069" s="2" t="s">
        <v>34</v>
      </c>
      <c r="I2069" s="2">
        <v>2.2438295E-2</v>
      </c>
      <c r="J2069" s="2">
        <v>3.7771128000000001E-2</v>
      </c>
      <c r="K2069" s="2">
        <v>1.9446522000000001E-2</v>
      </c>
      <c r="L2069" s="2">
        <v>2.9917725999999999E-2</v>
      </c>
    </row>
    <row r="2070" spans="1:12" hidden="1" x14ac:dyDescent="0.2">
      <c r="A2070" s="1"/>
      <c r="B2070" s="2" t="s">
        <v>2591</v>
      </c>
      <c r="C2070" s="2">
        <v>3</v>
      </c>
      <c r="D2070" s="2" t="s">
        <v>82</v>
      </c>
      <c r="E2070" s="2" t="s">
        <v>37</v>
      </c>
      <c r="F2070" s="2">
        <v>28089</v>
      </c>
      <c r="G2070" s="2">
        <v>6</v>
      </c>
      <c r="H2070" s="2" t="s">
        <v>18</v>
      </c>
      <c r="I2070" s="2">
        <v>0</v>
      </c>
      <c r="J2070" s="2">
        <v>1</v>
      </c>
      <c r="K2070" s="2">
        <v>0</v>
      </c>
      <c r="L2070" s="2">
        <v>0</v>
      </c>
    </row>
    <row r="2071" spans="1:12" hidden="1" x14ac:dyDescent="0.2">
      <c r="A2071" s="1"/>
      <c r="B2071" s="2" t="s">
        <v>2592</v>
      </c>
      <c r="C2071" s="2">
        <v>1</v>
      </c>
      <c r="D2071" s="2" t="s">
        <v>12</v>
      </c>
      <c r="E2071" s="2" t="s">
        <v>13</v>
      </c>
      <c r="F2071" s="2">
        <v>36061</v>
      </c>
      <c r="G2071" s="2">
        <v>6</v>
      </c>
      <c r="H2071" s="2" t="s">
        <v>18</v>
      </c>
      <c r="I2071" s="2">
        <v>5.7458202999999999E-2</v>
      </c>
      <c r="J2071" s="2">
        <v>0.11994806</v>
      </c>
      <c r="K2071" s="2">
        <v>9.1868206999999993E-2</v>
      </c>
      <c r="L2071" s="2">
        <v>1.6231131999999999E-4</v>
      </c>
    </row>
    <row r="2072" spans="1:12" hidden="1" x14ac:dyDescent="0.2">
      <c r="A2072" s="1"/>
      <c r="B2072" s="2" t="s">
        <v>2593</v>
      </c>
      <c r="C2072" s="2">
        <v>3</v>
      </c>
      <c r="D2072" s="2" t="s">
        <v>198</v>
      </c>
      <c r="E2072" s="2" t="s">
        <v>214</v>
      </c>
      <c r="F2072" s="2">
        <v>21067</v>
      </c>
      <c r="G2072" s="2">
        <v>6</v>
      </c>
      <c r="H2072" s="2" t="s">
        <v>18</v>
      </c>
      <c r="I2072" s="2">
        <v>2.7700829999999999E-2</v>
      </c>
      <c r="J2072" s="2">
        <v>2.8624192E-2</v>
      </c>
      <c r="K2072" s="2">
        <v>6.4635272000000002E-3</v>
      </c>
      <c r="L2072" s="2">
        <v>3.6934441999999998E-3</v>
      </c>
    </row>
    <row r="2073" spans="1:12" hidden="1" x14ac:dyDescent="0.2">
      <c r="A2073" s="1"/>
      <c r="B2073" s="2" t="s">
        <v>2594</v>
      </c>
      <c r="C2073" s="2">
        <v>4</v>
      </c>
      <c r="D2073" s="2" t="s">
        <v>203</v>
      </c>
      <c r="E2073" s="2" t="s">
        <v>1057</v>
      </c>
      <c r="F2073" s="2">
        <v>41045</v>
      </c>
      <c r="G2073" s="2">
        <v>9</v>
      </c>
      <c r="H2073" s="2" t="s">
        <v>34</v>
      </c>
      <c r="I2073" s="2">
        <v>2.0168068000000001E-2</v>
      </c>
      <c r="J2073" s="2">
        <v>1.6246499000000001E-2</v>
      </c>
      <c r="K2073" s="2">
        <v>8.9635856E-2</v>
      </c>
      <c r="L2073" s="2">
        <v>8.4033618000000001E-3</v>
      </c>
    </row>
    <row r="2074" spans="1:12" hidden="1" x14ac:dyDescent="0.2">
      <c r="A2074" s="1"/>
      <c r="B2074" s="2" t="s">
        <v>2595</v>
      </c>
      <c r="C2074" s="2">
        <v>3</v>
      </c>
      <c r="D2074" s="2" t="s">
        <v>247</v>
      </c>
      <c r="E2074" s="2" t="s">
        <v>320</v>
      </c>
      <c r="F2074" s="2">
        <v>47037</v>
      </c>
      <c r="G2074" s="2">
        <v>6</v>
      </c>
      <c r="H2074" s="2" t="s">
        <v>18</v>
      </c>
      <c r="I2074" s="2">
        <v>7.8354552000000008E-3</v>
      </c>
      <c r="J2074" s="2">
        <v>7.5416258999999999E-2</v>
      </c>
      <c r="K2074" s="2">
        <v>2.0568071E-2</v>
      </c>
      <c r="L2074" s="2">
        <v>9.7943189999999992E-3</v>
      </c>
    </row>
    <row r="2075" spans="1:12" hidden="1" x14ac:dyDescent="0.2">
      <c r="A2075" s="1"/>
      <c r="B2075" s="2" t="s">
        <v>2596</v>
      </c>
      <c r="C2075" s="2">
        <v>3</v>
      </c>
      <c r="D2075" s="2" t="s">
        <v>66</v>
      </c>
      <c r="E2075" s="2" t="s">
        <v>2597</v>
      </c>
      <c r="F2075" s="2">
        <v>37039</v>
      </c>
      <c r="G2075" s="2">
        <v>9</v>
      </c>
      <c r="H2075" s="2" t="s">
        <v>34</v>
      </c>
      <c r="I2075" s="2">
        <v>3.0487804000000002E-3</v>
      </c>
      <c r="J2075" s="2">
        <v>7.1138212999999999E-3</v>
      </c>
      <c r="K2075" s="2">
        <v>2.0325202E-3</v>
      </c>
      <c r="L2075" s="2">
        <v>0</v>
      </c>
    </row>
    <row r="2076" spans="1:12" hidden="1" x14ac:dyDescent="0.2">
      <c r="A2076" s="1"/>
      <c r="B2076" s="2" t="s">
        <v>2598</v>
      </c>
      <c r="C2076" s="2">
        <v>3</v>
      </c>
      <c r="D2076" s="2" t="s">
        <v>52</v>
      </c>
      <c r="E2076" s="2" t="s">
        <v>152</v>
      </c>
      <c r="F2076" s="2">
        <v>45007</v>
      </c>
      <c r="G2076" s="2">
        <v>9</v>
      </c>
      <c r="H2076" s="2" t="s">
        <v>34</v>
      </c>
      <c r="I2076" s="2">
        <v>6.0908081999999997E-3</v>
      </c>
      <c r="J2076" s="2">
        <v>0.12043189</v>
      </c>
      <c r="K2076" s="2">
        <v>1.0797342E-2</v>
      </c>
      <c r="L2076" s="2">
        <v>1.1074196999999999E-2</v>
      </c>
    </row>
    <row r="2077" spans="1:12" hidden="1" x14ac:dyDescent="0.2">
      <c r="A2077" s="1"/>
      <c r="B2077" s="2" t="s">
        <v>2599</v>
      </c>
      <c r="C2077" s="2">
        <v>1</v>
      </c>
      <c r="D2077" s="2" t="s">
        <v>79</v>
      </c>
      <c r="E2077" s="2" t="s">
        <v>201</v>
      </c>
      <c r="F2077" s="2">
        <v>42003</v>
      </c>
      <c r="G2077" s="2">
        <v>11</v>
      </c>
      <c r="H2077" s="2" t="s">
        <v>14</v>
      </c>
      <c r="I2077" s="2">
        <v>2.4271844999999999E-3</v>
      </c>
      <c r="J2077" s="2">
        <v>4.8543691999999999E-2</v>
      </c>
      <c r="K2077" s="2">
        <v>0</v>
      </c>
      <c r="L2077" s="2">
        <v>0</v>
      </c>
    </row>
    <row r="2078" spans="1:12" hidden="1" x14ac:dyDescent="0.2">
      <c r="A2078" s="1"/>
      <c r="B2078" s="2" t="s">
        <v>2600</v>
      </c>
      <c r="C2078" s="2">
        <v>2</v>
      </c>
      <c r="D2078" s="2" t="s">
        <v>131</v>
      </c>
      <c r="E2078" s="2" t="s">
        <v>132</v>
      </c>
      <c r="F2078" s="2">
        <v>17031</v>
      </c>
      <c r="G2078" s="2">
        <v>12</v>
      </c>
      <c r="H2078" s="2" t="s">
        <v>92</v>
      </c>
      <c r="I2078" s="3"/>
      <c r="J2078" s="3"/>
      <c r="K2078" s="3"/>
      <c r="L2078" s="3"/>
    </row>
    <row r="2079" spans="1:12" hidden="1" x14ac:dyDescent="0.2">
      <c r="A2079" s="1"/>
      <c r="B2079" s="2" t="s">
        <v>2601</v>
      </c>
      <c r="C2079" s="2">
        <v>3</v>
      </c>
      <c r="D2079" s="2" t="s">
        <v>52</v>
      </c>
      <c r="E2079" s="2" t="s">
        <v>639</v>
      </c>
      <c r="F2079" s="2">
        <v>45019</v>
      </c>
      <c r="G2079" s="2">
        <v>9</v>
      </c>
      <c r="H2079" s="2" t="s">
        <v>34</v>
      </c>
      <c r="I2079" s="2">
        <v>2.2935779999999999E-2</v>
      </c>
      <c r="J2079" s="2">
        <v>0.26127270000000002</v>
      </c>
      <c r="K2079" s="2">
        <v>2.0788601E-2</v>
      </c>
      <c r="L2079" s="2">
        <v>1.0735897E-3</v>
      </c>
    </row>
    <row r="2080" spans="1:12" hidden="1" x14ac:dyDescent="0.2">
      <c r="A2080" s="1"/>
      <c r="B2080" s="2" t="s">
        <v>2602</v>
      </c>
      <c r="C2080" s="2">
        <v>2</v>
      </c>
      <c r="D2080" s="2" t="s">
        <v>146</v>
      </c>
      <c r="E2080" s="2" t="s">
        <v>1319</v>
      </c>
      <c r="F2080" s="2">
        <v>18151</v>
      </c>
      <c r="G2080" s="2">
        <v>6</v>
      </c>
      <c r="H2080" s="2" t="s">
        <v>18</v>
      </c>
      <c r="I2080" s="2">
        <v>3.6683786000000001E-3</v>
      </c>
      <c r="J2080" s="2">
        <v>2.7146E-2</v>
      </c>
      <c r="K2080" s="2">
        <v>5.8694057999999997E-3</v>
      </c>
      <c r="L2080" s="2">
        <v>5.6493029E-2</v>
      </c>
    </row>
    <row r="2081" spans="1:12" hidden="1" x14ac:dyDescent="0.2">
      <c r="A2081" s="1"/>
      <c r="B2081" s="2" t="s">
        <v>2603</v>
      </c>
      <c r="C2081" s="2">
        <v>2</v>
      </c>
      <c r="D2081" s="2" t="s">
        <v>131</v>
      </c>
      <c r="E2081" s="2" t="s">
        <v>132</v>
      </c>
      <c r="F2081" s="2">
        <v>17031</v>
      </c>
      <c r="G2081" s="2">
        <v>6</v>
      </c>
      <c r="H2081" s="2" t="s">
        <v>18</v>
      </c>
      <c r="I2081" s="2">
        <v>1.7564402999999999E-2</v>
      </c>
      <c r="J2081" s="2">
        <v>5.1522247E-2</v>
      </c>
      <c r="K2081" s="2">
        <v>2.8103044000000001E-2</v>
      </c>
      <c r="L2081" s="2">
        <v>1.7564402999999999E-2</v>
      </c>
    </row>
    <row r="2082" spans="1:12" hidden="1" x14ac:dyDescent="0.2">
      <c r="A2082" s="1"/>
      <c r="B2082" s="2" t="s">
        <v>2604</v>
      </c>
      <c r="C2082" s="2">
        <v>1</v>
      </c>
      <c r="D2082" s="2" t="s">
        <v>74</v>
      </c>
      <c r="E2082" s="2" t="s">
        <v>75</v>
      </c>
      <c r="F2082" s="2">
        <v>9003</v>
      </c>
      <c r="G2082" s="2">
        <v>4</v>
      </c>
      <c r="H2082" s="2" t="s">
        <v>50</v>
      </c>
      <c r="I2082" s="2">
        <v>4.7142855999999997E-2</v>
      </c>
      <c r="J2082" s="2">
        <v>5.6190476000000003E-2</v>
      </c>
      <c r="K2082" s="2">
        <v>4.6666667000000002E-2</v>
      </c>
      <c r="L2082" s="2">
        <v>2.904762E-2</v>
      </c>
    </row>
    <row r="2083" spans="1:12" hidden="1" x14ac:dyDescent="0.2">
      <c r="A2083" s="1"/>
      <c r="B2083" s="2" t="s">
        <v>2605</v>
      </c>
      <c r="C2083" s="2">
        <v>3</v>
      </c>
      <c r="D2083" s="2" t="s">
        <v>142</v>
      </c>
      <c r="E2083" s="2" t="s">
        <v>123</v>
      </c>
      <c r="F2083" s="2">
        <v>11001</v>
      </c>
      <c r="G2083" s="2">
        <v>6</v>
      </c>
      <c r="H2083" s="2" t="s">
        <v>18</v>
      </c>
      <c r="I2083" s="2">
        <v>2.1229050999999999E-2</v>
      </c>
      <c r="J2083" s="2">
        <v>0.65810055000000001</v>
      </c>
      <c r="K2083" s="2">
        <v>8.6033523000000001E-2</v>
      </c>
      <c r="L2083" s="2">
        <v>2.2346368000000002E-3</v>
      </c>
    </row>
    <row r="2084" spans="1:12" hidden="1" x14ac:dyDescent="0.2">
      <c r="A2084" s="1"/>
      <c r="B2084" s="2" t="s">
        <v>2606</v>
      </c>
      <c r="C2084" s="2">
        <v>2</v>
      </c>
      <c r="D2084" s="2" t="s">
        <v>131</v>
      </c>
      <c r="E2084" s="2" t="s">
        <v>132</v>
      </c>
      <c r="F2084" s="2">
        <v>17097</v>
      </c>
      <c r="G2084" s="2">
        <v>6</v>
      </c>
      <c r="H2084" s="2" t="s">
        <v>18</v>
      </c>
      <c r="I2084" s="2">
        <v>3.0006990000000001E-2</v>
      </c>
      <c r="J2084" s="2">
        <v>0.14095490999999999</v>
      </c>
      <c r="K2084" s="2">
        <v>7.7216849000000004E-2</v>
      </c>
      <c r="L2084" s="2">
        <v>6.5274946000000002E-3</v>
      </c>
    </row>
    <row r="2085" spans="1:12" hidden="1" x14ac:dyDescent="0.2">
      <c r="A2085" s="1"/>
      <c r="B2085" s="2" t="s">
        <v>2607</v>
      </c>
      <c r="C2085" s="2">
        <v>3</v>
      </c>
      <c r="D2085" s="2" t="s">
        <v>16</v>
      </c>
      <c r="E2085" s="2" t="s">
        <v>69</v>
      </c>
      <c r="F2085" s="2">
        <v>48029</v>
      </c>
      <c r="G2085" s="2">
        <v>4</v>
      </c>
      <c r="H2085" s="2" t="s">
        <v>50</v>
      </c>
      <c r="I2085" s="2">
        <v>7.0882848999999998E-2</v>
      </c>
      <c r="J2085" s="2">
        <v>1.8251274000000001E-2</v>
      </c>
      <c r="K2085" s="2">
        <v>9.4227508000000001E-2</v>
      </c>
      <c r="L2085" s="2">
        <v>1.6129032000000001E-2</v>
      </c>
    </row>
    <row r="2086" spans="1:12" hidden="1" x14ac:dyDescent="0.2">
      <c r="A2086" s="1"/>
      <c r="B2086" s="2" t="s">
        <v>2608</v>
      </c>
      <c r="C2086" s="2">
        <v>3</v>
      </c>
      <c r="D2086" s="2" t="s">
        <v>16</v>
      </c>
      <c r="E2086" s="2" t="s">
        <v>1393</v>
      </c>
      <c r="F2086" s="2">
        <v>48213</v>
      </c>
      <c r="G2086" s="2">
        <v>9</v>
      </c>
      <c r="H2086" s="2" t="s">
        <v>34</v>
      </c>
      <c r="I2086" s="2">
        <v>3.1380752999999998E-3</v>
      </c>
      <c r="J2086" s="2">
        <v>0.17050209999999999</v>
      </c>
      <c r="K2086" s="2">
        <v>6.7154809999999995E-2</v>
      </c>
      <c r="L2086" s="2">
        <v>6.2761507000000001E-3</v>
      </c>
    </row>
    <row r="2087" spans="1:12" hidden="1" x14ac:dyDescent="0.2">
      <c r="A2087" s="1"/>
      <c r="B2087" s="2" t="s">
        <v>2609</v>
      </c>
      <c r="C2087" s="2">
        <v>2</v>
      </c>
      <c r="D2087" s="2" t="s">
        <v>131</v>
      </c>
      <c r="E2087" s="2" t="s">
        <v>132</v>
      </c>
      <c r="F2087" s="2">
        <v>17031</v>
      </c>
      <c r="G2087" s="2">
        <v>9</v>
      </c>
      <c r="H2087" s="2" t="s">
        <v>34</v>
      </c>
      <c r="I2087" s="2">
        <v>3.2078926000000001E-2</v>
      </c>
      <c r="J2087" s="2">
        <v>0.15749985</v>
      </c>
      <c r="K2087" s="2">
        <v>0.19200094000000001</v>
      </c>
      <c r="L2087" s="2">
        <v>1.7132391999999999E-3</v>
      </c>
    </row>
    <row r="2088" spans="1:12" hidden="1" x14ac:dyDescent="0.2">
      <c r="A2088" s="1"/>
      <c r="B2088" s="2" t="s">
        <v>2610</v>
      </c>
      <c r="C2088" s="2">
        <v>1</v>
      </c>
      <c r="D2088" s="2" t="s">
        <v>12</v>
      </c>
      <c r="E2088" s="2" t="s">
        <v>535</v>
      </c>
      <c r="F2088" s="2">
        <v>36029</v>
      </c>
      <c r="G2088" s="2">
        <v>8</v>
      </c>
      <c r="H2088" s="2" t="s">
        <v>47</v>
      </c>
      <c r="I2088" s="2">
        <v>2.9368574999999999E-3</v>
      </c>
      <c r="J2088" s="2">
        <v>0.15712187999999999</v>
      </c>
      <c r="K2088" s="2">
        <v>1.6152717E-2</v>
      </c>
      <c r="L2088" s="2">
        <v>7.3421438999999996E-3</v>
      </c>
    </row>
    <row r="2089" spans="1:12" hidden="1" x14ac:dyDescent="0.2">
      <c r="A2089" s="1"/>
      <c r="B2089" s="2" t="s">
        <v>2611</v>
      </c>
      <c r="C2089" s="2">
        <v>3</v>
      </c>
      <c r="D2089" s="2" t="s">
        <v>57</v>
      </c>
      <c r="E2089" s="2" t="s">
        <v>1615</v>
      </c>
      <c r="F2089" s="2">
        <v>1109</v>
      </c>
      <c r="G2089" s="2">
        <v>5</v>
      </c>
      <c r="H2089" s="2" t="s">
        <v>30</v>
      </c>
      <c r="I2089" s="2">
        <v>1.1953237E-2</v>
      </c>
      <c r="J2089" s="2">
        <v>0.23591224999999999</v>
      </c>
      <c r="K2089" s="2">
        <v>2.2986995E-2</v>
      </c>
      <c r="L2089" s="2">
        <v>2.3249704E-2</v>
      </c>
    </row>
    <row r="2090" spans="1:12" hidden="1" x14ac:dyDescent="0.2">
      <c r="A2090" s="1"/>
      <c r="B2090" s="2" t="s">
        <v>2612</v>
      </c>
      <c r="C2090" s="2">
        <v>4</v>
      </c>
      <c r="D2090" s="2" t="s">
        <v>751</v>
      </c>
      <c r="E2090" s="2" t="s">
        <v>1324</v>
      </c>
      <c r="F2090" s="2">
        <v>32031</v>
      </c>
      <c r="G2090" s="2">
        <v>9</v>
      </c>
      <c r="H2090" s="2" t="s">
        <v>34</v>
      </c>
      <c r="I2090" s="2">
        <v>5.5085598999999999E-2</v>
      </c>
      <c r="J2090" s="2">
        <v>1.9637462000000001E-2</v>
      </c>
      <c r="K2090" s="2">
        <v>8.6606242E-2</v>
      </c>
      <c r="L2090" s="2">
        <v>2.6283989000000001E-2</v>
      </c>
    </row>
    <row r="2091" spans="1:12" hidden="1" x14ac:dyDescent="0.2">
      <c r="A2091" s="1"/>
      <c r="B2091" s="2" t="s">
        <v>2613</v>
      </c>
      <c r="C2091" s="2">
        <v>3</v>
      </c>
      <c r="D2091" s="2" t="s">
        <v>20</v>
      </c>
      <c r="E2091" s="2" t="s">
        <v>417</v>
      </c>
      <c r="F2091" s="2">
        <v>13311</v>
      </c>
      <c r="G2091" s="2">
        <v>8</v>
      </c>
      <c r="H2091" s="2" t="s">
        <v>47</v>
      </c>
      <c r="I2091" s="2">
        <v>1.0821446E-2</v>
      </c>
      <c r="J2091" s="2">
        <v>4.2793900000000003E-2</v>
      </c>
      <c r="K2091" s="2">
        <v>1.131333E-2</v>
      </c>
      <c r="L2091" s="2">
        <v>2.9513034999999999E-3</v>
      </c>
    </row>
    <row r="2092" spans="1:12" hidden="1" x14ac:dyDescent="0.2">
      <c r="A2092" s="1"/>
      <c r="B2092" s="2" t="s">
        <v>2614</v>
      </c>
      <c r="C2092" s="2">
        <v>2</v>
      </c>
      <c r="D2092" s="2" t="s">
        <v>261</v>
      </c>
      <c r="E2092" s="2" t="s">
        <v>2615</v>
      </c>
      <c r="F2092" s="2">
        <v>29001</v>
      </c>
      <c r="G2092" s="2">
        <v>5</v>
      </c>
      <c r="H2092" s="2" t="s">
        <v>30</v>
      </c>
      <c r="I2092" s="2">
        <v>1.8066071E-2</v>
      </c>
      <c r="J2092" s="2">
        <v>3.4067448E-2</v>
      </c>
      <c r="K2092" s="2">
        <v>1.5313145E-2</v>
      </c>
      <c r="L2092" s="2">
        <v>3.0282175000000001E-2</v>
      </c>
    </row>
    <row r="2093" spans="1:12" hidden="1" x14ac:dyDescent="0.2">
      <c r="A2093" s="1"/>
      <c r="B2093" s="2" t="s">
        <v>2616</v>
      </c>
      <c r="C2093" s="2">
        <v>4</v>
      </c>
      <c r="D2093" s="2" t="s">
        <v>105</v>
      </c>
      <c r="E2093" s="2" t="s">
        <v>712</v>
      </c>
      <c r="F2093" s="2">
        <v>4019</v>
      </c>
      <c r="G2093" s="2">
        <v>12</v>
      </c>
      <c r="H2093" s="2" t="s">
        <v>92</v>
      </c>
      <c r="I2093" s="2">
        <v>1.7142856000000001E-2</v>
      </c>
      <c r="J2093" s="2">
        <v>0.10285714</v>
      </c>
      <c r="K2093" s="2">
        <v>0.36571428</v>
      </c>
      <c r="L2093" s="2">
        <v>0</v>
      </c>
    </row>
    <row r="2094" spans="1:12" hidden="1" x14ac:dyDescent="0.2">
      <c r="A2094" s="1"/>
      <c r="B2094" s="2" t="s">
        <v>2617</v>
      </c>
      <c r="C2094" s="2">
        <v>1</v>
      </c>
      <c r="D2094" s="2" t="s">
        <v>134</v>
      </c>
      <c r="E2094" s="2" t="s">
        <v>158</v>
      </c>
      <c r="F2094" s="2">
        <v>25017</v>
      </c>
      <c r="G2094" s="2">
        <v>2</v>
      </c>
      <c r="H2094" s="2" t="s">
        <v>144</v>
      </c>
      <c r="I2094" s="2">
        <v>0.13098650000000001</v>
      </c>
      <c r="J2094" s="2">
        <v>6.2218584E-2</v>
      </c>
      <c r="K2094" s="2">
        <v>6.9177240000000001E-2</v>
      </c>
      <c r="L2094" s="2">
        <v>6.9995909999999995E-2</v>
      </c>
    </row>
    <row r="2095" spans="1:12" hidden="1" x14ac:dyDescent="0.2">
      <c r="A2095" s="1"/>
      <c r="B2095" s="2" t="s">
        <v>2618</v>
      </c>
      <c r="C2095" s="2">
        <v>3</v>
      </c>
      <c r="D2095" s="2" t="s">
        <v>256</v>
      </c>
      <c r="E2095" s="2" t="s">
        <v>257</v>
      </c>
      <c r="F2095" s="2">
        <v>22071</v>
      </c>
      <c r="G2095" s="2">
        <v>2</v>
      </c>
      <c r="H2095" s="2" t="s">
        <v>144</v>
      </c>
      <c r="I2095" s="2">
        <v>5.3039576999999997E-2</v>
      </c>
      <c r="J2095" s="2">
        <v>7.5207396999999995E-2</v>
      </c>
      <c r="K2095" s="2">
        <v>4.0799674000000001E-2</v>
      </c>
      <c r="L2095" s="2">
        <v>3.2639738000000001E-2</v>
      </c>
    </row>
    <row r="2096" spans="1:12" hidden="1" x14ac:dyDescent="0.2">
      <c r="A2096" s="1"/>
      <c r="B2096" s="2" t="s">
        <v>2619</v>
      </c>
      <c r="C2096" s="2">
        <v>3</v>
      </c>
      <c r="D2096" s="2" t="s">
        <v>266</v>
      </c>
      <c r="E2096" s="2" t="s">
        <v>806</v>
      </c>
      <c r="F2096" s="2">
        <v>40143</v>
      </c>
      <c r="G2096" s="2">
        <v>9</v>
      </c>
      <c r="H2096" s="2" t="s">
        <v>34</v>
      </c>
      <c r="I2096" s="2">
        <v>1.8684696000000001E-2</v>
      </c>
      <c r="J2096" s="2">
        <v>8.1192381999999994E-2</v>
      </c>
      <c r="K2096" s="2">
        <v>2.6613398999999999E-2</v>
      </c>
      <c r="L2096" s="2">
        <v>2.1942224E-2</v>
      </c>
    </row>
    <row r="2097" spans="1:12" hidden="1" x14ac:dyDescent="0.2">
      <c r="A2097" s="1"/>
      <c r="B2097" s="2" t="s">
        <v>2620</v>
      </c>
      <c r="C2097" s="2">
        <v>3</v>
      </c>
      <c r="D2097" s="2" t="s">
        <v>266</v>
      </c>
      <c r="E2097" s="2" t="s">
        <v>806</v>
      </c>
      <c r="F2097" s="2">
        <v>40143</v>
      </c>
      <c r="G2097" s="2">
        <v>9</v>
      </c>
      <c r="H2097" s="2" t="s">
        <v>34</v>
      </c>
      <c r="I2097" s="2">
        <v>2.1419912999999999E-2</v>
      </c>
      <c r="J2097" s="2">
        <v>0.14713000000000001</v>
      </c>
      <c r="K2097" s="2">
        <v>2.7451517000000002E-2</v>
      </c>
      <c r="L2097" s="2">
        <v>7.3529412000000001E-3</v>
      </c>
    </row>
    <row r="2098" spans="1:12" hidden="1" x14ac:dyDescent="0.2">
      <c r="A2098" s="1"/>
      <c r="B2098" s="2" t="s">
        <v>2621</v>
      </c>
      <c r="C2098" s="2">
        <v>3</v>
      </c>
      <c r="D2098" s="2" t="s">
        <v>266</v>
      </c>
      <c r="E2098" s="2" t="s">
        <v>806</v>
      </c>
      <c r="F2098" s="2">
        <v>40143</v>
      </c>
      <c r="G2098" s="2">
        <v>11</v>
      </c>
      <c r="H2098" s="2" t="s">
        <v>14</v>
      </c>
      <c r="I2098" s="2">
        <v>3.0581040999999999E-3</v>
      </c>
      <c r="J2098" s="2">
        <v>0.11926605999999999</v>
      </c>
      <c r="K2098" s="2">
        <v>3.058104E-2</v>
      </c>
      <c r="L2098" s="2">
        <v>0</v>
      </c>
    </row>
    <row r="2099" spans="1:12" hidden="1" x14ac:dyDescent="0.2">
      <c r="A2099" s="1"/>
      <c r="B2099" s="2" t="s">
        <v>2622</v>
      </c>
      <c r="C2099" s="2">
        <v>1</v>
      </c>
      <c r="D2099" s="2" t="s">
        <v>74</v>
      </c>
      <c r="E2099" s="2" t="s">
        <v>75</v>
      </c>
      <c r="F2099" s="2">
        <v>9003</v>
      </c>
      <c r="G2099" s="2">
        <v>9</v>
      </c>
      <c r="H2099" s="2" t="s">
        <v>34</v>
      </c>
      <c r="I2099" s="2">
        <v>2.9894489999999999E-2</v>
      </c>
      <c r="J2099" s="2">
        <v>5.3048066999999997E-2</v>
      </c>
      <c r="K2099" s="2">
        <v>7.4443139000000005E-2</v>
      </c>
      <c r="L2099" s="2">
        <v>8.7924971000000001E-4</v>
      </c>
    </row>
    <row r="2100" spans="1:12" hidden="1" x14ac:dyDescent="0.2">
      <c r="A2100" s="1"/>
      <c r="B2100" s="2" t="s">
        <v>2623</v>
      </c>
      <c r="C2100" s="2">
        <v>3</v>
      </c>
      <c r="D2100" s="2" t="s">
        <v>247</v>
      </c>
      <c r="E2100" s="2" t="s">
        <v>961</v>
      </c>
      <c r="F2100" s="2">
        <v>47059</v>
      </c>
      <c r="G2100" s="2">
        <v>6</v>
      </c>
      <c r="H2100" s="2" t="s">
        <v>18</v>
      </c>
      <c r="I2100" s="2">
        <v>2.1786492E-3</v>
      </c>
      <c r="J2100" s="2">
        <v>9.8039216999999998E-2</v>
      </c>
      <c r="K2100" s="2">
        <v>2.9048657000000002E-3</v>
      </c>
      <c r="L2100" s="2">
        <v>2.3238925000000001E-2</v>
      </c>
    </row>
    <row r="2101" spans="1:12" hidden="1" x14ac:dyDescent="0.2">
      <c r="A2101" s="1"/>
      <c r="B2101" s="2" t="s">
        <v>2624</v>
      </c>
      <c r="C2101" s="2">
        <v>3</v>
      </c>
      <c r="D2101" s="2" t="s">
        <v>57</v>
      </c>
      <c r="E2101" s="2" t="s">
        <v>231</v>
      </c>
      <c r="F2101" s="2">
        <v>1087</v>
      </c>
      <c r="G2101" s="2">
        <v>6</v>
      </c>
      <c r="H2101" s="2" t="s">
        <v>18</v>
      </c>
      <c r="I2101" s="2">
        <v>0</v>
      </c>
      <c r="J2101" s="2">
        <v>0.97040939000000004</v>
      </c>
      <c r="K2101" s="2">
        <v>4.0535064E-4</v>
      </c>
      <c r="L2101" s="2">
        <v>1.3376570000000001E-2</v>
      </c>
    </row>
    <row r="2102" spans="1:12" hidden="1" x14ac:dyDescent="0.2">
      <c r="A2102" s="1"/>
      <c r="B2102" s="2" t="s">
        <v>2625</v>
      </c>
      <c r="C2102" s="2">
        <v>3</v>
      </c>
      <c r="D2102" s="2" t="s">
        <v>16</v>
      </c>
      <c r="E2102" s="2" t="s">
        <v>1393</v>
      </c>
      <c r="F2102" s="2">
        <v>48423</v>
      </c>
      <c r="G2102" s="2">
        <v>9</v>
      </c>
      <c r="H2102" s="2" t="s">
        <v>34</v>
      </c>
      <c r="I2102" s="2">
        <v>1.0337781000000001E-2</v>
      </c>
      <c r="J2102" s="2">
        <v>0.19858155999999999</v>
      </c>
      <c r="K2102" s="2">
        <v>5.4213247999999999E-2</v>
      </c>
      <c r="L2102" s="2">
        <v>5.7699242999999997E-3</v>
      </c>
    </row>
    <row r="2103" spans="1:12" hidden="1" x14ac:dyDescent="0.2">
      <c r="A2103" s="1"/>
      <c r="B2103" s="2" t="s">
        <v>2626</v>
      </c>
      <c r="C2103" s="2">
        <v>4</v>
      </c>
      <c r="D2103" s="2" t="s">
        <v>24</v>
      </c>
      <c r="E2103" s="2" t="s">
        <v>512</v>
      </c>
      <c r="F2103" s="2">
        <v>6019</v>
      </c>
      <c r="G2103" s="2">
        <v>12</v>
      </c>
      <c r="H2103" s="2" t="s">
        <v>92</v>
      </c>
      <c r="I2103" s="2">
        <v>7.5862072000000003E-2</v>
      </c>
      <c r="J2103" s="2">
        <v>5.5172414000000003E-2</v>
      </c>
      <c r="K2103" s="2">
        <v>0.35172415000000001</v>
      </c>
      <c r="L2103" s="2">
        <v>0</v>
      </c>
    </row>
    <row r="2104" spans="1:12" hidden="1" x14ac:dyDescent="0.2">
      <c r="A2104" s="1"/>
      <c r="B2104" s="2" t="s">
        <v>2627</v>
      </c>
      <c r="C2104" s="2">
        <v>4</v>
      </c>
      <c r="D2104" s="2" t="s">
        <v>24</v>
      </c>
      <c r="E2104" s="2" t="s">
        <v>108</v>
      </c>
      <c r="F2104" s="2">
        <v>6037</v>
      </c>
      <c r="G2104" s="2">
        <v>12</v>
      </c>
      <c r="H2104" s="2" t="s">
        <v>92</v>
      </c>
      <c r="I2104" s="3"/>
      <c r="J2104" s="3"/>
      <c r="K2104" s="3"/>
      <c r="L2104" s="3"/>
    </row>
    <row r="2105" spans="1:12" hidden="1" x14ac:dyDescent="0.2">
      <c r="A2105" s="1"/>
      <c r="B2105" s="2" t="s">
        <v>2628</v>
      </c>
      <c r="C2105" s="2">
        <v>1</v>
      </c>
      <c r="D2105" s="2" t="s">
        <v>12</v>
      </c>
      <c r="E2105" s="2" t="s">
        <v>283</v>
      </c>
      <c r="F2105" s="2">
        <v>36111</v>
      </c>
      <c r="G2105" s="2">
        <v>9</v>
      </c>
      <c r="H2105" s="2" t="s">
        <v>34</v>
      </c>
      <c r="I2105" s="2">
        <v>1.7970797E-2</v>
      </c>
      <c r="J2105" s="2">
        <v>4.6798951999999998E-2</v>
      </c>
      <c r="K2105" s="2">
        <v>3.968551E-2</v>
      </c>
      <c r="L2105" s="2">
        <v>1.4975665E-3</v>
      </c>
    </row>
    <row r="2106" spans="1:12" hidden="1" x14ac:dyDescent="0.2">
      <c r="A2106" s="1"/>
      <c r="B2106" s="2" t="s">
        <v>2629</v>
      </c>
      <c r="C2106" s="2">
        <v>3</v>
      </c>
      <c r="D2106" s="2" t="s">
        <v>45</v>
      </c>
      <c r="E2106" s="2" t="s">
        <v>692</v>
      </c>
      <c r="F2106" s="2">
        <v>12057</v>
      </c>
      <c r="G2106" s="2">
        <v>11</v>
      </c>
      <c r="H2106" s="2" t="s">
        <v>14</v>
      </c>
      <c r="I2106" s="3"/>
      <c r="J2106" s="3"/>
      <c r="K2106" s="3"/>
      <c r="L2106" s="3"/>
    </row>
    <row r="2107" spans="1:12" hidden="1" x14ac:dyDescent="0.2">
      <c r="A2107" s="1"/>
      <c r="B2107" s="2" t="s">
        <v>2630</v>
      </c>
      <c r="C2107" s="2">
        <v>4</v>
      </c>
      <c r="D2107" s="2" t="s">
        <v>203</v>
      </c>
      <c r="E2107" s="2" t="s">
        <v>2459</v>
      </c>
      <c r="F2107" s="2">
        <v>41019</v>
      </c>
      <c r="G2107" s="2">
        <v>9</v>
      </c>
      <c r="H2107" s="2" t="s">
        <v>34</v>
      </c>
      <c r="I2107" s="2">
        <v>7.2150071999999999E-3</v>
      </c>
      <c r="J2107" s="2">
        <v>3.6075036E-3</v>
      </c>
      <c r="K2107" s="2">
        <v>2.5252525000000001E-2</v>
      </c>
      <c r="L2107" s="2">
        <v>1.0101010000000001E-2</v>
      </c>
    </row>
    <row r="2108" spans="1:12" hidden="1" x14ac:dyDescent="0.2">
      <c r="A2108" s="1"/>
      <c r="B2108" s="2" t="s">
        <v>2631</v>
      </c>
      <c r="C2108" s="2">
        <v>3</v>
      </c>
      <c r="D2108" s="2" t="s">
        <v>198</v>
      </c>
      <c r="E2108" s="2" t="s">
        <v>2632</v>
      </c>
      <c r="F2108" s="2">
        <v>21121</v>
      </c>
      <c r="G2108" s="2">
        <v>6</v>
      </c>
      <c r="H2108" s="2" t="s">
        <v>18</v>
      </c>
      <c r="I2108" s="2">
        <v>6.2695922999999997E-3</v>
      </c>
      <c r="J2108" s="2">
        <v>0.10188087999999999</v>
      </c>
      <c r="K2108" s="2">
        <v>1.8808776999999999E-2</v>
      </c>
      <c r="L2108" s="2">
        <v>4.2319748999999997E-2</v>
      </c>
    </row>
    <row r="2109" spans="1:12" hidden="1" x14ac:dyDescent="0.2">
      <c r="A2109" s="1"/>
      <c r="B2109" s="2" t="s">
        <v>2633</v>
      </c>
      <c r="C2109" s="2">
        <v>2</v>
      </c>
      <c r="D2109" s="2" t="s">
        <v>311</v>
      </c>
      <c r="E2109" s="2" t="s">
        <v>824</v>
      </c>
      <c r="F2109" s="2">
        <v>31109</v>
      </c>
      <c r="G2109" s="2">
        <v>6</v>
      </c>
      <c r="H2109" s="2" t="s">
        <v>18</v>
      </c>
      <c r="I2109" s="2">
        <v>2.2842640000000001E-2</v>
      </c>
      <c r="J2109" s="2">
        <v>2.6649747000000001E-2</v>
      </c>
      <c r="K2109" s="2">
        <v>3.9340101000000002E-2</v>
      </c>
      <c r="L2109" s="2">
        <v>0.15101522000000001</v>
      </c>
    </row>
    <row r="2110" spans="1:12" hidden="1" x14ac:dyDescent="0.2">
      <c r="A2110" s="1"/>
      <c r="B2110" s="2" t="s">
        <v>2634</v>
      </c>
      <c r="C2110" s="2">
        <v>1</v>
      </c>
      <c r="D2110" s="2" t="s">
        <v>12</v>
      </c>
      <c r="E2110" s="2" t="s">
        <v>33</v>
      </c>
      <c r="F2110" s="2">
        <v>36093</v>
      </c>
      <c r="G2110" s="2">
        <v>4</v>
      </c>
      <c r="H2110" s="2" t="s">
        <v>50</v>
      </c>
      <c r="I2110" s="2">
        <v>4.3314501999999998E-2</v>
      </c>
      <c r="J2110" s="2">
        <v>4.1902072999999998E-2</v>
      </c>
      <c r="K2110" s="2">
        <v>3.8135592000000003E-2</v>
      </c>
      <c r="L2110" s="2">
        <v>3.5781543999999998E-2</v>
      </c>
    </row>
    <row r="2111" spans="1:12" hidden="1" x14ac:dyDescent="0.2">
      <c r="A2111" s="1"/>
      <c r="B2111" s="2" t="s">
        <v>2635</v>
      </c>
      <c r="C2111" s="2">
        <v>1</v>
      </c>
      <c r="D2111" s="2" t="s">
        <v>163</v>
      </c>
      <c r="E2111" s="2" t="s">
        <v>164</v>
      </c>
      <c r="F2111" s="2">
        <v>34039</v>
      </c>
      <c r="G2111" s="2">
        <v>9</v>
      </c>
      <c r="H2111" s="2" t="s">
        <v>34</v>
      </c>
      <c r="I2111" s="2">
        <v>4.1478912999999999E-2</v>
      </c>
      <c r="J2111" s="2">
        <v>0.19641826000000001</v>
      </c>
      <c r="K2111" s="2">
        <v>0.19861351999999999</v>
      </c>
      <c r="L2111" s="2">
        <v>4.0323510999999999E-2</v>
      </c>
    </row>
    <row r="2112" spans="1:12" hidden="1" x14ac:dyDescent="0.2">
      <c r="A2112" s="1"/>
      <c r="B2112" s="2" t="s">
        <v>2636</v>
      </c>
      <c r="C2112" s="2">
        <v>3</v>
      </c>
      <c r="D2112" s="2" t="s">
        <v>247</v>
      </c>
      <c r="E2112" s="2" t="s">
        <v>37</v>
      </c>
      <c r="F2112" s="2">
        <v>47113</v>
      </c>
      <c r="G2112" s="2">
        <v>6</v>
      </c>
      <c r="H2112" s="2" t="s">
        <v>18</v>
      </c>
      <c r="I2112" s="2">
        <v>6.1601642999999998E-3</v>
      </c>
      <c r="J2112" s="2">
        <v>5.6981519000000001E-2</v>
      </c>
      <c r="K2112" s="2">
        <v>4.1067763E-3</v>
      </c>
      <c r="L2112" s="2">
        <v>1.8993840000000001E-2</v>
      </c>
    </row>
    <row r="2113" spans="1:12" hidden="1" x14ac:dyDescent="0.2">
      <c r="A2113" s="1"/>
      <c r="B2113" s="2" t="s">
        <v>2637</v>
      </c>
      <c r="C2113" s="2">
        <v>3</v>
      </c>
      <c r="D2113" s="2" t="s">
        <v>256</v>
      </c>
      <c r="E2113" s="2" t="s">
        <v>875</v>
      </c>
      <c r="F2113" s="2">
        <v>22055</v>
      </c>
      <c r="G2113" s="2">
        <v>12</v>
      </c>
      <c r="H2113" s="2" t="s">
        <v>92</v>
      </c>
      <c r="I2113" s="3"/>
      <c r="J2113" s="3"/>
      <c r="K2113" s="3"/>
      <c r="L2113" s="3"/>
    </row>
    <row r="2114" spans="1:12" hidden="1" x14ac:dyDescent="0.2">
      <c r="A2114" s="1"/>
      <c r="B2114" s="2" t="s">
        <v>2638</v>
      </c>
      <c r="C2114" s="2">
        <v>4</v>
      </c>
      <c r="D2114" s="2" t="s">
        <v>24</v>
      </c>
      <c r="E2114" s="2" t="s">
        <v>108</v>
      </c>
      <c r="F2114" s="2">
        <v>6037</v>
      </c>
      <c r="G2114" s="2">
        <v>11</v>
      </c>
      <c r="H2114" s="2" t="s">
        <v>14</v>
      </c>
      <c r="I2114" s="2">
        <v>5.2124645999999997E-2</v>
      </c>
      <c r="J2114" s="2">
        <v>0.16883852999999999</v>
      </c>
      <c r="K2114" s="2">
        <v>0.60906517999999998</v>
      </c>
      <c r="L2114" s="2">
        <v>2.6628895E-2</v>
      </c>
    </row>
    <row r="2115" spans="1:12" hidden="1" x14ac:dyDescent="0.2">
      <c r="A2115" s="1"/>
      <c r="B2115" s="2" t="s">
        <v>2639</v>
      </c>
      <c r="C2115" s="2">
        <v>1</v>
      </c>
      <c r="D2115" s="2" t="s">
        <v>12</v>
      </c>
      <c r="E2115" s="2" t="s">
        <v>13</v>
      </c>
      <c r="F2115" s="2">
        <v>36047</v>
      </c>
      <c r="G2115" s="2">
        <v>8</v>
      </c>
      <c r="H2115" s="2" t="s">
        <v>47</v>
      </c>
      <c r="I2115" s="2">
        <v>0</v>
      </c>
      <c r="J2115" s="2">
        <v>0</v>
      </c>
      <c r="K2115" s="2">
        <v>2.0270270999999999E-3</v>
      </c>
      <c r="L2115" s="2">
        <v>1.2162162000000001E-2</v>
      </c>
    </row>
    <row r="2116" spans="1:12" hidden="1" x14ac:dyDescent="0.2">
      <c r="A2116" s="1"/>
      <c r="B2116" s="2" t="s">
        <v>2640</v>
      </c>
      <c r="C2116" s="2">
        <v>1</v>
      </c>
      <c r="D2116" s="2" t="s">
        <v>292</v>
      </c>
      <c r="E2116" s="2" t="s">
        <v>978</v>
      </c>
      <c r="F2116" s="2">
        <v>23027</v>
      </c>
      <c r="G2116" s="2">
        <v>6</v>
      </c>
      <c r="H2116" s="2" t="s">
        <v>18</v>
      </c>
      <c r="I2116" s="2">
        <v>0</v>
      </c>
      <c r="J2116" s="2">
        <v>5.9171598000000002E-3</v>
      </c>
      <c r="K2116" s="2">
        <v>1.9723865999999998E-3</v>
      </c>
      <c r="L2116" s="2">
        <v>5.9171598000000002E-3</v>
      </c>
    </row>
    <row r="2117" spans="1:12" hidden="1" x14ac:dyDescent="0.2">
      <c r="A2117" s="1"/>
      <c r="B2117" s="2" t="s">
        <v>2641</v>
      </c>
      <c r="C2117" s="2">
        <v>3</v>
      </c>
      <c r="D2117" s="2" t="s">
        <v>16</v>
      </c>
      <c r="E2117" s="2" t="s">
        <v>194</v>
      </c>
      <c r="F2117" s="2">
        <v>48201</v>
      </c>
      <c r="G2117" s="2">
        <v>11</v>
      </c>
      <c r="H2117" s="2" t="s">
        <v>14</v>
      </c>
      <c r="I2117" s="2">
        <v>1.4153847000000001E-2</v>
      </c>
      <c r="J2117" s="2">
        <v>0.11138462</v>
      </c>
      <c r="K2117" s="2">
        <v>0.18892307999999999</v>
      </c>
      <c r="L2117" s="2">
        <v>0</v>
      </c>
    </row>
    <row r="2118" spans="1:12" hidden="1" x14ac:dyDescent="0.2">
      <c r="A2118" s="1"/>
      <c r="B2118" s="2" t="s">
        <v>2642</v>
      </c>
      <c r="C2118" s="2">
        <v>3</v>
      </c>
      <c r="D2118" s="2" t="s">
        <v>45</v>
      </c>
      <c r="E2118" s="2" t="s">
        <v>46</v>
      </c>
      <c r="F2118" s="2">
        <v>12095</v>
      </c>
      <c r="G2118" s="2">
        <v>11</v>
      </c>
      <c r="H2118" s="2" t="s">
        <v>14</v>
      </c>
      <c r="I2118" s="2">
        <v>8.2368440999999997E-3</v>
      </c>
      <c r="J2118" s="2">
        <v>2.3885094999999999E-2</v>
      </c>
      <c r="K2118" s="2">
        <v>5.4383814000000003E-2</v>
      </c>
      <c r="L2118" s="2">
        <v>6.986028E-3</v>
      </c>
    </row>
    <row r="2119" spans="1:12" hidden="1" x14ac:dyDescent="0.2">
      <c r="A2119" s="1"/>
      <c r="B2119" s="2" t="s">
        <v>2643</v>
      </c>
      <c r="C2119" s="2">
        <v>4</v>
      </c>
      <c r="D2119" s="2" t="s">
        <v>24</v>
      </c>
      <c r="E2119" s="2" t="s">
        <v>108</v>
      </c>
      <c r="F2119" s="2">
        <v>6071</v>
      </c>
      <c r="G2119" s="2">
        <v>11</v>
      </c>
      <c r="H2119" s="2" t="s">
        <v>14</v>
      </c>
      <c r="I2119" s="2">
        <v>2.5818506000000001E-2</v>
      </c>
      <c r="J2119" s="2">
        <v>1.6636772000000001E-2</v>
      </c>
      <c r="K2119" s="2">
        <v>0.12159926</v>
      </c>
      <c r="L2119" s="2">
        <v>0</v>
      </c>
    </row>
    <row r="2120" spans="1:12" hidden="1" x14ac:dyDescent="0.2">
      <c r="A2120" s="1"/>
      <c r="B2120" s="2" t="s">
        <v>2644</v>
      </c>
      <c r="C2120" s="2">
        <v>4</v>
      </c>
      <c r="D2120" s="2" t="s">
        <v>105</v>
      </c>
      <c r="E2120" s="2" t="s">
        <v>106</v>
      </c>
      <c r="F2120" s="2">
        <v>4013</v>
      </c>
      <c r="G2120" s="2">
        <v>10</v>
      </c>
      <c r="H2120" s="2" t="s">
        <v>26</v>
      </c>
      <c r="I2120" s="2">
        <v>2.5945947E-2</v>
      </c>
      <c r="J2120" s="2">
        <v>3.9999999000000001E-2</v>
      </c>
      <c r="K2120" s="2">
        <v>0.14378378</v>
      </c>
      <c r="L2120" s="2">
        <v>1.5135136E-2</v>
      </c>
    </row>
    <row r="2121" spans="1:12" hidden="1" x14ac:dyDescent="0.2">
      <c r="A2121" s="1"/>
      <c r="B2121" s="2" t="s">
        <v>2645</v>
      </c>
      <c r="C2121" s="2">
        <v>2</v>
      </c>
      <c r="D2121" s="2" t="s">
        <v>220</v>
      </c>
      <c r="E2121" s="2" t="s">
        <v>276</v>
      </c>
      <c r="F2121" s="2">
        <v>39153</v>
      </c>
      <c r="G2121" s="2">
        <v>5</v>
      </c>
      <c r="H2121" s="2" t="s">
        <v>30</v>
      </c>
      <c r="I2121" s="2">
        <v>1.8398283000000001E-2</v>
      </c>
      <c r="J2121" s="2">
        <v>0.14185944</v>
      </c>
      <c r="K2121" s="2">
        <v>8.7011986999999992E-3</v>
      </c>
      <c r="L2121" s="2">
        <v>9.2577543000000005E-3</v>
      </c>
    </row>
    <row r="2122" spans="1:12" hidden="1" x14ac:dyDescent="0.2">
      <c r="A2122" s="1"/>
      <c r="B2122" s="2" t="s">
        <v>2646</v>
      </c>
      <c r="C2122" s="2">
        <v>3</v>
      </c>
      <c r="D2122" s="2" t="s">
        <v>57</v>
      </c>
      <c r="E2122" s="2" t="s">
        <v>1155</v>
      </c>
      <c r="F2122" s="2">
        <v>1125</v>
      </c>
      <c r="G2122" s="2">
        <v>5</v>
      </c>
      <c r="H2122" s="2" t="s">
        <v>30</v>
      </c>
      <c r="I2122" s="2">
        <v>1.0510511E-2</v>
      </c>
      <c r="J2122" s="2">
        <v>0.14499281</v>
      </c>
      <c r="K2122" s="2">
        <v>8.6173125999999996E-3</v>
      </c>
      <c r="L2122" s="2">
        <v>2.4415719999999998E-2</v>
      </c>
    </row>
    <row r="2123" spans="1:12" hidden="1" x14ac:dyDescent="0.2">
      <c r="A2123" s="1"/>
      <c r="B2123" s="2" t="s">
        <v>2647</v>
      </c>
      <c r="C2123" s="2">
        <v>3</v>
      </c>
      <c r="D2123" s="2" t="s">
        <v>57</v>
      </c>
      <c r="E2123" s="2" t="s">
        <v>365</v>
      </c>
      <c r="F2123" s="2">
        <v>1073</v>
      </c>
      <c r="G2123" s="2">
        <v>5</v>
      </c>
      <c r="H2123" s="2" t="s">
        <v>30</v>
      </c>
      <c r="I2123" s="2">
        <v>2.8554834000000001E-2</v>
      </c>
      <c r="J2123" s="2">
        <v>0.28612912000000001</v>
      </c>
      <c r="K2123" s="2">
        <v>1.0066790000000001E-2</v>
      </c>
      <c r="L2123" s="2">
        <v>3.3104248000000003E-2</v>
      </c>
    </row>
    <row r="2124" spans="1:12" hidden="1" x14ac:dyDescent="0.2">
      <c r="A2124" s="1"/>
      <c r="B2124" s="2" t="s">
        <v>2648</v>
      </c>
      <c r="C2124" s="2">
        <v>3</v>
      </c>
      <c r="D2124" s="2" t="s">
        <v>57</v>
      </c>
      <c r="E2124" s="2" t="s">
        <v>58</v>
      </c>
      <c r="F2124" s="2">
        <v>1089</v>
      </c>
      <c r="G2124" s="2">
        <v>5</v>
      </c>
      <c r="H2124" s="2" t="s">
        <v>30</v>
      </c>
      <c r="I2124" s="2">
        <v>3.6590039999999997E-2</v>
      </c>
      <c r="J2124" s="2">
        <v>0.14348659</v>
      </c>
      <c r="K2124" s="2">
        <v>1.8582376000000001E-2</v>
      </c>
      <c r="L2124" s="2">
        <v>4.0996167999999999E-2</v>
      </c>
    </row>
    <row r="2125" spans="1:12" hidden="1" x14ac:dyDescent="0.2">
      <c r="A2125" s="1"/>
      <c r="B2125" s="2" t="s">
        <v>2649</v>
      </c>
      <c r="C2125" s="2">
        <v>4</v>
      </c>
      <c r="D2125" s="2" t="s">
        <v>641</v>
      </c>
      <c r="E2125" s="2" t="s">
        <v>642</v>
      </c>
      <c r="F2125" s="2">
        <v>2020</v>
      </c>
      <c r="G2125" s="2">
        <v>5</v>
      </c>
      <c r="H2125" s="2" t="s">
        <v>30</v>
      </c>
      <c r="I2125" s="2">
        <v>3.5358309999999997E-2</v>
      </c>
      <c r="J2125" s="2">
        <v>3.3398355999999997E-2</v>
      </c>
      <c r="K2125" s="2">
        <v>3.116408E-2</v>
      </c>
      <c r="L2125" s="2">
        <v>2.4044073999999999E-2</v>
      </c>
    </row>
    <row r="2126" spans="1:12" hidden="1" x14ac:dyDescent="0.2">
      <c r="A2126" s="1"/>
      <c r="B2126" s="2" t="s">
        <v>2650</v>
      </c>
      <c r="C2126" s="2">
        <v>4</v>
      </c>
      <c r="D2126" s="2" t="s">
        <v>24</v>
      </c>
      <c r="E2126" s="2" t="s">
        <v>108</v>
      </c>
      <c r="F2126" s="2">
        <v>6037</v>
      </c>
      <c r="G2126" s="2">
        <v>10</v>
      </c>
      <c r="H2126" s="2" t="s">
        <v>26</v>
      </c>
      <c r="I2126" s="3"/>
      <c r="J2126" s="3"/>
      <c r="K2126" s="3"/>
      <c r="L2126" s="3"/>
    </row>
    <row r="2127" spans="1:12" hidden="1" x14ac:dyDescent="0.2">
      <c r="A2127" s="1"/>
      <c r="B2127" s="2" t="s">
        <v>2651</v>
      </c>
      <c r="C2127" s="2">
        <v>3</v>
      </c>
      <c r="D2127" s="2" t="s">
        <v>179</v>
      </c>
      <c r="E2127" s="2" t="s">
        <v>1048</v>
      </c>
      <c r="F2127" s="2">
        <v>5143</v>
      </c>
      <c r="G2127" s="2">
        <v>5</v>
      </c>
      <c r="H2127" s="2" t="s">
        <v>30</v>
      </c>
      <c r="I2127" s="2">
        <v>2.8635417999999999E-2</v>
      </c>
      <c r="J2127" s="2">
        <v>6.4149736999999998E-2</v>
      </c>
      <c r="K2127" s="2">
        <v>1.4397696999999999E-2</v>
      </c>
      <c r="L2127" s="2">
        <v>3.1674933000000002E-2</v>
      </c>
    </row>
    <row r="2128" spans="1:12" hidden="1" x14ac:dyDescent="0.2">
      <c r="A2128" s="1"/>
      <c r="B2128" s="2" t="s">
        <v>2652</v>
      </c>
      <c r="C2128" s="2">
        <v>3</v>
      </c>
      <c r="D2128" s="2" t="s">
        <v>179</v>
      </c>
      <c r="E2128" s="2" t="s">
        <v>548</v>
      </c>
      <c r="F2128" s="2">
        <v>5131</v>
      </c>
      <c r="G2128" s="2">
        <v>7</v>
      </c>
      <c r="H2128" s="2" t="s">
        <v>22</v>
      </c>
      <c r="I2128" s="2">
        <v>3.3863034E-2</v>
      </c>
      <c r="J2128" s="2">
        <v>3.8403329E-2</v>
      </c>
      <c r="K2128" s="2">
        <v>1.7026105999999999E-2</v>
      </c>
      <c r="L2128" s="2">
        <v>3.0268633E-3</v>
      </c>
    </row>
    <row r="2129" spans="1:13" hidden="1" x14ac:dyDescent="0.2">
      <c r="A2129" s="1"/>
      <c r="B2129" s="2" t="s">
        <v>2653</v>
      </c>
      <c r="C2129" s="2">
        <v>3</v>
      </c>
      <c r="D2129" s="2" t="s">
        <v>179</v>
      </c>
      <c r="E2129" s="2" t="s">
        <v>968</v>
      </c>
      <c r="F2129" s="2">
        <v>5119</v>
      </c>
      <c r="G2129" s="2">
        <v>5</v>
      </c>
      <c r="H2129" s="2" t="s">
        <v>30</v>
      </c>
      <c r="I2129" s="2">
        <v>2.0765424000000001E-2</v>
      </c>
      <c r="J2129" s="2">
        <v>0.30121936999999999</v>
      </c>
      <c r="K2129" s="2">
        <v>1.5574068E-2</v>
      </c>
      <c r="L2129" s="2">
        <v>2.5473862999999999E-2</v>
      </c>
    </row>
    <row r="2130" spans="1:13" hidden="1" x14ac:dyDescent="0.2">
      <c r="A2130" s="1"/>
      <c r="B2130" s="2" t="s">
        <v>2654</v>
      </c>
      <c r="C2130" s="2">
        <v>3</v>
      </c>
      <c r="D2130" s="2" t="s">
        <v>179</v>
      </c>
      <c r="E2130" s="2" t="s">
        <v>2394</v>
      </c>
      <c r="F2130" s="2">
        <v>5043</v>
      </c>
      <c r="G2130" s="2">
        <v>5</v>
      </c>
      <c r="H2130" s="2" t="s">
        <v>30</v>
      </c>
      <c r="I2130" s="2">
        <v>5.6206090000000004E-3</v>
      </c>
      <c r="J2130" s="2">
        <v>0.22669789000000001</v>
      </c>
      <c r="K2130" s="2">
        <v>1.3114753999999999E-2</v>
      </c>
      <c r="L2130" s="2">
        <v>1.4051522999999999E-3</v>
      </c>
    </row>
    <row r="2131" spans="1:13" hidden="1" x14ac:dyDescent="0.2">
      <c r="A2131" s="1"/>
      <c r="B2131" s="2" t="s">
        <v>2655</v>
      </c>
      <c r="C2131" s="2">
        <v>3</v>
      </c>
      <c r="D2131" s="2" t="s">
        <v>179</v>
      </c>
      <c r="E2131" s="2" t="s">
        <v>2394</v>
      </c>
      <c r="F2131" s="2">
        <v>5069</v>
      </c>
      <c r="G2131" s="2">
        <v>5</v>
      </c>
      <c r="H2131" s="2" t="s">
        <v>30</v>
      </c>
      <c r="I2131" s="2">
        <v>2.0505809000000001E-3</v>
      </c>
      <c r="J2131" s="2">
        <v>0.94190019000000003</v>
      </c>
      <c r="K2131" s="2">
        <v>1.7088176E-3</v>
      </c>
      <c r="L2131" s="2">
        <v>1.6404647000000001E-2</v>
      </c>
    </row>
    <row r="2132" spans="1:13" hidden="1" x14ac:dyDescent="0.2">
      <c r="A2132" s="1"/>
      <c r="B2132" s="2" t="s">
        <v>2656</v>
      </c>
      <c r="C2132" s="2">
        <v>3</v>
      </c>
      <c r="D2132" s="2" t="s">
        <v>179</v>
      </c>
      <c r="E2132" s="2" t="s">
        <v>2057</v>
      </c>
      <c r="F2132" s="2">
        <v>5063</v>
      </c>
      <c r="G2132" s="2">
        <v>9</v>
      </c>
      <c r="H2132" s="2" t="s">
        <v>34</v>
      </c>
      <c r="I2132" s="2">
        <v>5.859375E-3</v>
      </c>
      <c r="J2132" s="2">
        <v>3.125E-2</v>
      </c>
      <c r="K2132" s="2">
        <v>9.765625E-3</v>
      </c>
      <c r="L2132" s="2">
        <v>1.953125E-3</v>
      </c>
    </row>
    <row r="2133" spans="1:13" hidden="1" x14ac:dyDescent="0.2">
      <c r="A2133" s="1"/>
      <c r="B2133" s="2" t="s">
        <v>2657</v>
      </c>
      <c r="C2133" s="2">
        <v>3</v>
      </c>
      <c r="D2133" s="2" t="s">
        <v>179</v>
      </c>
      <c r="E2133" s="2" t="s">
        <v>760</v>
      </c>
      <c r="F2133" s="2">
        <v>5057</v>
      </c>
      <c r="G2133" s="2">
        <v>9</v>
      </c>
      <c r="H2133" s="2" t="s">
        <v>34</v>
      </c>
      <c r="I2133" s="2">
        <v>3.4013605000000001E-3</v>
      </c>
      <c r="J2133" s="2">
        <v>0.23809524000000001</v>
      </c>
      <c r="K2133" s="2">
        <v>3.2312925999999999E-2</v>
      </c>
      <c r="L2133" s="2">
        <v>0</v>
      </c>
    </row>
    <row r="2134" spans="1:13" hidden="1" x14ac:dyDescent="0.2">
      <c r="A2134" s="1"/>
      <c r="B2134" s="2" t="s">
        <v>2658</v>
      </c>
      <c r="C2134" s="2">
        <v>3</v>
      </c>
      <c r="D2134" s="2" t="s">
        <v>179</v>
      </c>
      <c r="E2134" s="2" t="s">
        <v>968</v>
      </c>
      <c r="F2134" s="2">
        <v>5029</v>
      </c>
      <c r="G2134" s="2">
        <v>9</v>
      </c>
      <c r="H2134" s="2" t="s">
        <v>34</v>
      </c>
      <c r="I2134" s="2">
        <v>7.0052537999999998E-3</v>
      </c>
      <c r="J2134" s="2">
        <v>8.9316987E-2</v>
      </c>
      <c r="K2134" s="2">
        <v>1.4886165E-2</v>
      </c>
      <c r="L2134" s="2">
        <v>5.2539403999999996E-3</v>
      </c>
    </row>
    <row r="2135" spans="1:13" hidden="1" x14ac:dyDescent="0.2">
      <c r="A2135" s="1"/>
      <c r="B2135" s="2" t="s">
        <v>2659</v>
      </c>
      <c r="C2135" s="2">
        <v>1</v>
      </c>
      <c r="D2135" s="2" t="s">
        <v>74</v>
      </c>
      <c r="E2135" s="2" t="s">
        <v>75</v>
      </c>
      <c r="F2135" s="2">
        <v>9001</v>
      </c>
      <c r="G2135" s="2">
        <v>6</v>
      </c>
      <c r="H2135" s="2" t="s">
        <v>18</v>
      </c>
      <c r="I2135" s="2">
        <v>5.6382146000000001E-2</v>
      </c>
      <c r="J2135" s="2">
        <v>0.15661707999999999</v>
      </c>
      <c r="K2135" s="2">
        <v>7.2826936999999994E-2</v>
      </c>
      <c r="L2135" s="2">
        <v>0.41268599</v>
      </c>
    </row>
    <row r="2136" spans="1:13" x14ac:dyDescent="0.2">
      <c r="A2136" s="1"/>
      <c r="B2136" s="2" t="s">
        <v>2660</v>
      </c>
      <c r="C2136" s="2">
        <v>4</v>
      </c>
      <c r="D2136" s="2" t="s">
        <v>24</v>
      </c>
      <c r="E2136" s="2" t="s">
        <v>25</v>
      </c>
      <c r="F2136" s="2">
        <v>6001</v>
      </c>
      <c r="G2136" s="2">
        <v>3</v>
      </c>
      <c r="H2136" s="2" t="s">
        <v>362</v>
      </c>
      <c r="I2136" s="2">
        <v>0.40171089999999998</v>
      </c>
      <c r="J2136" s="2">
        <v>4.3213688E-2</v>
      </c>
      <c r="K2136" s="2">
        <v>9.6481174000000003E-2</v>
      </c>
      <c r="L2136" s="2">
        <v>3.7128492999999999E-2</v>
      </c>
      <c r="M2136">
        <f t="shared" ref="M2136:M2139" si="3">1-SUM(I2136:L2136)</f>
        <v>0.421465745</v>
      </c>
    </row>
    <row r="2137" spans="1:13" x14ac:dyDescent="0.2">
      <c r="A2137" s="1"/>
      <c r="B2137" s="2" t="s">
        <v>2661</v>
      </c>
      <c r="C2137" s="2">
        <v>4</v>
      </c>
      <c r="D2137" s="2" t="s">
        <v>24</v>
      </c>
      <c r="E2137" s="2" t="s">
        <v>504</v>
      </c>
      <c r="F2137" s="2">
        <v>6113</v>
      </c>
      <c r="G2137" s="2">
        <v>5</v>
      </c>
      <c r="H2137" s="2" t="s">
        <v>30</v>
      </c>
      <c r="I2137" s="2">
        <v>0.34559545000000003</v>
      </c>
      <c r="J2137" s="2">
        <v>2.7074751000000001E-2</v>
      </c>
      <c r="K2137" s="2">
        <v>9.7115948999999993E-2</v>
      </c>
      <c r="L2137" s="2">
        <v>1.4910731E-2</v>
      </c>
      <c r="M2137">
        <f t="shared" si="3"/>
        <v>0.51530311899999992</v>
      </c>
    </row>
    <row r="2138" spans="1:13" x14ac:dyDescent="0.2">
      <c r="A2138" s="1"/>
      <c r="B2138" s="2" t="s">
        <v>2662</v>
      </c>
      <c r="C2138" s="2">
        <v>4</v>
      </c>
      <c r="D2138" s="2" t="s">
        <v>24</v>
      </c>
      <c r="E2138" s="2" t="s">
        <v>108</v>
      </c>
      <c r="F2138" s="2">
        <v>6059</v>
      </c>
      <c r="G2138" s="2">
        <v>3</v>
      </c>
      <c r="H2138" s="2" t="s">
        <v>362</v>
      </c>
      <c r="I2138" s="2">
        <v>0.53806323</v>
      </c>
      <c r="J2138" s="2">
        <v>1.9910003999999999E-2</v>
      </c>
      <c r="K2138" s="2">
        <v>0.10947419999999999</v>
      </c>
      <c r="L2138" s="2">
        <v>2.1389386E-2</v>
      </c>
      <c r="M2138">
        <f t="shared" si="3"/>
        <v>0.31116318000000009</v>
      </c>
    </row>
    <row r="2139" spans="1:13" x14ac:dyDescent="0.2">
      <c r="A2139" s="1"/>
      <c r="B2139" s="2" t="s">
        <v>2663</v>
      </c>
      <c r="C2139" s="2">
        <v>4</v>
      </c>
      <c r="D2139" s="2" t="s">
        <v>24</v>
      </c>
      <c r="E2139" s="2" t="s">
        <v>108</v>
      </c>
      <c r="F2139" s="2">
        <v>6037</v>
      </c>
      <c r="G2139" s="2">
        <v>2</v>
      </c>
      <c r="H2139" s="2" t="s">
        <v>144</v>
      </c>
      <c r="I2139" s="2">
        <v>0.37147656000000001</v>
      </c>
      <c r="J2139" s="2">
        <v>4.2701211000000003E-2</v>
      </c>
      <c r="K2139" s="2">
        <v>0.13989845000000001</v>
      </c>
      <c r="L2139" s="2">
        <v>2.790772E-2</v>
      </c>
      <c r="M2139">
        <f t="shared" si="3"/>
        <v>0.41801605899999994</v>
      </c>
    </row>
    <row r="2140" spans="1:13" hidden="1" x14ac:dyDescent="0.2">
      <c r="A2140" s="1"/>
      <c r="B2140" s="2" t="s">
        <v>2664</v>
      </c>
      <c r="C2140" s="2">
        <v>4</v>
      </c>
      <c r="D2140" s="2" t="s">
        <v>24</v>
      </c>
      <c r="E2140" s="2" t="s">
        <v>522</v>
      </c>
      <c r="F2140" s="2">
        <v>6047</v>
      </c>
      <c r="G2140" s="2">
        <v>7</v>
      </c>
      <c r="H2140" s="2" t="s">
        <v>22</v>
      </c>
      <c r="I2140" s="3"/>
      <c r="J2140" s="3"/>
      <c r="K2140" s="3"/>
      <c r="L2140" s="3"/>
    </row>
    <row r="2141" spans="1:13" x14ac:dyDescent="0.2">
      <c r="A2141" s="1"/>
      <c r="B2141" s="2" t="s">
        <v>2665</v>
      </c>
      <c r="C2141" s="2">
        <v>4</v>
      </c>
      <c r="D2141" s="2" t="s">
        <v>24</v>
      </c>
      <c r="E2141" s="2" t="s">
        <v>108</v>
      </c>
      <c r="F2141" s="2">
        <v>6065</v>
      </c>
      <c r="G2141" s="2">
        <v>5</v>
      </c>
      <c r="H2141" s="2" t="s">
        <v>30</v>
      </c>
      <c r="I2141" s="2">
        <v>0.40984609999999999</v>
      </c>
      <c r="J2141" s="2">
        <v>5.6400839000000001E-2</v>
      </c>
      <c r="K2141" s="2">
        <v>0.20986358999999999</v>
      </c>
      <c r="L2141" s="2">
        <v>1.7488632E-2</v>
      </c>
      <c r="M2141">
        <f t="shared" ref="M2141:M2144" si="4">1-SUM(I2141:L2141)</f>
        <v>0.30640083900000004</v>
      </c>
    </row>
    <row r="2142" spans="1:13" x14ac:dyDescent="0.2">
      <c r="A2142" s="1"/>
      <c r="B2142" s="2" t="s">
        <v>2666</v>
      </c>
      <c r="C2142" s="2">
        <v>4</v>
      </c>
      <c r="D2142" s="2" t="s">
        <v>24</v>
      </c>
      <c r="E2142" s="2" t="s">
        <v>520</v>
      </c>
      <c r="F2142" s="2">
        <v>6073</v>
      </c>
      <c r="G2142" s="2">
        <v>3</v>
      </c>
      <c r="H2142" s="2" t="s">
        <v>362</v>
      </c>
      <c r="I2142" s="2">
        <v>0.36420950000000002</v>
      </c>
      <c r="J2142" s="2">
        <v>1.3457808E-2</v>
      </c>
      <c r="K2142" s="2">
        <v>9.9963627999999999E-2</v>
      </c>
      <c r="L2142" s="2">
        <v>1.2245392000000001E-2</v>
      </c>
      <c r="M2142">
        <f t="shared" si="4"/>
        <v>0.51012367199999997</v>
      </c>
    </row>
    <row r="2143" spans="1:13" x14ac:dyDescent="0.2">
      <c r="A2143" s="1"/>
      <c r="B2143" s="2" t="s">
        <v>2667</v>
      </c>
      <c r="C2143" s="2">
        <v>4</v>
      </c>
      <c r="D2143" s="2" t="s">
        <v>24</v>
      </c>
      <c r="E2143" s="2" t="s">
        <v>96</v>
      </c>
      <c r="F2143" s="2">
        <v>6083</v>
      </c>
      <c r="G2143" s="2">
        <v>3</v>
      </c>
      <c r="H2143" s="2" t="s">
        <v>362</v>
      </c>
      <c r="I2143" s="2">
        <v>0.14186338000000001</v>
      </c>
      <c r="J2143" s="2">
        <v>2.5658569999999999E-2</v>
      </c>
      <c r="K2143" s="2">
        <v>0.13781503000000001</v>
      </c>
      <c r="L2143" s="2">
        <v>1.1460827999999999E-2</v>
      </c>
      <c r="M2143">
        <f t="shared" si="4"/>
        <v>0.68320219199999999</v>
      </c>
    </row>
    <row r="2144" spans="1:13" x14ac:dyDescent="0.2">
      <c r="A2144" s="1"/>
      <c r="B2144" s="2" t="s">
        <v>2668</v>
      </c>
      <c r="C2144" s="2">
        <v>4</v>
      </c>
      <c r="D2144" s="2" t="s">
        <v>24</v>
      </c>
      <c r="E2144" s="2" t="s">
        <v>487</v>
      </c>
      <c r="F2144" s="2">
        <v>6087</v>
      </c>
      <c r="G2144" s="2">
        <v>5</v>
      </c>
      <c r="H2144" s="2" t="s">
        <v>30</v>
      </c>
      <c r="I2144" s="2">
        <v>0.14934537000000001</v>
      </c>
      <c r="J2144" s="2">
        <v>2.0857789000000002E-2</v>
      </c>
      <c r="K2144" s="2">
        <v>0.12713318000000001</v>
      </c>
      <c r="L2144" s="2">
        <v>1.0383748E-2</v>
      </c>
      <c r="M2144">
        <f t="shared" si="4"/>
        <v>0.69227991299999991</v>
      </c>
    </row>
    <row r="2145" spans="1:12" hidden="1" x14ac:dyDescent="0.2">
      <c r="A2145" s="1"/>
      <c r="B2145" s="2" t="s">
        <v>2669</v>
      </c>
      <c r="C2145" s="2">
        <v>3</v>
      </c>
      <c r="D2145" s="2" t="s">
        <v>179</v>
      </c>
      <c r="E2145" s="2" t="s">
        <v>968</v>
      </c>
      <c r="F2145" s="2">
        <v>5045</v>
      </c>
      <c r="G2145" s="2">
        <v>5</v>
      </c>
      <c r="H2145" s="2" t="s">
        <v>30</v>
      </c>
      <c r="I2145" s="2">
        <v>1.191273E-2</v>
      </c>
      <c r="J2145" s="2">
        <v>0.14415741000000001</v>
      </c>
      <c r="K2145" s="2">
        <v>1.1511176999999999E-2</v>
      </c>
      <c r="L2145" s="2">
        <v>2.8376388999999998E-2</v>
      </c>
    </row>
    <row r="2146" spans="1:12" hidden="1" x14ac:dyDescent="0.2">
      <c r="A2146" s="1"/>
      <c r="B2146" s="2" t="s">
        <v>2670</v>
      </c>
      <c r="C2146" s="2">
        <v>3</v>
      </c>
      <c r="D2146" s="2" t="s">
        <v>45</v>
      </c>
      <c r="E2146" s="2" t="s">
        <v>46</v>
      </c>
      <c r="F2146" s="2">
        <v>12095</v>
      </c>
      <c r="G2146" s="2">
        <v>5</v>
      </c>
      <c r="H2146" s="2" t="s">
        <v>30</v>
      </c>
      <c r="I2146" s="2">
        <v>4.8527539000000001E-2</v>
      </c>
      <c r="J2146" s="2">
        <v>7.6879515999999995E-2</v>
      </c>
      <c r="K2146" s="2">
        <v>0.10880645</v>
      </c>
      <c r="L2146" s="2">
        <v>1.7060740000000001E-2</v>
      </c>
    </row>
    <row r="2147" spans="1:12" hidden="1" x14ac:dyDescent="0.2">
      <c r="A2147" s="1"/>
      <c r="B2147" s="2" t="s">
        <v>2671</v>
      </c>
      <c r="C2147" s="2">
        <v>2</v>
      </c>
      <c r="D2147" s="2" t="s">
        <v>261</v>
      </c>
      <c r="E2147" s="2" t="s">
        <v>262</v>
      </c>
      <c r="F2147" s="2">
        <v>29101</v>
      </c>
      <c r="G2147" s="2">
        <v>5</v>
      </c>
      <c r="H2147" s="2" t="s">
        <v>30</v>
      </c>
      <c r="I2147" s="2">
        <v>1.0491802999999999E-2</v>
      </c>
      <c r="J2147" s="2">
        <v>4.8087432999999999E-2</v>
      </c>
      <c r="K2147" s="2">
        <v>1.2459016E-2</v>
      </c>
      <c r="L2147" s="2">
        <v>3.377049E-2</v>
      </c>
    </row>
    <row r="2148" spans="1:12" hidden="1" x14ac:dyDescent="0.2">
      <c r="A2148" s="1"/>
      <c r="B2148" s="2" t="s">
        <v>2672</v>
      </c>
      <c r="C2148" s="2">
        <v>3</v>
      </c>
      <c r="D2148" s="2" t="s">
        <v>266</v>
      </c>
      <c r="E2148" s="2" t="s">
        <v>1118</v>
      </c>
      <c r="F2148" s="2">
        <v>40109</v>
      </c>
      <c r="G2148" s="2">
        <v>5</v>
      </c>
      <c r="H2148" s="2" t="s">
        <v>30</v>
      </c>
      <c r="I2148" s="2">
        <v>2.9431721000000001E-2</v>
      </c>
      <c r="J2148" s="2">
        <v>7.2603903999999997E-2</v>
      </c>
      <c r="K2148" s="2">
        <v>2.7480915000000002E-2</v>
      </c>
      <c r="L2148" s="2">
        <v>9.9830367000000003E-2</v>
      </c>
    </row>
    <row r="2149" spans="1:12" hidden="1" x14ac:dyDescent="0.2">
      <c r="A2149" s="1"/>
      <c r="B2149" s="2" t="s">
        <v>2673</v>
      </c>
      <c r="C2149" s="2">
        <v>3</v>
      </c>
      <c r="D2149" s="2" t="s">
        <v>85</v>
      </c>
      <c r="E2149" s="2" t="s">
        <v>639</v>
      </c>
      <c r="F2149" s="2">
        <v>54039</v>
      </c>
      <c r="G2149" s="2">
        <v>6</v>
      </c>
      <c r="H2149" s="2" t="s">
        <v>18</v>
      </c>
      <c r="I2149" s="2">
        <v>3.8647341999999999E-3</v>
      </c>
      <c r="J2149" s="2">
        <v>4.4444445999999999E-2</v>
      </c>
      <c r="K2149" s="2">
        <v>7.7294683999999999E-3</v>
      </c>
      <c r="L2149" s="2">
        <v>4.7342993E-2</v>
      </c>
    </row>
    <row r="2150" spans="1:12" hidden="1" x14ac:dyDescent="0.2">
      <c r="A2150" s="1"/>
      <c r="B2150" s="2" t="s">
        <v>2674</v>
      </c>
      <c r="C2150" s="2">
        <v>2</v>
      </c>
      <c r="D2150" s="2" t="s">
        <v>131</v>
      </c>
      <c r="E2150" s="2" t="s">
        <v>132</v>
      </c>
      <c r="F2150" s="2">
        <v>17031</v>
      </c>
      <c r="G2150" s="2">
        <v>1</v>
      </c>
      <c r="H2150" s="2" t="s">
        <v>452</v>
      </c>
      <c r="I2150" s="2">
        <v>0.17989021999999999</v>
      </c>
      <c r="J2150" s="2">
        <v>4.2914171000000001E-2</v>
      </c>
      <c r="K2150" s="2">
        <v>6.8363272000000003E-2</v>
      </c>
      <c r="L2150" s="2">
        <v>6.6117763999999996E-2</v>
      </c>
    </row>
    <row r="2151" spans="1:12" hidden="1" x14ac:dyDescent="0.2">
      <c r="A2151" s="1"/>
      <c r="B2151" s="2" t="s">
        <v>2675</v>
      </c>
      <c r="C2151" s="2">
        <v>2</v>
      </c>
      <c r="D2151" s="2" t="s">
        <v>220</v>
      </c>
      <c r="E2151" s="2" t="s">
        <v>667</v>
      </c>
      <c r="F2151" s="2">
        <v>39061</v>
      </c>
      <c r="G2151" s="2">
        <v>5</v>
      </c>
      <c r="H2151" s="2" t="s">
        <v>30</v>
      </c>
      <c r="I2151" s="2">
        <v>2.5235139E-2</v>
      </c>
      <c r="J2151" s="2">
        <v>0.13511635</v>
      </c>
      <c r="K2151" s="2">
        <v>9.8419534000000006E-3</v>
      </c>
      <c r="L2151" s="2">
        <v>7.8856506999999999E-3</v>
      </c>
    </row>
    <row r="2152" spans="1:12" hidden="1" x14ac:dyDescent="0.2">
      <c r="A2152" s="1"/>
      <c r="B2152" s="2" t="s">
        <v>2676</v>
      </c>
      <c r="C2152" s="2">
        <v>4</v>
      </c>
      <c r="D2152" s="2" t="s">
        <v>28</v>
      </c>
      <c r="E2152" s="2" t="s">
        <v>172</v>
      </c>
      <c r="F2152" s="2">
        <v>8013</v>
      </c>
      <c r="G2152" s="2">
        <v>5</v>
      </c>
      <c r="H2152" s="2" t="s">
        <v>30</v>
      </c>
      <c r="I2152" s="2">
        <v>6.7123838000000005E-2</v>
      </c>
      <c r="J2152" s="2">
        <v>2.6558535000000001E-2</v>
      </c>
      <c r="K2152" s="2">
        <v>7.0961647000000003E-2</v>
      </c>
      <c r="L2152" s="2">
        <v>2.4184810000000001E-2</v>
      </c>
    </row>
    <row r="2153" spans="1:12" hidden="1" x14ac:dyDescent="0.2">
      <c r="A2153" s="1"/>
      <c r="B2153" s="2" t="s">
        <v>2677</v>
      </c>
      <c r="C2153" s="2">
        <v>1</v>
      </c>
      <c r="D2153" s="2" t="s">
        <v>74</v>
      </c>
      <c r="E2153" s="2" t="s">
        <v>75</v>
      </c>
      <c r="F2153" s="2">
        <v>9013</v>
      </c>
      <c r="G2153" s="2">
        <v>3</v>
      </c>
      <c r="H2153" s="2" t="s">
        <v>362</v>
      </c>
      <c r="I2153" s="2">
        <v>5.9405080999999998E-2</v>
      </c>
      <c r="J2153" s="2">
        <v>5.0182141E-2</v>
      </c>
      <c r="K2153" s="2">
        <v>4.9146317000000002E-2</v>
      </c>
      <c r="L2153" s="2">
        <v>1.0648364E-2</v>
      </c>
    </row>
    <row r="2154" spans="1:12" hidden="1" x14ac:dyDescent="0.2">
      <c r="A2154" s="1"/>
      <c r="B2154" s="2" t="s">
        <v>2678</v>
      </c>
      <c r="C2154" s="2">
        <v>3</v>
      </c>
      <c r="D2154" s="2" t="s">
        <v>16</v>
      </c>
      <c r="E2154" s="2" t="s">
        <v>774</v>
      </c>
      <c r="F2154" s="2">
        <v>48113</v>
      </c>
      <c r="G2154" s="2">
        <v>6</v>
      </c>
      <c r="H2154" s="2" t="s">
        <v>18</v>
      </c>
      <c r="I2154" s="2">
        <v>6.5833329999999995E-2</v>
      </c>
      <c r="J2154" s="2">
        <v>1.4166667000000001E-2</v>
      </c>
      <c r="K2154" s="2">
        <v>0.1275</v>
      </c>
      <c r="L2154" s="2">
        <v>3.3333334999999999E-2</v>
      </c>
    </row>
    <row r="2155" spans="1:12" hidden="1" x14ac:dyDescent="0.2">
      <c r="A2155" s="1"/>
      <c r="B2155" s="2" t="s">
        <v>2679</v>
      </c>
      <c r="C2155" s="2">
        <v>2</v>
      </c>
      <c r="D2155" s="2" t="s">
        <v>220</v>
      </c>
      <c r="E2155" s="2" t="s">
        <v>585</v>
      </c>
      <c r="F2155" s="2">
        <v>39113</v>
      </c>
      <c r="G2155" s="2">
        <v>6</v>
      </c>
      <c r="H2155" s="2" t="s">
        <v>18</v>
      </c>
      <c r="I2155" s="2">
        <v>1.1067525E-2</v>
      </c>
      <c r="J2155" s="2">
        <v>3.4743626E-2</v>
      </c>
      <c r="K2155" s="2">
        <v>2.0033622000000001E-2</v>
      </c>
      <c r="L2155" s="2">
        <v>8.2656210000000008E-3</v>
      </c>
    </row>
    <row r="2156" spans="1:12" hidden="1" x14ac:dyDescent="0.2">
      <c r="A2156" s="1"/>
      <c r="B2156" s="2" t="s">
        <v>2680</v>
      </c>
      <c r="C2156" s="2">
        <v>3</v>
      </c>
      <c r="D2156" s="2" t="s">
        <v>901</v>
      </c>
      <c r="E2156" s="2" t="s">
        <v>377</v>
      </c>
      <c r="F2156" s="2">
        <v>10003</v>
      </c>
      <c r="G2156" s="2">
        <v>5</v>
      </c>
      <c r="H2156" s="2" t="s">
        <v>30</v>
      </c>
      <c r="I2156" s="2">
        <v>2.4518933E-2</v>
      </c>
      <c r="J2156" s="2">
        <v>5.9528243000000002E-2</v>
      </c>
      <c r="K2156" s="2">
        <v>2.5263811000000001E-2</v>
      </c>
      <c r="L2156" s="2">
        <v>9.4972067E-3</v>
      </c>
    </row>
    <row r="2157" spans="1:12" hidden="1" x14ac:dyDescent="0.2">
      <c r="A2157" s="1"/>
      <c r="B2157" s="2" t="s">
        <v>2681</v>
      </c>
      <c r="C2157" s="2">
        <v>4</v>
      </c>
      <c r="D2157" s="2" t="s">
        <v>28</v>
      </c>
      <c r="E2157" s="2" t="s">
        <v>172</v>
      </c>
      <c r="F2157" s="2">
        <v>8031</v>
      </c>
      <c r="G2157" s="2">
        <v>6</v>
      </c>
      <c r="H2157" s="2" t="s">
        <v>18</v>
      </c>
      <c r="I2157" s="2">
        <v>4.9849699999999997E-2</v>
      </c>
      <c r="J2157" s="2">
        <v>3.8326655000000001E-2</v>
      </c>
      <c r="K2157" s="2">
        <v>6.2124248999999999E-2</v>
      </c>
      <c r="L2157" s="2">
        <v>5.0350699999999998E-2</v>
      </c>
    </row>
    <row r="2158" spans="1:12" hidden="1" x14ac:dyDescent="0.2">
      <c r="A2158" s="1"/>
      <c r="B2158" s="2" t="s">
        <v>2682</v>
      </c>
      <c r="C2158" s="2">
        <v>2</v>
      </c>
      <c r="D2158" s="2" t="s">
        <v>36</v>
      </c>
      <c r="E2158" s="2" t="s">
        <v>272</v>
      </c>
      <c r="F2158" s="2">
        <v>26163</v>
      </c>
      <c r="G2158" s="2">
        <v>6</v>
      </c>
      <c r="H2158" s="2" t="s">
        <v>18</v>
      </c>
      <c r="I2158" s="2">
        <v>1.7232375000000001E-2</v>
      </c>
      <c r="J2158" s="2">
        <v>0.35900784000000002</v>
      </c>
      <c r="K2158" s="2">
        <v>2.610966E-2</v>
      </c>
      <c r="L2158" s="2">
        <v>2.2976501E-2</v>
      </c>
    </row>
    <row r="2159" spans="1:12" hidden="1" x14ac:dyDescent="0.2">
      <c r="A2159" s="1"/>
      <c r="B2159" s="2" t="s">
        <v>2683</v>
      </c>
      <c r="C2159" s="2">
        <v>2</v>
      </c>
      <c r="D2159" s="2" t="s">
        <v>127</v>
      </c>
      <c r="E2159" s="2" t="s">
        <v>685</v>
      </c>
      <c r="F2159" s="2">
        <v>19061</v>
      </c>
      <c r="G2159" s="2">
        <v>6</v>
      </c>
      <c r="H2159" s="2" t="s">
        <v>18</v>
      </c>
      <c r="I2159" s="2">
        <v>1.2213740000000001E-2</v>
      </c>
      <c r="J2159" s="2">
        <v>7.0229008999999995E-2</v>
      </c>
      <c r="K2159" s="2">
        <v>2.1374045000000001E-2</v>
      </c>
      <c r="L2159" s="2">
        <v>1.0687021999999999E-2</v>
      </c>
    </row>
    <row r="2160" spans="1:12" hidden="1" x14ac:dyDescent="0.2">
      <c r="A2160" s="1"/>
      <c r="B2160" s="2" t="s">
        <v>2684</v>
      </c>
      <c r="C2160" s="2">
        <v>2</v>
      </c>
      <c r="D2160" s="2" t="s">
        <v>146</v>
      </c>
      <c r="E2160" s="2" t="s">
        <v>1994</v>
      </c>
      <c r="F2160" s="2">
        <v>18163</v>
      </c>
      <c r="G2160" s="2">
        <v>6</v>
      </c>
      <c r="H2160" s="2" t="s">
        <v>18</v>
      </c>
      <c r="I2160" s="2">
        <v>6.8597561000000003E-3</v>
      </c>
      <c r="J2160" s="2">
        <v>2.1341464000000001E-2</v>
      </c>
      <c r="K2160" s="2">
        <v>9.1463411000000001E-3</v>
      </c>
      <c r="L2160" s="2">
        <v>8.0411582999999995E-2</v>
      </c>
    </row>
    <row r="2161" spans="1:13" hidden="1" x14ac:dyDescent="0.2">
      <c r="A2161" s="1"/>
      <c r="B2161" s="2" t="s">
        <v>2685</v>
      </c>
      <c r="C2161" s="2">
        <v>2</v>
      </c>
      <c r="D2161" s="2" t="s">
        <v>220</v>
      </c>
      <c r="E2161" s="2" t="s">
        <v>1269</v>
      </c>
      <c r="F2161" s="2">
        <v>39063</v>
      </c>
      <c r="G2161" s="2">
        <v>6</v>
      </c>
      <c r="H2161" s="2" t="s">
        <v>18</v>
      </c>
      <c r="I2161" s="2">
        <v>3.9606824999999998E-2</v>
      </c>
      <c r="J2161" s="2">
        <v>4.1341428E-2</v>
      </c>
      <c r="K2161" s="2">
        <v>2.919919E-2</v>
      </c>
      <c r="L2161" s="2">
        <v>5.7820179000000003E-3</v>
      </c>
    </row>
    <row r="2162" spans="1:13" hidden="1" x14ac:dyDescent="0.2">
      <c r="A2162" s="1"/>
      <c r="B2162" s="2" t="s">
        <v>2686</v>
      </c>
      <c r="C2162" s="2">
        <v>3</v>
      </c>
      <c r="D2162" s="2" t="s">
        <v>45</v>
      </c>
      <c r="E2162" s="2" t="s">
        <v>417</v>
      </c>
      <c r="F2162" s="2">
        <v>12001</v>
      </c>
      <c r="G2162" s="2">
        <v>3</v>
      </c>
      <c r="H2162" s="2" t="s">
        <v>362</v>
      </c>
      <c r="I2162" s="2">
        <v>6.7013464999999994E-2</v>
      </c>
      <c r="J2162" s="2">
        <v>8.0966948999999996E-2</v>
      </c>
      <c r="K2162" s="2">
        <v>0.10706855</v>
      </c>
      <c r="L2162" s="2">
        <v>1.2331701E-2</v>
      </c>
    </row>
    <row r="2163" spans="1:13" hidden="1" x14ac:dyDescent="0.2">
      <c r="A2163" s="1"/>
      <c r="B2163" s="2" t="s">
        <v>2687</v>
      </c>
      <c r="C2163" s="2">
        <v>3</v>
      </c>
      <c r="D2163" s="2" t="s">
        <v>20</v>
      </c>
      <c r="E2163" s="2" t="s">
        <v>226</v>
      </c>
      <c r="F2163" s="2">
        <v>13059</v>
      </c>
      <c r="G2163" s="2">
        <v>3</v>
      </c>
      <c r="H2163" s="2" t="s">
        <v>362</v>
      </c>
      <c r="I2163" s="2">
        <v>3.2874900999999998E-2</v>
      </c>
      <c r="J2163" s="2">
        <v>5.8852684000000002E-2</v>
      </c>
      <c r="K2163" s="2">
        <v>1.4455045E-2</v>
      </c>
      <c r="L2163" s="2">
        <v>1.0655433000000001E-2</v>
      </c>
    </row>
    <row r="2164" spans="1:13" hidden="1" x14ac:dyDescent="0.2">
      <c r="A2164" s="1"/>
      <c r="B2164" s="2" t="s">
        <v>2688</v>
      </c>
      <c r="C2164" s="2">
        <v>1</v>
      </c>
      <c r="D2164" s="2" t="s">
        <v>74</v>
      </c>
      <c r="E2164" s="2" t="s">
        <v>75</v>
      </c>
      <c r="F2164" s="2">
        <v>9003</v>
      </c>
      <c r="G2164" s="2">
        <v>6</v>
      </c>
      <c r="H2164" s="2" t="s">
        <v>18</v>
      </c>
      <c r="I2164" s="2">
        <v>1.9564003E-2</v>
      </c>
      <c r="J2164" s="2">
        <v>8.2727782E-2</v>
      </c>
      <c r="K2164" s="2">
        <v>4.3040805000000001E-2</v>
      </c>
      <c r="L2164" s="2">
        <v>4.0991242999999997E-2</v>
      </c>
    </row>
    <row r="2165" spans="1:13" hidden="1" x14ac:dyDescent="0.2">
      <c r="A2165" s="1"/>
      <c r="B2165" s="2" t="s">
        <v>2689</v>
      </c>
      <c r="C2165" s="2">
        <v>4</v>
      </c>
      <c r="D2165" s="2" t="s">
        <v>435</v>
      </c>
      <c r="E2165" s="2" t="s">
        <v>436</v>
      </c>
      <c r="F2165" s="2">
        <v>15003</v>
      </c>
      <c r="G2165" s="2">
        <v>5</v>
      </c>
      <c r="H2165" s="2" t="s">
        <v>30</v>
      </c>
      <c r="I2165" s="2">
        <v>0.71655345000000004</v>
      </c>
      <c r="J2165" s="2">
        <v>1.1713985999999999E-2</v>
      </c>
      <c r="K2165" s="2">
        <v>1.8802796E-2</v>
      </c>
      <c r="L2165" s="2">
        <v>3.9462555000000003E-2</v>
      </c>
    </row>
    <row r="2166" spans="1:13" hidden="1" x14ac:dyDescent="0.2">
      <c r="A2166" s="1"/>
      <c r="B2166" s="2" t="s">
        <v>2690</v>
      </c>
      <c r="C2166" s="2">
        <v>3</v>
      </c>
      <c r="D2166" s="2" t="s">
        <v>16</v>
      </c>
      <c r="E2166" s="2" t="s">
        <v>194</v>
      </c>
      <c r="F2166" s="2">
        <v>48201</v>
      </c>
      <c r="G2166" s="2">
        <v>5</v>
      </c>
      <c r="H2166" s="2" t="s">
        <v>30</v>
      </c>
      <c r="I2166" s="2">
        <v>0.15962188999999999</v>
      </c>
      <c r="J2166" s="2">
        <v>0.16194217999999999</v>
      </c>
      <c r="K2166" s="2">
        <v>0.20890754</v>
      </c>
      <c r="L2166" s="2">
        <v>3.6640603000000001E-2</v>
      </c>
    </row>
    <row r="2167" spans="1:13" hidden="1" x14ac:dyDescent="0.2">
      <c r="A2167" s="1"/>
      <c r="B2167" s="2" t="s">
        <v>2691</v>
      </c>
      <c r="C2167" s="2">
        <v>4</v>
      </c>
      <c r="D2167" s="2" t="s">
        <v>395</v>
      </c>
      <c r="E2167" s="2" t="s">
        <v>2692</v>
      </c>
      <c r="F2167" s="2">
        <v>16057</v>
      </c>
      <c r="G2167" s="2">
        <v>5</v>
      </c>
      <c r="H2167" s="2" t="s">
        <v>30</v>
      </c>
      <c r="I2167" s="2">
        <v>2.0207787000000001E-2</v>
      </c>
      <c r="J2167" s="2">
        <v>6.6217602999999996E-3</v>
      </c>
      <c r="K2167" s="2">
        <v>2.7400386999999998E-2</v>
      </c>
      <c r="L2167" s="2">
        <v>1.7924420999999999E-2</v>
      </c>
    </row>
    <row r="2168" spans="1:13" hidden="1" x14ac:dyDescent="0.2">
      <c r="A2168" s="1"/>
      <c r="B2168" s="2" t="s">
        <v>2693</v>
      </c>
      <c r="C2168" s="2">
        <v>2</v>
      </c>
      <c r="D2168" s="2" t="s">
        <v>131</v>
      </c>
      <c r="E2168" s="2" t="s">
        <v>270</v>
      </c>
      <c r="F2168" s="2">
        <v>17019</v>
      </c>
      <c r="G2168" s="2">
        <v>3</v>
      </c>
      <c r="H2168" s="2" t="s">
        <v>362</v>
      </c>
      <c r="I2168" s="2">
        <v>0.15975640999999999</v>
      </c>
      <c r="J2168" s="2">
        <v>7.9286291999999994E-2</v>
      </c>
      <c r="K2168" s="2">
        <v>9.6011594000000006E-2</v>
      </c>
      <c r="L2168" s="2">
        <v>2.0349622000000001E-2</v>
      </c>
    </row>
    <row r="2169" spans="1:13" hidden="1" x14ac:dyDescent="0.2">
      <c r="A2169" s="1"/>
      <c r="B2169" s="2" t="s">
        <v>2694</v>
      </c>
      <c r="C2169" s="2">
        <v>2</v>
      </c>
      <c r="D2169" s="2" t="s">
        <v>146</v>
      </c>
      <c r="E2169" s="2" t="s">
        <v>471</v>
      </c>
      <c r="F2169" s="2">
        <v>18097</v>
      </c>
      <c r="G2169" s="2">
        <v>6</v>
      </c>
      <c r="H2169" s="2" t="s">
        <v>18</v>
      </c>
      <c r="I2169" s="2">
        <v>6.6526611000000003E-3</v>
      </c>
      <c r="J2169" s="2">
        <v>7.5630254999999993E-2</v>
      </c>
      <c r="K2169" s="2">
        <v>1.4355741999999999E-2</v>
      </c>
      <c r="L2169" s="2">
        <v>5.6722689E-2</v>
      </c>
    </row>
    <row r="2170" spans="1:13" hidden="1" x14ac:dyDescent="0.2">
      <c r="A2170" s="1"/>
      <c r="B2170" s="2" t="s">
        <v>2695</v>
      </c>
      <c r="C2170" s="2">
        <v>2</v>
      </c>
      <c r="D2170" s="2" t="s">
        <v>127</v>
      </c>
      <c r="E2170" s="2" t="s">
        <v>2696</v>
      </c>
      <c r="F2170" s="2">
        <v>19103</v>
      </c>
      <c r="G2170" s="2">
        <v>5</v>
      </c>
      <c r="H2170" s="2" t="s">
        <v>30</v>
      </c>
      <c r="I2170" s="2">
        <v>3.2980710000000003E-2</v>
      </c>
      <c r="J2170" s="2">
        <v>2.2557560000000001E-2</v>
      </c>
      <c r="K2170" s="2">
        <v>2.2609416E-2</v>
      </c>
      <c r="L2170" s="2">
        <v>1.9290603999999999E-2</v>
      </c>
    </row>
    <row r="2171" spans="1:13" hidden="1" x14ac:dyDescent="0.2">
      <c r="A2171" s="1"/>
      <c r="B2171" s="2" t="s">
        <v>2697</v>
      </c>
      <c r="C2171" s="2">
        <v>2</v>
      </c>
      <c r="D2171" s="2" t="s">
        <v>102</v>
      </c>
      <c r="E2171" s="2" t="s">
        <v>274</v>
      </c>
      <c r="F2171" s="2">
        <v>20045</v>
      </c>
      <c r="G2171" s="2">
        <v>5</v>
      </c>
      <c r="H2171" s="2" t="s">
        <v>30</v>
      </c>
      <c r="I2171" s="2">
        <v>3.3505938999999998E-2</v>
      </c>
      <c r="J2171" s="2">
        <v>2.6297087E-2</v>
      </c>
      <c r="K2171" s="2">
        <v>2.3758758000000001E-2</v>
      </c>
      <c r="L2171" s="2">
        <v>3.6044270000000003E-2</v>
      </c>
    </row>
    <row r="2172" spans="1:13" hidden="1" x14ac:dyDescent="0.2">
      <c r="A2172" s="1"/>
      <c r="B2172" s="2" t="s">
        <v>2698</v>
      </c>
      <c r="C2172" s="2">
        <v>3</v>
      </c>
      <c r="D2172" s="2" t="s">
        <v>198</v>
      </c>
      <c r="E2172" s="2" t="s">
        <v>214</v>
      </c>
      <c r="F2172" s="2">
        <v>21067</v>
      </c>
      <c r="G2172" s="2">
        <v>5</v>
      </c>
      <c r="H2172" s="2" t="s">
        <v>30</v>
      </c>
      <c r="I2172" s="2">
        <v>1.8228088E-2</v>
      </c>
      <c r="J2172" s="2">
        <v>5.9418830999999998E-2</v>
      </c>
      <c r="K2172" s="2">
        <v>7.8120376000000002E-3</v>
      </c>
      <c r="L2172" s="2">
        <v>2.1423920999999999E-2</v>
      </c>
    </row>
    <row r="2173" spans="1:13" x14ac:dyDescent="0.2">
      <c r="A2173" s="1"/>
      <c r="B2173" s="2" t="s">
        <v>2699</v>
      </c>
      <c r="C2173" s="2">
        <v>4</v>
      </c>
      <c r="D2173" s="2" t="s">
        <v>24</v>
      </c>
      <c r="E2173" s="2" t="s">
        <v>108</v>
      </c>
      <c r="F2173" s="2">
        <v>6037</v>
      </c>
      <c r="G2173" s="2">
        <v>6</v>
      </c>
      <c r="H2173" s="2" t="s">
        <v>18</v>
      </c>
      <c r="I2173" s="2">
        <v>4.7604699E-2</v>
      </c>
      <c r="J2173" s="2">
        <v>0.10153661</v>
      </c>
      <c r="K2173" s="2">
        <v>0.28773727999999998</v>
      </c>
      <c r="L2173" s="2">
        <v>7.8336848000000008E-3</v>
      </c>
      <c r="M2173">
        <f>1-SUM(I2173:L2173)</f>
        <v>0.5552877262</v>
      </c>
    </row>
    <row r="2174" spans="1:13" hidden="1" x14ac:dyDescent="0.2">
      <c r="A2174" s="1"/>
      <c r="B2174" s="2" t="s">
        <v>2700</v>
      </c>
      <c r="C2174" s="2">
        <v>3</v>
      </c>
      <c r="D2174" s="2" t="s">
        <v>256</v>
      </c>
      <c r="E2174" s="2" t="s">
        <v>875</v>
      </c>
      <c r="F2174" s="2">
        <v>22055</v>
      </c>
      <c r="G2174" s="2">
        <v>5</v>
      </c>
      <c r="H2174" s="2" t="s">
        <v>30</v>
      </c>
      <c r="I2174" s="2">
        <v>1.5612802E-2</v>
      </c>
      <c r="J2174" s="2">
        <v>0.17983109999999999</v>
      </c>
      <c r="K2174" s="2">
        <v>1.4761196000000001E-2</v>
      </c>
      <c r="L2174" s="2">
        <v>2.5406287999999999E-2</v>
      </c>
    </row>
    <row r="2175" spans="1:13" hidden="1" x14ac:dyDescent="0.2">
      <c r="A2175" s="1"/>
      <c r="B2175" s="2" t="s">
        <v>2701</v>
      </c>
      <c r="C2175" s="2">
        <v>3</v>
      </c>
      <c r="D2175" s="2" t="s">
        <v>256</v>
      </c>
      <c r="E2175" s="2" t="s">
        <v>62</v>
      </c>
      <c r="F2175" s="2">
        <v>22073</v>
      </c>
      <c r="G2175" s="2">
        <v>5</v>
      </c>
      <c r="H2175" s="2" t="s">
        <v>30</v>
      </c>
      <c r="I2175" s="2">
        <v>2.3776920999999999E-2</v>
      </c>
      <c r="J2175" s="2">
        <v>0.28395369999999998</v>
      </c>
      <c r="K2175" s="2">
        <v>6.3488110999999998E-3</v>
      </c>
      <c r="L2175" s="2">
        <v>1.1203784E-2</v>
      </c>
    </row>
    <row r="2176" spans="1:13" hidden="1" x14ac:dyDescent="0.2">
      <c r="A2176" s="1"/>
      <c r="B2176" s="2" t="s">
        <v>2702</v>
      </c>
      <c r="C2176" s="2">
        <v>3</v>
      </c>
      <c r="D2176" s="2" t="s">
        <v>198</v>
      </c>
      <c r="E2176" s="2" t="s">
        <v>199</v>
      </c>
      <c r="F2176" s="2">
        <v>21111</v>
      </c>
      <c r="G2176" s="2">
        <v>5</v>
      </c>
      <c r="H2176" s="2" t="s">
        <v>30</v>
      </c>
      <c r="I2176" s="2">
        <v>2.5442477000000002E-2</v>
      </c>
      <c r="J2176" s="2">
        <v>0.13149889000000001</v>
      </c>
      <c r="K2176" s="2">
        <v>1.2721239000000001E-2</v>
      </c>
      <c r="L2176" s="2">
        <v>2.2331304999999999E-2</v>
      </c>
    </row>
    <row r="2177" spans="1:12" hidden="1" x14ac:dyDescent="0.2">
      <c r="A2177" s="1"/>
      <c r="B2177" s="2" t="s">
        <v>2703</v>
      </c>
      <c r="C2177" s="2">
        <v>1</v>
      </c>
      <c r="D2177" s="2" t="s">
        <v>292</v>
      </c>
      <c r="E2177" s="2" t="s">
        <v>978</v>
      </c>
      <c r="F2177" s="2">
        <v>23019</v>
      </c>
      <c r="G2177" s="2">
        <v>5</v>
      </c>
      <c r="H2177" s="2" t="s">
        <v>30</v>
      </c>
      <c r="I2177" s="2">
        <v>7.9579678999999997E-3</v>
      </c>
      <c r="J2177" s="2">
        <v>5.4254183000000001E-3</v>
      </c>
      <c r="K2177" s="2">
        <v>5.3299521000000002E-3</v>
      </c>
      <c r="L2177" s="2">
        <v>1.8267763999999999E-2</v>
      </c>
    </row>
    <row r="2178" spans="1:12" hidden="1" x14ac:dyDescent="0.2">
      <c r="A2178" s="1"/>
      <c r="B2178" s="2" t="s">
        <v>2704</v>
      </c>
      <c r="C2178" s="2">
        <v>2</v>
      </c>
      <c r="D2178" s="2" t="s">
        <v>369</v>
      </c>
      <c r="E2178" s="2" t="s">
        <v>370</v>
      </c>
      <c r="F2178" s="2">
        <v>38015</v>
      </c>
      <c r="G2178" s="2">
        <v>6</v>
      </c>
      <c r="H2178" s="2" t="s">
        <v>18</v>
      </c>
      <c r="I2178" s="2">
        <v>4.4865403000000003E-3</v>
      </c>
      <c r="J2178" s="2">
        <v>1.0468593999999999E-2</v>
      </c>
      <c r="K2178" s="2">
        <v>1.3459621E-2</v>
      </c>
      <c r="L2178" s="2">
        <v>5.9820539000000001E-3</v>
      </c>
    </row>
    <row r="2179" spans="1:12" hidden="1" x14ac:dyDescent="0.2">
      <c r="A2179" s="1"/>
      <c r="B2179" s="2" t="s">
        <v>2705</v>
      </c>
      <c r="C2179" s="2">
        <v>3</v>
      </c>
      <c r="D2179" s="2" t="s">
        <v>16</v>
      </c>
      <c r="E2179" s="2" t="s">
        <v>617</v>
      </c>
      <c r="F2179" s="2">
        <v>48027</v>
      </c>
      <c r="G2179" s="2">
        <v>6</v>
      </c>
      <c r="H2179" s="2" t="s">
        <v>18</v>
      </c>
      <c r="I2179" s="2">
        <v>1.0412328E-2</v>
      </c>
      <c r="J2179" s="2">
        <v>0.10662223999999999</v>
      </c>
      <c r="K2179" s="2">
        <v>9.6209912999999994E-2</v>
      </c>
      <c r="L2179" s="2">
        <v>1.2494794E-2</v>
      </c>
    </row>
    <row r="2180" spans="1:12" hidden="1" x14ac:dyDescent="0.2">
      <c r="A2180" s="1"/>
      <c r="B2180" s="2" t="s">
        <v>2706</v>
      </c>
      <c r="C2180" s="2">
        <v>3</v>
      </c>
      <c r="D2180" s="2" t="s">
        <v>42</v>
      </c>
      <c r="E2180" s="2" t="s">
        <v>2707</v>
      </c>
      <c r="F2180" s="2">
        <v>51630</v>
      </c>
      <c r="G2180" s="2">
        <v>5</v>
      </c>
      <c r="H2180" s="2" t="s">
        <v>30</v>
      </c>
      <c r="I2180" s="2">
        <v>3.5096272999999997E-2</v>
      </c>
      <c r="J2180" s="2">
        <v>4.3626614000000001E-2</v>
      </c>
      <c r="K2180" s="2">
        <v>2.2910066E-2</v>
      </c>
      <c r="L2180" s="2">
        <v>4.1433097999999998E-3</v>
      </c>
    </row>
    <row r="2181" spans="1:12" hidden="1" x14ac:dyDescent="0.2">
      <c r="A2181" s="1"/>
      <c r="B2181" s="2" t="s">
        <v>2708</v>
      </c>
      <c r="C2181" s="2">
        <v>3</v>
      </c>
      <c r="D2181" s="2" t="s">
        <v>90</v>
      </c>
      <c r="E2181" s="2" t="s">
        <v>123</v>
      </c>
      <c r="F2181" s="2">
        <v>24033</v>
      </c>
      <c r="G2181" s="2">
        <v>3</v>
      </c>
      <c r="H2181" s="2" t="s">
        <v>362</v>
      </c>
      <c r="I2181" s="2">
        <v>7.3952227999999995E-2</v>
      </c>
      <c r="J2181" s="2">
        <v>0.30435582999999999</v>
      </c>
      <c r="K2181" s="2">
        <v>2.643802E-2</v>
      </c>
      <c r="L2181" s="2">
        <v>2.5573734000000001E-2</v>
      </c>
    </row>
    <row r="2182" spans="1:12" hidden="1" x14ac:dyDescent="0.2">
      <c r="A2182" s="1"/>
      <c r="B2182" s="2" t="s">
        <v>2709</v>
      </c>
      <c r="C2182" s="2">
        <v>3</v>
      </c>
      <c r="D2182" s="2" t="s">
        <v>90</v>
      </c>
      <c r="E2182" s="2" t="s">
        <v>123</v>
      </c>
      <c r="F2182" s="2">
        <v>24033</v>
      </c>
      <c r="G2182" s="2">
        <v>7</v>
      </c>
      <c r="H2182" s="2" t="s">
        <v>22</v>
      </c>
      <c r="I2182" s="2">
        <v>7.1374565000000001E-2</v>
      </c>
      <c r="J2182" s="2">
        <v>0.31188568</v>
      </c>
      <c r="K2182" s="2">
        <v>4.2794496000000001E-2</v>
      </c>
      <c r="L2182" s="2">
        <v>2.9865415999999999E-2</v>
      </c>
    </row>
    <row r="2183" spans="1:12" hidden="1" x14ac:dyDescent="0.2">
      <c r="A2183" s="1"/>
      <c r="B2183" s="2" t="s">
        <v>2710</v>
      </c>
      <c r="C2183" s="2">
        <v>1</v>
      </c>
      <c r="D2183" s="2" t="s">
        <v>134</v>
      </c>
      <c r="E2183" s="2" t="s">
        <v>135</v>
      </c>
      <c r="F2183" s="2">
        <v>25015</v>
      </c>
      <c r="G2183" s="2">
        <v>5</v>
      </c>
      <c r="H2183" s="2" t="s">
        <v>30</v>
      </c>
      <c r="I2183" s="2">
        <v>6.3558466999999993E-2</v>
      </c>
      <c r="J2183" s="2">
        <v>5.6530055000000003E-2</v>
      </c>
      <c r="K2183" s="2">
        <v>3.3604826999999997E-2</v>
      </c>
      <c r="L2183" s="2">
        <v>2.6846335999999998E-2</v>
      </c>
    </row>
    <row r="2184" spans="1:12" hidden="1" x14ac:dyDescent="0.2">
      <c r="A2184" s="1"/>
      <c r="B2184" s="2" t="s">
        <v>2711</v>
      </c>
      <c r="C2184" s="2">
        <v>3</v>
      </c>
      <c r="D2184" s="2" t="s">
        <v>247</v>
      </c>
      <c r="E2184" s="2" t="s">
        <v>663</v>
      </c>
      <c r="F2184" s="2">
        <v>47157</v>
      </c>
      <c r="G2184" s="2">
        <v>5</v>
      </c>
      <c r="H2184" s="2" t="s">
        <v>30</v>
      </c>
      <c r="I2184" s="2">
        <v>2.6412133000000001E-2</v>
      </c>
      <c r="J2184" s="2">
        <v>0.3378661</v>
      </c>
      <c r="K2184" s="2">
        <v>1.2094664999999999E-2</v>
      </c>
      <c r="L2184" s="2">
        <v>1.3990585999999999E-2</v>
      </c>
    </row>
    <row r="2185" spans="1:12" hidden="1" x14ac:dyDescent="0.2">
      <c r="A2185" s="1"/>
      <c r="B2185" s="2" t="s">
        <v>2712</v>
      </c>
      <c r="C2185" s="2">
        <v>3</v>
      </c>
      <c r="D2185" s="2" t="s">
        <v>45</v>
      </c>
      <c r="E2185" s="2" t="s">
        <v>192</v>
      </c>
      <c r="F2185" s="2">
        <v>12086</v>
      </c>
      <c r="G2185" s="2">
        <v>2</v>
      </c>
      <c r="H2185" s="2" t="s">
        <v>144</v>
      </c>
      <c r="I2185" s="2">
        <v>4.6789505000000002E-2</v>
      </c>
      <c r="J2185" s="2">
        <v>0.10284757</v>
      </c>
      <c r="K2185" s="2">
        <v>0.26655500999999998</v>
      </c>
      <c r="L2185" s="2">
        <v>8.9893915000000005E-2</v>
      </c>
    </row>
    <row r="2186" spans="1:12" hidden="1" x14ac:dyDescent="0.2">
      <c r="A2186" s="1"/>
      <c r="B2186" s="2" t="s">
        <v>2713</v>
      </c>
      <c r="C2186" s="2">
        <v>2</v>
      </c>
      <c r="D2186" s="2" t="s">
        <v>36</v>
      </c>
      <c r="E2186" s="2" t="s">
        <v>272</v>
      </c>
      <c r="F2186" s="2">
        <v>26161</v>
      </c>
      <c r="G2186" s="2">
        <v>3</v>
      </c>
      <c r="H2186" s="2" t="s">
        <v>362</v>
      </c>
      <c r="I2186" s="2">
        <v>0.11977715999999999</v>
      </c>
      <c r="J2186" s="2">
        <v>7.8035391999999995E-2</v>
      </c>
      <c r="K2186" s="2">
        <v>4.1045386000000003E-2</v>
      </c>
      <c r="L2186" s="2">
        <v>4.2970669000000003E-2</v>
      </c>
    </row>
    <row r="2187" spans="1:12" hidden="1" x14ac:dyDescent="0.2">
      <c r="A2187" s="1"/>
      <c r="B2187" s="2" t="s">
        <v>2714</v>
      </c>
      <c r="C2187" s="2">
        <v>2</v>
      </c>
      <c r="D2187" s="2" t="s">
        <v>36</v>
      </c>
      <c r="E2187" s="2" t="s">
        <v>272</v>
      </c>
      <c r="F2187" s="2">
        <v>26163</v>
      </c>
      <c r="G2187" s="2">
        <v>5</v>
      </c>
      <c r="H2187" s="2" t="s">
        <v>30</v>
      </c>
      <c r="I2187" s="2">
        <v>5.5933482999999999E-2</v>
      </c>
      <c r="J2187" s="2">
        <v>7.3771729999999994E-2</v>
      </c>
      <c r="K2187" s="2">
        <v>2.1768708000000001E-2</v>
      </c>
      <c r="L2187" s="2">
        <v>1.9954647999999998E-2</v>
      </c>
    </row>
    <row r="2188" spans="1:12" hidden="1" x14ac:dyDescent="0.2">
      <c r="A2188" s="1"/>
      <c r="B2188" s="2" t="s">
        <v>2715</v>
      </c>
      <c r="C2188" s="2">
        <v>2</v>
      </c>
      <c r="D2188" s="2" t="s">
        <v>36</v>
      </c>
      <c r="E2188" s="2" t="s">
        <v>272</v>
      </c>
      <c r="F2188" s="2">
        <v>26049</v>
      </c>
      <c r="G2188" s="2">
        <v>5</v>
      </c>
      <c r="H2188" s="2" t="s">
        <v>30</v>
      </c>
      <c r="I2188" s="2">
        <v>1.3653647E-2</v>
      </c>
      <c r="J2188" s="2">
        <v>0.10663671</v>
      </c>
      <c r="K2188" s="2">
        <v>1.7801589999999999E-2</v>
      </c>
      <c r="L2188" s="2">
        <v>2.2468026999999998E-3</v>
      </c>
    </row>
    <row r="2189" spans="1:12" hidden="1" x14ac:dyDescent="0.2">
      <c r="A2189" s="1"/>
      <c r="B2189" s="2" t="s">
        <v>2716</v>
      </c>
      <c r="C2189" s="2">
        <v>2</v>
      </c>
      <c r="D2189" s="2" t="s">
        <v>211</v>
      </c>
      <c r="E2189" s="2" t="s">
        <v>212</v>
      </c>
      <c r="F2189" s="2">
        <v>27053</v>
      </c>
      <c r="G2189" s="2">
        <v>3</v>
      </c>
      <c r="H2189" s="2" t="s">
        <v>362</v>
      </c>
      <c r="I2189" s="2">
        <v>6.4692445000000001E-2</v>
      </c>
      <c r="J2189" s="2">
        <v>3.4164671000000001E-2</v>
      </c>
      <c r="K2189" s="2">
        <v>1.5922578E-2</v>
      </c>
      <c r="L2189" s="2">
        <v>2.4347363E-2</v>
      </c>
    </row>
    <row r="2190" spans="1:12" hidden="1" x14ac:dyDescent="0.2">
      <c r="A2190" s="1"/>
      <c r="B2190" s="2" t="s">
        <v>2717</v>
      </c>
      <c r="C2190" s="2">
        <v>3</v>
      </c>
      <c r="D2190" s="2" t="s">
        <v>82</v>
      </c>
      <c r="E2190" s="2" t="s">
        <v>2718</v>
      </c>
      <c r="F2190" s="2">
        <v>28071</v>
      </c>
      <c r="G2190" s="2">
        <v>5</v>
      </c>
      <c r="H2190" s="2" t="s">
        <v>30</v>
      </c>
      <c r="I2190" s="2">
        <v>1.2675396E-2</v>
      </c>
      <c r="J2190" s="2">
        <v>0.12302302</v>
      </c>
      <c r="K2190" s="2">
        <v>5.4689496999999997E-3</v>
      </c>
      <c r="L2190" s="2">
        <v>1.0626272000000001E-2</v>
      </c>
    </row>
    <row r="2191" spans="1:12" hidden="1" x14ac:dyDescent="0.2">
      <c r="A2191" s="1"/>
      <c r="B2191" s="2" t="s">
        <v>2719</v>
      </c>
      <c r="C2191" s="2">
        <v>2</v>
      </c>
      <c r="D2191" s="2" t="s">
        <v>261</v>
      </c>
      <c r="E2191" s="2" t="s">
        <v>324</v>
      </c>
      <c r="F2191" s="2">
        <v>29019</v>
      </c>
      <c r="G2191" s="2">
        <v>5</v>
      </c>
      <c r="H2191" s="2" t="s">
        <v>30</v>
      </c>
      <c r="I2191" s="2">
        <v>3.2003629999999998E-2</v>
      </c>
      <c r="J2191" s="2">
        <v>8.5339122000000003E-2</v>
      </c>
      <c r="K2191" s="2">
        <v>1.8500336999999999E-2</v>
      </c>
      <c r="L2191" s="2">
        <v>2.2747350999999999E-2</v>
      </c>
    </row>
    <row r="2192" spans="1:12" hidden="1" x14ac:dyDescent="0.2">
      <c r="A2192" s="1"/>
      <c r="B2192" s="2" t="s">
        <v>2720</v>
      </c>
      <c r="C2192" s="2">
        <v>3</v>
      </c>
      <c r="D2192" s="2" t="s">
        <v>57</v>
      </c>
      <c r="E2192" s="2" t="s">
        <v>367</v>
      </c>
      <c r="F2192" s="2">
        <v>1097</v>
      </c>
      <c r="G2192" s="2">
        <v>6</v>
      </c>
      <c r="H2192" s="2" t="s">
        <v>18</v>
      </c>
      <c r="I2192" s="2">
        <v>3.9682542000000001E-3</v>
      </c>
      <c r="J2192" s="2">
        <v>0.1984127</v>
      </c>
      <c r="K2192" s="2">
        <v>9.6371882000000006E-3</v>
      </c>
      <c r="L2192" s="2">
        <v>1.4172334999999999E-2</v>
      </c>
    </row>
    <row r="2193" spans="1:12" hidden="1" x14ac:dyDescent="0.2">
      <c r="A2193" s="1"/>
      <c r="B2193" s="2" t="s">
        <v>2721</v>
      </c>
      <c r="C2193" s="2">
        <v>4</v>
      </c>
      <c r="D2193" s="2" t="s">
        <v>560</v>
      </c>
      <c r="E2193" s="2" t="s">
        <v>2722</v>
      </c>
      <c r="F2193" s="2">
        <v>30063</v>
      </c>
      <c r="G2193" s="2">
        <v>5</v>
      </c>
      <c r="H2193" s="2" t="s">
        <v>30</v>
      </c>
      <c r="I2193" s="2">
        <v>1.0500656000000001E-2</v>
      </c>
      <c r="J2193" s="2">
        <v>4.5940373000000001E-3</v>
      </c>
      <c r="K2193" s="2">
        <v>1.2750796999999999E-2</v>
      </c>
      <c r="L2193" s="2">
        <v>2.6907931999999999E-2</v>
      </c>
    </row>
    <row r="2194" spans="1:12" hidden="1" x14ac:dyDescent="0.2">
      <c r="A2194" s="1"/>
      <c r="B2194" s="2" t="s">
        <v>2723</v>
      </c>
      <c r="C2194" s="2">
        <v>4</v>
      </c>
      <c r="D2194" s="2" t="s">
        <v>560</v>
      </c>
      <c r="E2194" s="2" t="s">
        <v>2724</v>
      </c>
      <c r="F2194" s="2">
        <v>30001</v>
      </c>
      <c r="G2194" s="2">
        <v>5</v>
      </c>
      <c r="H2194" s="2" t="s">
        <v>30</v>
      </c>
      <c r="I2194" s="2">
        <v>1.1206897E-2</v>
      </c>
      <c r="J2194" s="2">
        <v>6.8965516999999997E-3</v>
      </c>
      <c r="K2194" s="2">
        <v>1.8965518000000001E-2</v>
      </c>
      <c r="L2194" s="2">
        <v>3.4482758000000001E-3</v>
      </c>
    </row>
    <row r="2195" spans="1:12" hidden="1" x14ac:dyDescent="0.2">
      <c r="A2195" s="1"/>
      <c r="B2195" s="2" t="s">
        <v>2725</v>
      </c>
      <c r="C2195" s="2">
        <v>3</v>
      </c>
      <c r="D2195" s="2" t="s">
        <v>57</v>
      </c>
      <c r="E2195" s="2" t="s">
        <v>365</v>
      </c>
      <c r="F2195" s="2">
        <v>1117</v>
      </c>
      <c r="G2195" s="2">
        <v>5</v>
      </c>
      <c r="H2195" s="2" t="s">
        <v>30</v>
      </c>
      <c r="I2195" s="2">
        <v>5.0840829000000001E-3</v>
      </c>
      <c r="J2195" s="2">
        <v>0.13922566</v>
      </c>
      <c r="K2195" s="2">
        <v>7.0394995E-3</v>
      </c>
      <c r="L2195" s="2">
        <v>2.0336331999999999E-2</v>
      </c>
    </row>
    <row r="2196" spans="1:12" hidden="1" x14ac:dyDescent="0.2">
      <c r="A2196" s="1"/>
      <c r="B2196" s="2" t="s">
        <v>2726</v>
      </c>
      <c r="C2196" s="2">
        <v>3</v>
      </c>
      <c r="D2196" s="2" t="s">
        <v>66</v>
      </c>
      <c r="E2196" s="2" t="s">
        <v>1388</v>
      </c>
      <c r="F2196" s="2">
        <v>37191</v>
      </c>
      <c r="G2196" s="2">
        <v>6</v>
      </c>
      <c r="H2196" s="2" t="s">
        <v>18</v>
      </c>
      <c r="I2196" s="2">
        <v>4.6701692000000001E-3</v>
      </c>
      <c r="J2196" s="2">
        <v>0.24401634999999999</v>
      </c>
      <c r="K2196" s="2">
        <v>1.5761820999999999E-2</v>
      </c>
      <c r="L2196" s="2">
        <v>0</v>
      </c>
    </row>
    <row r="2197" spans="1:12" hidden="1" x14ac:dyDescent="0.2">
      <c r="A2197" s="1"/>
      <c r="B2197" s="2" t="s">
        <v>2727</v>
      </c>
      <c r="C2197" s="2">
        <v>2</v>
      </c>
      <c r="D2197" s="2" t="s">
        <v>220</v>
      </c>
      <c r="E2197" s="2" t="s">
        <v>771</v>
      </c>
      <c r="F2197" s="2">
        <v>39151</v>
      </c>
      <c r="G2197" s="2">
        <v>6</v>
      </c>
      <c r="H2197" s="2" t="s">
        <v>18</v>
      </c>
      <c r="I2197" s="2">
        <v>3.8560411999999998E-3</v>
      </c>
      <c r="J2197" s="2">
        <v>3.8988861999999999E-2</v>
      </c>
      <c r="K2197" s="2">
        <v>6.8551842000000003E-3</v>
      </c>
      <c r="L2197" s="2">
        <v>2.0565553E-2</v>
      </c>
    </row>
    <row r="2198" spans="1:12" hidden="1" x14ac:dyDescent="0.2">
      <c r="A2198" s="1"/>
      <c r="B2198" s="2" t="s">
        <v>2728</v>
      </c>
      <c r="C2198" s="2">
        <v>2</v>
      </c>
      <c r="D2198" s="2" t="s">
        <v>311</v>
      </c>
      <c r="E2198" s="2" t="s">
        <v>824</v>
      </c>
      <c r="F2198" s="2">
        <v>31109</v>
      </c>
      <c r="G2198" s="2">
        <v>5</v>
      </c>
      <c r="H2198" s="2" t="s">
        <v>30</v>
      </c>
      <c r="I2198" s="2">
        <v>1.9008823000000001E-2</v>
      </c>
      <c r="J2198" s="2">
        <v>3.0850994999999999E-2</v>
      </c>
      <c r="K2198" s="2">
        <v>2.0437011000000001E-2</v>
      </c>
      <c r="L2198" s="2">
        <v>2.8347134999999999E-2</v>
      </c>
    </row>
    <row r="2199" spans="1:12" hidden="1" x14ac:dyDescent="0.2">
      <c r="A2199" s="1"/>
      <c r="B2199" s="2" t="s">
        <v>2729</v>
      </c>
      <c r="C2199" s="2">
        <v>4</v>
      </c>
      <c r="D2199" s="2" t="s">
        <v>751</v>
      </c>
      <c r="E2199" s="2" t="s">
        <v>1324</v>
      </c>
      <c r="F2199" s="2">
        <v>32031</v>
      </c>
      <c r="G2199" s="2">
        <v>5</v>
      </c>
      <c r="H2199" s="2" t="s">
        <v>30</v>
      </c>
      <c r="I2199" s="2">
        <v>6.7100845000000006E-2</v>
      </c>
      <c r="J2199" s="2">
        <v>2.4274718000000001E-2</v>
      </c>
      <c r="K2199" s="2">
        <v>5.9107951999999998E-2</v>
      </c>
      <c r="L2199" s="2">
        <v>4.4010263000000001E-2</v>
      </c>
    </row>
    <row r="2200" spans="1:12" hidden="1" x14ac:dyDescent="0.2">
      <c r="A2200" s="1"/>
      <c r="B2200" s="2" t="s">
        <v>2730</v>
      </c>
      <c r="C2200" s="2">
        <v>4</v>
      </c>
      <c r="D2200" s="2" t="s">
        <v>751</v>
      </c>
      <c r="E2200" s="2" t="s">
        <v>752</v>
      </c>
      <c r="F2200" s="2">
        <v>32003</v>
      </c>
      <c r="G2200" s="2">
        <v>5</v>
      </c>
      <c r="H2200" s="2" t="s">
        <v>30</v>
      </c>
      <c r="I2200" s="2">
        <v>0.11969758</v>
      </c>
      <c r="J2200" s="2">
        <v>7.1564607000000002E-2</v>
      </c>
      <c r="K2200" s="2">
        <v>9.0956308E-2</v>
      </c>
      <c r="L2200" s="2">
        <v>4.9518092999999999E-2</v>
      </c>
    </row>
    <row r="2201" spans="1:12" hidden="1" x14ac:dyDescent="0.2">
      <c r="A2201" s="1"/>
      <c r="B2201" s="2" t="s">
        <v>2731</v>
      </c>
      <c r="C2201" s="2">
        <v>1</v>
      </c>
      <c r="D2201" s="2" t="s">
        <v>292</v>
      </c>
      <c r="E2201" s="2" t="s">
        <v>724</v>
      </c>
      <c r="F2201" s="2">
        <v>23031</v>
      </c>
      <c r="G2201" s="2">
        <v>6</v>
      </c>
      <c r="H2201" s="2" t="s">
        <v>18</v>
      </c>
      <c r="I2201" s="2">
        <v>6.5466450000000002E-3</v>
      </c>
      <c r="J2201" s="2">
        <v>6.5466450000000002E-3</v>
      </c>
      <c r="K2201" s="2">
        <v>3.2733225000000001E-3</v>
      </c>
      <c r="L2201" s="2">
        <v>8.1833062000000005E-4</v>
      </c>
    </row>
    <row r="2202" spans="1:12" hidden="1" x14ac:dyDescent="0.2">
      <c r="A2202" s="1"/>
      <c r="B2202" s="2" t="s">
        <v>2732</v>
      </c>
      <c r="C2202" s="2">
        <v>1</v>
      </c>
      <c r="D2202" s="2" t="s">
        <v>723</v>
      </c>
      <c r="E2202" s="2" t="s">
        <v>724</v>
      </c>
      <c r="F2202" s="2">
        <v>33017</v>
      </c>
      <c r="G2202" s="2">
        <v>5</v>
      </c>
      <c r="H2202" s="2" t="s">
        <v>30</v>
      </c>
      <c r="I2202" s="2">
        <v>1.5379444000000001E-2</v>
      </c>
      <c r="J2202" s="2">
        <v>9.0763931999999995E-3</v>
      </c>
      <c r="K2202" s="2">
        <v>9.4125560000000007E-3</v>
      </c>
      <c r="L2202" s="2">
        <v>7.8157829000000002E-3</v>
      </c>
    </row>
    <row r="2203" spans="1:12" hidden="1" x14ac:dyDescent="0.2">
      <c r="A2203" s="1"/>
      <c r="B2203" s="2" t="s">
        <v>2733</v>
      </c>
      <c r="C2203" s="2">
        <v>1</v>
      </c>
      <c r="D2203" s="2" t="s">
        <v>74</v>
      </c>
      <c r="E2203" s="2" t="s">
        <v>75</v>
      </c>
      <c r="F2203" s="2">
        <v>9009</v>
      </c>
      <c r="G2203" s="2">
        <v>6</v>
      </c>
      <c r="H2203" s="2" t="s">
        <v>18</v>
      </c>
      <c r="I2203" s="2">
        <v>1.3795821999999999E-2</v>
      </c>
      <c r="J2203" s="2">
        <v>0.11194324</v>
      </c>
      <c r="K2203" s="2">
        <v>6.0701616E-2</v>
      </c>
      <c r="L2203" s="2">
        <v>5.8336618999999999E-2</v>
      </c>
    </row>
    <row r="2204" spans="1:12" hidden="1" x14ac:dyDescent="0.2">
      <c r="A2204" s="1"/>
      <c r="B2204" s="2" t="s">
        <v>2734</v>
      </c>
      <c r="C2204" s="2">
        <v>4</v>
      </c>
      <c r="D2204" s="2" t="s">
        <v>608</v>
      </c>
      <c r="E2204" s="2" t="s">
        <v>609</v>
      </c>
      <c r="F2204" s="2">
        <v>35001</v>
      </c>
      <c r="G2204" s="2">
        <v>5</v>
      </c>
      <c r="H2204" s="2" t="s">
        <v>30</v>
      </c>
      <c r="I2204" s="2">
        <v>2.9194962000000001E-2</v>
      </c>
      <c r="J2204" s="2">
        <v>2.2763711999999998E-2</v>
      </c>
      <c r="K2204" s="2">
        <v>0.32579713999999999</v>
      </c>
      <c r="L2204" s="2">
        <v>9.1980845000000002E-3</v>
      </c>
    </row>
    <row r="2205" spans="1:12" hidden="1" x14ac:dyDescent="0.2">
      <c r="A2205" s="1"/>
      <c r="B2205" s="2" t="s">
        <v>2735</v>
      </c>
      <c r="C2205" s="2">
        <v>3</v>
      </c>
      <c r="D2205" s="2" t="s">
        <v>256</v>
      </c>
      <c r="E2205" s="2" t="s">
        <v>257</v>
      </c>
      <c r="F2205" s="2">
        <v>22071</v>
      </c>
      <c r="G2205" s="2">
        <v>5</v>
      </c>
      <c r="H2205" s="2" t="s">
        <v>30</v>
      </c>
      <c r="I2205" s="2">
        <v>5.4159868999999999E-2</v>
      </c>
      <c r="J2205" s="2">
        <v>0.22177814000000001</v>
      </c>
      <c r="K2205" s="2">
        <v>5.995106E-2</v>
      </c>
      <c r="L2205" s="2">
        <v>2.6264274000000001E-2</v>
      </c>
    </row>
    <row r="2206" spans="1:12" hidden="1" x14ac:dyDescent="0.2">
      <c r="A2206" s="1"/>
      <c r="B2206" s="2" t="s">
        <v>2736</v>
      </c>
      <c r="C2206" s="2">
        <v>3</v>
      </c>
      <c r="D2206" s="2" t="s">
        <v>57</v>
      </c>
      <c r="E2206" s="2" t="s">
        <v>710</v>
      </c>
      <c r="F2206" s="2">
        <v>1077</v>
      </c>
      <c r="G2206" s="2">
        <v>5</v>
      </c>
      <c r="H2206" s="2" t="s">
        <v>30</v>
      </c>
      <c r="I2206" s="2">
        <v>5.6634303000000002E-3</v>
      </c>
      <c r="J2206" s="2">
        <v>0.10032362</v>
      </c>
      <c r="K2206" s="2">
        <v>6.4724921000000003E-3</v>
      </c>
      <c r="L2206" s="2">
        <v>2.7912619999999999E-2</v>
      </c>
    </row>
    <row r="2207" spans="1:12" hidden="1" x14ac:dyDescent="0.2">
      <c r="A2207" s="1"/>
      <c r="B2207" s="2" t="s">
        <v>2737</v>
      </c>
      <c r="C2207" s="2">
        <v>3</v>
      </c>
      <c r="D2207" s="2" t="s">
        <v>66</v>
      </c>
      <c r="E2207" s="2" t="s">
        <v>216</v>
      </c>
      <c r="F2207" s="2">
        <v>37021</v>
      </c>
      <c r="G2207" s="2">
        <v>5</v>
      </c>
      <c r="H2207" s="2" t="s">
        <v>30</v>
      </c>
      <c r="I2207" s="2">
        <v>1.1093990999999999E-2</v>
      </c>
      <c r="J2207" s="2">
        <v>3.6055471999999998E-2</v>
      </c>
      <c r="K2207" s="2">
        <v>1.2942989E-2</v>
      </c>
      <c r="L2207" s="2">
        <v>1.3251156E-2</v>
      </c>
    </row>
    <row r="2208" spans="1:12" hidden="1" x14ac:dyDescent="0.2">
      <c r="A2208" s="1"/>
      <c r="B2208" s="2" t="s">
        <v>2738</v>
      </c>
      <c r="C2208" s="2">
        <v>3</v>
      </c>
      <c r="D2208" s="2" t="s">
        <v>66</v>
      </c>
      <c r="E2208" s="2" t="s">
        <v>531</v>
      </c>
      <c r="F2208" s="2">
        <v>37135</v>
      </c>
      <c r="G2208" s="2">
        <v>2</v>
      </c>
      <c r="H2208" s="2" t="s">
        <v>144</v>
      </c>
      <c r="I2208" s="2">
        <v>5.1704253999999998E-2</v>
      </c>
      <c r="J2208" s="2">
        <v>0.11167349999999999</v>
      </c>
      <c r="K2208" s="2">
        <v>1.4351615E-2</v>
      </c>
      <c r="L2208" s="2">
        <v>9.8667349999999997E-3</v>
      </c>
    </row>
    <row r="2209" spans="1:12" hidden="1" x14ac:dyDescent="0.2">
      <c r="A2209" s="1"/>
      <c r="B2209" s="2" t="s">
        <v>2739</v>
      </c>
      <c r="C2209" s="2">
        <v>3</v>
      </c>
      <c r="D2209" s="2" t="s">
        <v>66</v>
      </c>
      <c r="E2209" s="2" t="s">
        <v>575</v>
      </c>
      <c r="F2209" s="2">
        <v>37119</v>
      </c>
      <c r="G2209" s="2">
        <v>5</v>
      </c>
      <c r="H2209" s="2" t="s">
        <v>30</v>
      </c>
      <c r="I2209" s="2">
        <v>4.9346677999999998E-2</v>
      </c>
      <c r="J2209" s="2">
        <v>0.17292188</v>
      </c>
      <c r="K2209" s="2">
        <v>1.7862108000000002E-2</v>
      </c>
      <c r="L2209" s="2">
        <v>2.5229357000000001E-2</v>
      </c>
    </row>
    <row r="2210" spans="1:12" hidden="1" x14ac:dyDescent="0.2">
      <c r="A2210" s="1"/>
      <c r="B2210" s="2" t="s">
        <v>2740</v>
      </c>
      <c r="C2210" s="2">
        <v>3</v>
      </c>
      <c r="D2210" s="2" t="s">
        <v>66</v>
      </c>
      <c r="E2210" s="2" t="s">
        <v>67</v>
      </c>
      <c r="F2210" s="2">
        <v>37081</v>
      </c>
      <c r="G2210" s="2">
        <v>5</v>
      </c>
      <c r="H2210" s="2" t="s">
        <v>30</v>
      </c>
      <c r="I2210" s="2">
        <v>2.4829360000000002E-2</v>
      </c>
      <c r="J2210" s="2">
        <v>0.18725887999999999</v>
      </c>
      <c r="K2210" s="2">
        <v>1.5431792999999999E-2</v>
      </c>
      <c r="L2210" s="2">
        <v>1.1079235999999999E-2</v>
      </c>
    </row>
    <row r="2211" spans="1:12" hidden="1" x14ac:dyDescent="0.2">
      <c r="A2211" s="1"/>
      <c r="B2211" s="2" t="s">
        <v>2741</v>
      </c>
      <c r="C2211" s="2">
        <v>3</v>
      </c>
      <c r="D2211" s="2" t="s">
        <v>66</v>
      </c>
      <c r="E2211" s="2" t="s">
        <v>1048</v>
      </c>
      <c r="F2211" s="2">
        <v>37155</v>
      </c>
      <c r="G2211" s="2">
        <v>5</v>
      </c>
      <c r="H2211" s="2" t="s">
        <v>30</v>
      </c>
      <c r="I2211" s="2">
        <v>1.7555266999999999E-2</v>
      </c>
      <c r="J2211" s="2">
        <v>0.19245773999999999</v>
      </c>
      <c r="K2211" s="2">
        <v>2.1781534000000002E-2</v>
      </c>
      <c r="L2211" s="2">
        <v>5.8517554000000003E-3</v>
      </c>
    </row>
    <row r="2212" spans="1:12" hidden="1" x14ac:dyDescent="0.2">
      <c r="A2212" s="1"/>
      <c r="B2212" s="2" t="s">
        <v>2742</v>
      </c>
      <c r="C2212" s="2">
        <v>3</v>
      </c>
      <c r="D2212" s="2" t="s">
        <v>66</v>
      </c>
      <c r="E2212" s="2" t="s">
        <v>377</v>
      </c>
      <c r="F2212" s="2">
        <v>37129</v>
      </c>
      <c r="G2212" s="2">
        <v>5</v>
      </c>
      <c r="H2212" s="2" t="s">
        <v>30</v>
      </c>
      <c r="I2212" s="2">
        <v>1.1987585E-2</v>
      </c>
      <c r="J2212" s="2">
        <v>5.0305042000000001E-2</v>
      </c>
      <c r="K2212" s="2">
        <v>1.498448E-2</v>
      </c>
      <c r="L2212" s="2">
        <v>6.8500480000000001E-3</v>
      </c>
    </row>
    <row r="2213" spans="1:12" hidden="1" x14ac:dyDescent="0.2">
      <c r="A2213" s="1"/>
      <c r="B2213" s="2" t="s">
        <v>2743</v>
      </c>
      <c r="C2213" s="2">
        <v>3</v>
      </c>
      <c r="D2213" s="2" t="s">
        <v>66</v>
      </c>
      <c r="E2213" s="2" t="s">
        <v>1090</v>
      </c>
      <c r="F2213" s="2">
        <v>37067</v>
      </c>
      <c r="G2213" s="2">
        <v>7</v>
      </c>
      <c r="H2213" s="2" t="s">
        <v>22</v>
      </c>
      <c r="I2213" s="2">
        <v>1.8786127E-2</v>
      </c>
      <c r="J2213" s="2">
        <v>7.9479769000000006E-2</v>
      </c>
      <c r="K2213" s="2">
        <v>2.0231213000000001E-2</v>
      </c>
      <c r="L2213" s="2">
        <v>2.4566472999999998E-2</v>
      </c>
    </row>
    <row r="2214" spans="1:12" hidden="1" x14ac:dyDescent="0.2">
      <c r="A2214" s="1"/>
      <c r="B2214" s="2" t="s">
        <v>2744</v>
      </c>
      <c r="C2214" s="2">
        <v>2</v>
      </c>
      <c r="D2214" s="2" t="s">
        <v>369</v>
      </c>
      <c r="E2214" s="2" t="s">
        <v>1675</v>
      </c>
      <c r="F2214" s="2">
        <v>38035</v>
      </c>
      <c r="G2214" s="2">
        <v>5</v>
      </c>
      <c r="H2214" s="2" t="s">
        <v>30</v>
      </c>
      <c r="I2214" s="2">
        <v>1.0414382E-2</v>
      </c>
      <c r="J2214" s="2">
        <v>7.5641307000000003E-3</v>
      </c>
      <c r="K2214" s="2">
        <v>7.4545057E-3</v>
      </c>
      <c r="L2214" s="2">
        <v>2.5433019000000001E-2</v>
      </c>
    </row>
    <row r="2215" spans="1:12" hidden="1" x14ac:dyDescent="0.2">
      <c r="A2215" s="1"/>
      <c r="B2215" s="2" t="s">
        <v>2745</v>
      </c>
      <c r="C2215" s="2">
        <v>3</v>
      </c>
      <c r="D2215" s="2" t="s">
        <v>45</v>
      </c>
      <c r="E2215" s="2" t="s">
        <v>567</v>
      </c>
      <c r="F2215" s="2">
        <v>12031</v>
      </c>
      <c r="G2215" s="2">
        <v>5</v>
      </c>
      <c r="H2215" s="2" t="s">
        <v>30</v>
      </c>
      <c r="I2215" s="2">
        <v>5.6644473000000001E-2</v>
      </c>
      <c r="J2215" s="2">
        <v>0.10156617</v>
      </c>
      <c r="K2215" s="2">
        <v>4.0045016000000003E-2</v>
      </c>
      <c r="L2215" s="2">
        <v>1.1910344E-2</v>
      </c>
    </row>
    <row r="2216" spans="1:12" hidden="1" x14ac:dyDescent="0.2">
      <c r="A2216" s="1"/>
      <c r="B2216" s="2" t="s">
        <v>2746</v>
      </c>
      <c r="C2216" s="2">
        <v>3</v>
      </c>
      <c r="D2216" s="2" t="s">
        <v>20</v>
      </c>
      <c r="E2216" s="2" t="s">
        <v>417</v>
      </c>
      <c r="F2216" s="2">
        <v>13187</v>
      </c>
      <c r="G2216" s="2">
        <v>5</v>
      </c>
      <c r="H2216" s="2" t="s">
        <v>30</v>
      </c>
      <c r="I2216" s="2">
        <v>1.0185184999999999E-2</v>
      </c>
      <c r="J2216" s="2">
        <v>2.0679012E-2</v>
      </c>
      <c r="K2216" s="2">
        <v>1.2654321E-2</v>
      </c>
      <c r="L2216" s="2">
        <v>1.4506171999999999E-2</v>
      </c>
    </row>
    <row r="2217" spans="1:12" hidden="1" x14ac:dyDescent="0.2">
      <c r="A2217" s="1"/>
      <c r="B2217" s="2" t="s">
        <v>2747</v>
      </c>
      <c r="C2217" s="2">
        <v>3</v>
      </c>
      <c r="D2217" s="2" t="s">
        <v>16</v>
      </c>
      <c r="E2217" s="2" t="s">
        <v>774</v>
      </c>
      <c r="F2217" s="2">
        <v>48121</v>
      </c>
      <c r="G2217" s="2">
        <v>5</v>
      </c>
      <c r="H2217" s="2" t="s">
        <v>30</v>
      </c>
      <c r="I2217" s="2">
        <v>4.3306898000000003E-2</v>
      </c>
      <c r="J2217" s="2">
        <v>0.10337623</v>
      </c>
      <c r="K2217" s="2">
        <v>8.6138940999999997E-2</v>
      </c>
      <c r="L2217" s="2">
        <v>2.7684126E-2</v>
      </c>
    </row>
    <row r="2218" spans="1:12" hidden="1" x14ac:dyDescent="0.2">
      <c r="A2218" s="1"/>
      <c r="B2218" s="2" t="s">
        <v>2748</v>
      </c>
      <c r="C2218" s="2">
        <v>4</v>
      </c>
      <c r="D2218" s="2" t="s">
        <v>28</v>
      </c>
      <c r="E2218" s="2" t="s">
        <v>55</v>
      </c>
      <c r="F2218" s="2">
        <v>8123</v>
      </c>
      <c r="G2218" s="2">
        <v>5</v>
      </c>
      <c r="H2218" s="2" t="s">
        <v>30</v>
      </c>
      <c r="I2218" s="2">
        <v>4.3865662E-2</v>
      </c>
      <c r="J2218" s="2">
        <v>2.3009888999999999E-2</v>
      </c>
      <c r="K2218" s="2">
        <v>8.0387740999999999E-2</v>
      </c>
      <c r="L2218" s="2">
        <v>6.3644373000000002E-3</v>
      </c>
    </row>
    <row r="2219" spans="1:12" hidden="1" x14ac:dyDescent="0.2">
      <c r="A2219" s="1"/>
      <c r="B2219" s="2" t="s">
        <v>2749</v>
      </c>
      <c r="C2219" s="2">
        <v>2</v>
      </c>
      <c r="D2219" s="2" t="s">
        <v>127</v>
      </c>
      <c r="E2219" s="2" t="s">
        <v>1263</v>
      </c>
      <c r="F2219" s="2">
        <v>19013</v>
      </c>
      <c r="G2219" s="2">
        <v>5</v>
      </c>
      <c r="H2219" s="2" t="s">
        <v>30</v>
      </c>
      <c r="I2219" s="2">
        <v>1.0231209E-2</v>
      </c>
      <c r="J2219" s="2">
        <v>2.3282043999999998E-2</v>
      </c>
      <c r="K2219" s="2">
        <v>9.8284054999999999E-3</v>
      </c>
      <c r="L2219" s="2">
        <v>1.4823169000000001E-2</v>
      </c>
    </row>
    <row r="2220" spans="1:12" hidden="1" x14ac:dyDescent="0.2">
      <c r="A2220" s="1"/>
      <c r="B2220" s="2" t="s">
        <v>2750</v>
      </c>
      <c r="C2220" s="2">
        <v>2</v>
      </c>
      <c r="D2220" s="2" t="s">
        <v>220</v>
      </c>
      <c r="E2220" s="2" t="s">
        <v>392</v>
      </c>
      <c r="F2220" s="2">
        <v>39003</v>
      </c>
      <c r="G2220" s="2">
        <v>8</v>
      </c>
      <c r="H2220" s="2" t="s">
        <v>47</v>
      </c>
      <c r="I2220" s="2">
        <v>0</v>
      </c>
      <c r="J2220" s="2">
        <v>1.4173998E-2</v>
      </c>
      <c r="K2220" s="2">
        <v>1.4662757E-3</v>
      </c>
      <c r="L2220" s="2">
        <v>0</v>
      </c>
    </row>
    <row r="2221" spans="1:12" hidden="1" x14ac:dyDescent="0.2">
      <c r="A2221" s="1"/>
      <c r="B2221" s="2" t="s">
        <v>2751</v>
      </c>
      <c r="C2221" s="2">
        <v>2</v>
      </c>
      <c r="D2221" s="2" t="s">
        <v>211</v>
      </c>
      <c r="E2221" s="2" t="s">
        <v>212</v>
      </c>
      <c r="F2221" s="2">
        <v>27123</v>
      </c>
      <c r="G2221" s="2">
        <v>6</v>
      </c>
      <c r="H2221" s="2" t="s">
        <v>18</v>
      </c>
      <c r="I2221" s="2">
        <v>1.6818836E-2</v>
      </c>
      <c r="J2221" s="2">
        <v>2.3546371999999999E-2</v>
      </c>
      <c r="K2221" s="2">
        <v>1.0571840000000001E-2</v>
      </c>
      <c r="L2221" s="2">
        <v>7.2080729999999997E-3</v>
      </c>
    </row>
    <row r="2222" spans="1:12" hidden="1" x14ac:dyDescent="0.2">
      <c r="A2222" s="1"/>
      <c r="B2222" s="2" t="s">
        <v>2752</v>
      </c>
      <c r="C2222" s="2">
        <v>2</v>
      </c>
      <c r="D2222" s="2" t="s">
        <v>146</v>
      </c>
      <c r="E2222" s="2" t="s">
        <v>147</v>
      </c>
      <c r="F2222" s="2">
        <v>18141</v>
      </c>
      <c r="G2222" s="2">
        <v>2</v>
      </c>
      <c r="H2222" s="2" t="s">
        <v>144</v>
      </c>
      <c r="I2222" s="2">
        <v>3.8815624999999999E-2</v>
      </c>
      <c r="J2222" s="2">
        <v>3.2968402000000001E-2</v>
      </c>
      <c r="K2222" s="2">
        <v>6.8798207E-2</v>
      </c>
      <c r="L2222" s="2">
        <v>1.9158995000000002E-2</v>
      </c>
    </row>
    <row r="2223" spans="1:12" hidden="1" x14ac:dyDescent="0.2">
      <c r="A2223" s="1"/>
      <c r="B2223" s="2" t="s">
        <v>2753</v>
      </c>
      <c r="C2223" s="2">
        <v>3</v>
      </c>
      <c r="D2223" s="2" t="s">
        <v>266</v>
      </c>
      <c r="E2223" s="2" t="s">
        <v>1118</v>
      </c>
      <c r="F2223" s="2">
        <v>40027</v>
      </c>
      <c r="G2223" s="2">
        <v>5</v>
      </c>
      <c r="H2223" s="2" t="s">
        <v>30</v>
      </c>
      <c r="I2223" s="2">
        <v>5.2100219000000003E-2</v>
      </c>
      <c r="J2223" s="2">
        <v>7.0126130999999994E-2</v>
      </c>
      <c r="K2223" s="2">
        <v>3.7557907000000001E-2</v>
      </c>
      <c r="L2223" s="2">
        <v>4.2145259999999997E-2</v>
      </c>
    </row>
    <row r="2224" spans="1:12" hidden="1" x14ac:dyDescent="0.2">
      <c r="A2224" s="1"/>
      <c r="B2224" s="2" t="s">
        <v>2754</v>
      </c>
      <c r="C2224" s="2">
        <v>4</v>
      </c>
      <c r="D2224" s="2" t="s">
        <v>203</v>
      </c>
      <c r="E2224" s="2" t="s">
        <v>650</v>
      </c>
      <c r="F2224" s="2">
        <v>41039</v>
      </c>
      <c r="G2224" s="2">
        <v>5</v>
      </c>
      <c r="H2224" s="2" t="s">
        <v>30</v>
      </c>
      <c r="I2224" s="2">
        <v>6.4649045000000002E-2</v>
      </c>
      <c r="J2224" s="2">
        <v>1.5842568000000001E-2</v>
      </c>
      <c r="K2224" s="2">
        <v>2.8701335000000001E-2</v>
      </c>
      <c r="L2224" s="2">
        <v>6.4720094000000006E-2</v>
      </c>
    </row>
    <row r="2225" spans="1:13" hidden="1" x14ac:dyDescent="0.2">
      <c r="A2225" s="1"/>
      <c r="B2225" s="2" t="s">
        <v>2755</v>
      </c>
      <c r="C2225" s="2">
        <v>1</v>
      </c>
      <c r="D2225" s="2" t="s">
        <v>79</v>
      </c>
      <c r="E2225" s="2" t="s">
        <v>94</v>
      </c>
      <c r="F2225" s="2">
        <v>42101</v>
      </c>
      <c r="G2225" s="2">
        <v>1</v>
      </c>
      <c r="H2225" s="2" t="s">
        <v>452</v>
      </c>
      <c r="I2225" s="2">
        <v>0.17764847</v>
      </c>
      <c r="J2225" s="2">
        <v>6.2467910000000001E-2</v>
      </c>
      <c r="K2225" s="2">
        <v>4.4497690999999999E-2</v>
      </c>
      <c r="L2225" s="2">
        <v>8.2320726999999996E-2</v>
      </c>
    </row>
    <row r="2226" spans="1:13" hidden="1" x14ac:dyDescent="0.2">
      <c r="A2226" s="1"/>
      <c r="B2226" s="2" t="s">
        <v>2756</v>
      </c>
      <c r="C2226" s="2">
        <v>4</v>
      </c>
      <c r="D2226" s="2" t="s">
        <v>105</v>
      </c>
      <c r="E2226" s="2" t="s">
        <v>106</v>
      </c>
      <c r="F2226" s="2">
        <v>4013</v>
      </c>
      <c r="G2226" s="2">
        <v>10</v>
      </c>
      <c r="H2226" s="2" t="s">
        <v>26</v>
      </c>
      <c r="I2226" s="2">
        <v>4.3090567000000003E-2</v>
      </c>
      <c r="J2226" s="2">
        <v>9.0205848000000005E-2</v>
      </c>
      <c r="K2226" s="2">
        <v>6.6626458999999999E-2</v>
      </c>
      <c r="L2226" s="2">
        <v>0</v>
      </c>
    </row>
    <row r="2227" spans="1:13" hidden="1" x14ac:dyDescent="0.2">
      <c r="A2227" s="1"/>
      <c r="B2227" s="2" t="s">
        <v>2757</v>
      </c>
      <c r="C2227" s="2">
        <v>3</v>
      </c>
      <c r="D2227" s="2" t="s">
        <v>198</v>
      </c>
      <c r="E2227" s="2" t="s">
        <v>2758</v>
      </c>
      <c r="F2227" s="2">
        <v>21195</v>
      </c>
      <c r="G2227" s="2">
        <v>6</v>
      </c>
      <c r="H2227" s="2" t="s">
        <v>18</v>
      </c>
      <c r="I2227" s="2">
        <v>3.2715375999999999E-3</v>
      </c>
      <c r="J2227" s="2">
        <v>6.5430752999999994E-2</v>
      </c>
      <c r="K2227" s="2">
        <v>1.5267176E-2</v>
      </c>
      <c r="L2227" s="2">
        <v>0</v>
      </c>
    </row>
    <row r="2228" spans="1:13" hidden="1" x14ac:dyDescent="0.2">
      <c r="A2228" s="1"/>
      <c r="B2228" s="2" t="s">
        <v>2759</v>
      </c>
      <c r="C2228" s="2">
        <v>1</v>
      </c>
      <c r="D2228" s="2" t="s">
        <v>79</v>
      </c>
      <c r="E2228" s="2" t="s">
        <v>201</v>
      </c>
      <c r="F2228" s="2">
        <v>42003</v>
      </c>
      <c r="G2228" s="2">
        <v>3</v>
      </c>
      <c r="H2228" s="2" t="s">
        <v>362</v>
      </c>
      <c r="I2228" s="2">
        <v>3.4576386000000001E-2</v>
      </c>
      <c r="J2228" s="2">
        <v>7.6968484000000004E-2</v>
      </c>
      <c r="K2228" s="2">
        <v>1.1065296000000001E-2</v>
      </c>
      <c r="L2228" s="2">
        <v>7.9871677000000006E-3</v>
      </c>
    </row>
    <row r="2229" spans="1:13" hidden="1" x14ac:dyDescent="0.2">
      <c r="A2229" s="1"/>
      <c r="B2229" s="2" t="s">
        <v>2760</v>
      </c>
      <c r="C2229" s="2">
        <v>4</v>
      </c>
      <c r="D2229" s="2" t="s">
        <v>203</v>
      </c>
      <c r="E2229" s="2" t="s">
        <v>204</v>
      </c>
      <c r="F2229" s="2">
        <v>41051</v>
      </c>
      <c r="G2229" s="2">
        <v>6</v>
      </c>
      <c r="H2229" s="2" t="s">
        <v>18</v>
      </c>
      <c r="I2229" s="2">
        <v>8.5589170000000006E-2</v>
      </c>
      <c r="J2229" s="2">
        <v>1.1544586000000001E-2</v>
      </c>
      <c r="K2229" s="2">
        <v>3.6226116000000003E-2</v>
      </c>
      <c r="L2229" s="2">
        <v>3.5828024E-2</v>
      </c>
    </row>
    <row r="2230" spans="1:13" hidden="1" x14ac:dyDescent="0.2">
      <c r="A2230" s="1"/>
      <c r="B2230" s="2" t="s">
        <v>2761</v>
      </c>
      <c r="C2230" s="2">
        <v>4</v>
      </c>
      <c r="D2230" s="2" t="s">
        <v>206</v>
      </c>
      <c r="E2230" s="2" t="s">
        <v>207</v>
      </c>
      <c r="F2230" s="2">
        <v>53053</v>
      </c>
      <c r="G2230" s="2">
        <v>4</v>
      </c>
      <c r="H2230" s="2" t="s">
        <v>50</v>
      </c>
      <c r="I2230" s="2">
        <v>0.11607484</v>
      </c>
      <c r="J2230" s="2">
        <v>1.9091256000000001E-2</v>
      </c>
      <c r="K2230" s="2">
        <v>2.5964108999999999E-2</v>
      </c>
      <c r="L2230" s="2">
        <v>1.1836579E-2</v>
      </c>
    </row>
    <row r="2231" spans="1:13" x14ac:dyDescent="0.2">
      <c r="A2231" s="1"/>
      <c r="B2231" s="2" t="s">
        <v>2762</v>
      </c>
      <c r="C2231" s="2">
        <v>4</v>
      </c>
      <c r="D2231" s="2" t="s">
        <v>24</v>
      </c>
      <c r="E2231" s="2" t="s">
        <v>108</v>
      </c>
      <c r="F2231" s="2">
        <v>6071</v>
      </c>
      <c r="G2231" s="2">
        <v>6</v>
      </c>
      <c r="H2231" s="2" t="s">
        <v>18</v>
      </c>
      <c r="I2231" s="2">
        <v>5.7711441000000002E-2</v>
      </c>
      <c r="J2231" s="2">
        <v>6.8656712999999994E-2</v>
      </c>
      <c r="K2231" s="2">
        <v>0.13034826999999999</v>
      </c>
      <c r="L2231" s="2">
        <v>1.2271973E-2</v>
      </c>
      <c r="M2231">
        <f>1-SUM(I2231:L2231)</f>
        <v>0.73101160300000001</v>
      </c>
    </row>
    <row r="2232" spans="1:13" hidden="1" x14ac:dyDescent="0.2">
      <c r="A2232" s="1"/>
      <c r="B2232" s="2" t="s">
        <v>2763</v>
      </c>
      <c r="C2232" s="2">
        <v>1</v>
      </c>
      <c r="D2232" s="2" t="s">
        <v>451</v>
      </c>
      <c r="E2232" s="2" t="s">
        <v>440</v>
      </c>
      <c r="F2232" s="2">
        <v>44009</v>
      </c>
      <c r="G2232" s="2">
        <v>5</v>
      </c>
      <c r="H2232" s="2" t="s">
        <v>30</v>
      </c>
      <c r="I2232" s="2">
        <v>3.5690803E-2</v>
      </c>
      <c r="J2232" s="2">
        <v>3.8978115000000001E-2</v>
      </c>
      <c r="K2232" s="2">
        <v>3.7944960999999999E-2</v>
      </c>
      <c r="L2232" s="2">
        <v>5.6353901000000001E-3</v>
      </c>
    </row>
    <row r="2233" spans="1:13" hidden="1" x14ac:dyDescent="0.2">
      <c r="A2233" s="1"/>
      <c r="B2233" s="2" t="s">
        <v>2764</v>
      </c>
      <c r="C2233" s="2">
        <v>3</v>
      </c>
      <c r="D2233" s="2" t="s">
        <v>42</v>
      </c>
      <c r="E2233" s="2" t="s">
        <v>235</v>
      </c>
      <c r="F2233" s="2">
        <v>51760</v>
      </c>
      <c r="G2233" s="2">
        <v>2</v>
      </c>
      <c r="H2233" s="2" t="s">
        <v>144</v>
      </c>
      <c r="I2233" s="2">
        <v>1.6429354E-2</v>
      </c>
      <c r="J2233" s="2">
        <v>6.2979192000000003E-2</v>
      </c>
      <c r="K2233" s="2">
        <v>1.3964951E-2</v>
      </c>
      <c r="L2233" s="2">
        <v>3.7513692000000001E-2</v>
      </c>
    </row>
    <row r="2234" spans="1:13" hidden="1" x14ac:dyDescent="0.2">
      <c r="A2234" s="1"/>
      <c r="B2234" s="2" t="s">
        <v>2765</v>
      </c>
      <c r="C2234" s="2">
        <v>2</v>
      </c>
      <c r="D2234" s="2" t="s">
        <v>220</v>
      </c>
      <c r="E2234" s="2" t="s">
        <v>1293</v>
      </c>
      <c r="F2234" s="2">
        <v>39053</v>
      </c>
      <c r="G2234" s="2">
        <v>6</v>
      </c>
      <c r="H2234" s="2" t="s">
        <v>18</v>
      </c>
      <c r="I2234" s="2">
        <v>2.5853154000000001E-3</v>
      </c>
      <c r="J2234" s="2">
        <v>1.2926577E-2</v>
      </c>
      <c r="K2234" s="2">
        <v>3.1023785E-3</v>
      </c>
      <c r="L2234" s="2">
        <v>2.3784902E-2</v>
      </c>
    </row>
    <row r="2235" spans="1:13" hidden="1" x14ac:dyDescent="0.2">
      <c r="A2235" s="1"/>
      <c r="B2235" s="2" t="s">
        <v>2766</v>
      </c>
      <c r="C2235" s="2">
        <v>1</v>
      </c>
      <c r="D2235" s="2" t="s">
        <v>12</v>
      </c>
      <c r="E2235" s="2" t="s">
        <v>535</v>
      </c>
      <c r="F2235" s="2">
        <v>36055</v>
      </c>
      <c r="G2235" s="2">
        <v>2</v>
      </c>
      <c r="H2235" s="2" t="s">
        <v>144</v>
      </c>
      <c r="I2235" s="2">
        <v>0.12098214</v>
      </c>
      <c r="J2235" s="2">
        <v>4.3973215000000003E-2</v>
      </c>
      <c r="K2235" s="2">
        <v>3.7946428999999997E-2</v>
      </c>
      <c r="L2235" s="2">
        <v>4.7991071000000003E-2</v>
      </c>
    </row>
    <row r="2236" spans="1:13" hidden="1" x14ac:dyDescent="0.2">
      <c r="A2236" s="1"/>
      <c r="B2236" s="2" t="s">
        <v>2767</v>
      </c>
      <c r="C2236" s="2">
        <v>2</v>
      </c>
      <c r="D2236" s="2" t="s">
        <v>146</v>
      </c>
      <c r="E2236" s="2" t="s">
        <v>1319</v>
      </c>
      <c r="F2236" s="2">
        <v>18003</v>
      </c>
      <c r="G2236" s="2">
        <v>6</v>
      </c>
      <c r="H2236" s="2" t="s">
        <v>18</v>
      </c>
      <c r="I2236" s="2">
        <v>5.7761734E-3</v>
      </c>
      <c r="J2236" s="2">
        <v>6.5703972999999999E-2</v>
      </c>
      <c r="K2236" s="2">
        <v>2.0938627000000001E-2</v>
      </c>
      <c r="L2236" s="2">
        <v>4.3321297999999999E-3</v>
      </c>
    </row>
    <row r="2237" spans="1:13" hidden="1" x14ac:dyDescent="0.2">
      <c r="A2237" s="1"/>
      <c r="B2237" s="2" t="s">
        <v>2768</v>
      </c>
      <c r="C2237" s="2">
        <v>2</v>
      </c>
      <c r="D2237" s="2" t="s">
        <v>131</v>
      </c>
      <c r="E2237" s="2" t="s">
        <v>132</v>
      </c>
      <c r="F2237" s="2">
        <v>17197</v>
      </c>
      <c r="G2237" s="2">
        <v>6</v>
      </c>
      <c r="H2237" s="2" t="s">
        <v>18</v>
      </c>
      <c r="I2237" s="2">
        <v>1.3995801E-2</v>
      </c>
      <c r="J2237" s="2">
        <v>4.4086773000000003E-2</v>
      </c>
      <c r="K2237" s="2">
        <v>3.0090973E-2</v>
      </c>
      <c r="L2237" s="2">
        <v>2.0993701000000002E-3</v>
      </c>
    </row>
    <row r="2238" spans="1:13" hidden="1" x14ac:dyDescent="0.2">
      <c r="A2238" s="1"/>
      <c r="B2238" s="2" t="s">
        <v>2769</v>
      </c>
      <c r="C2238" s="2">
        <v>1</v>
      </c>
      <c r="D2238" s="2" t="s">
        <v>74</v>
      </c>
      <c r="E2238" s="2" t="s">
        <v>75</v>
      </c>
      <c r="F2238" s="2">
        <v>9003</v>
      </c>
      <c r="G2238" s="2">
        <v>6</v>
      </c>
      <c r="H2238" s="2" t="s">
        <v>18</v>
      </c>
      <c r="I2238" s="2">
        <v>2.1189895E-2</v>
      </c>
      <c r="J2238" s="2">
        <v>7.9869598E-2</v>
      </c>
      <c r="K2238" s="2">
        <v>3.7489812999999997E-2</v>
      </c>
      <c r="L2238" s="2">
        <v>0</v>
      </c>
    </row>
    <row r="2239" spans="1:13" hidden="1" x14ac:dyDescent="0.2">
      <c r="A2239" s="1"/>
      <c r="B2239" s="2" t="s">
        <v>2770</v>
      </c>
      <c r="C2239" s="2">
        <v>3</v>
      </c>
      <c r="D2239" s="2" t="s">
        <v>16</v>
      </c>
      <c r="E2239" s="2" t="s">
        <v>194</v>
      </c>
      <c r="F2239" s="2">
        <v>48201</v>
      </c>
      <c r="G2239" s="2">
        <v>6</v>
      </c>
      <c r="H2239" s="2" t="s">
        <v>18</v>
      </c>
      <c r="I2239" s="2">
        <v>0.11659664</v>
      </c>
      <c r="J2239" s="2">
        <v>6.039916E-2</v>
      </c>
      <c r="K2239" s="2">
        <v>0.28939073999999998</v>
      </c>
      <c r="L2239" s="2">
        <v>5.7773110000000003E-2</v>
      </c>
    </row>
    <row r="2240" spans="1:13" hidden="1" x14ac:dyDescent="0.2">
      <c r="A2240" s="1"/>
      <c r="B2240" s="2" t="s">
        <v>2771</v>
      </c>
      <c r="C2240" s="2">
        <v>2</v>
      </c>
      <c r="D2240" s="2" t="s">
        <v>211</v>
      </c>
      <c r="E2240" s="2" t="s">
        <v>212</v>
      </c>
      <c r="F2240" s="2">
        <v>27123</v>
      </c>
      <c r="G2240" s="2">
        <v>6</v>
      </c>
      <c r="H2240" s="2" t="s">
        <v>18</v>
      </c>
      <c r="I2240" s="2">
        <v>4.7357835000000001E-2</v>
      </c>
      <c r="J2240" s="2">
        <v>2.3587493000000001E-2</v>
      </c>
      <c r="K2240" s="2">
        <v>1.8833425000000001E-2</v>
      </c>
      <c r="L2240" s="2">
        <v>1.1153776000000001E-2</v>
      </c>
    </row>
    <row r="2241" spans="1:13" x14ac:dyDescent="0.2">
      <c r="A2241" s="1"/>
      <c r="B2241" s="2" t="s">
        <v>2772</v>
      </c>
      <c r="C2241" s="2">
        <v>4</v>
      </c>
      <c r="D2241" s="2" t="s">
        <v>24</v>
      </c>
      <c r="E2241" s="2" t="s">
        <v>520</v>
      </c>
      <c r="F2241" s="2">
        <v>6073</v>
      </c>
      <c r="G2241" s="2">
        <v>4</v>
      </c>
      <c r="H2241" s="2" t="s">
        <v>50</v>
      </c>
      <c r="I2241" s="2">
        <v>6.7389942999999994E-2</v>
      </c>
      <c r="J2241" s="2">
        <v>1.7942832999999998E-2</v>
      </c>
      <c r="K2241" s="2">
        <v>0.12998122000000001</v>
      </c>
      <c r="L2241" s="2">
        <v>3.6511578000000003E-2</v>
      </c>
      <c r="M2241">
        <f t="shared" ref="M2241:M2242" si="5">1-SUM(I2241:L2241)</f>
        <v>0.74817442600000006</v>
      </c>
    </row>
    <row r="2242" spans="1:13" x14ac:dyDescent="0.2">
      <c r="A2242" s="1"/>
      <c r="B2242" s="2" t="s">
        <v>2773</v>
      </c>
      <c r="C2242" s="2">
        <v>4</v>
      </c>
      <c r="D2242" s="2" t="s">
        <v>24</v>
      </c>
      <c r="E2242" s="2" t="s">
        <v>25</v>
      </c>
      <c r="F2242" s="2">
        <v>6075</v>
      </c>
      <c r="G2242" s="2">
        <v>6</v>
      </c>
      <c r="H2242" s="2" t="s">
        <v>18</v>
      </c>
      <c r="I2242" s="2">
        <v>0.22126929000000001</v>
      </c>
      <c r="J2242" s="2">
        <v>4.9099485999999998E-2</v>
      </c>
      <c r="K2242" s="2">
        <v>0.10977702</v>
      </c>
      <c r="L2242" s="2">
        <v>7.5900517000000001E-2</v>
      </c>
      <c r="M2242">
        <f t="shared" si="5"/>
        <v>0.54395368700000002</v>
      </c>
    </row>
    <row r="2243" spans="1:13" hidden="1" x14ac:dyDescent="0.2">
      <c r="A2243" s="1"/>
      <c r="B2243" s="2" t="s">
        <v>2774</v>
      </c>
      <c r="C2243" s="2">
        <v>3</v>
      </c>
      <c r="D2243" s="2" t="s">
        <v>266</v>
      </c>
      <c r="E2243" s="2" t="s">
        <v>2775</v>
      </c>
      <c r="F2243" s="2">
        <v>40051</v>
      </c>
      <c r="G2243" s="2">
        <v>5</v>
      </c>
      <c r="H2243" s="2" t="s">
        <v>30</v>
      </c>
      <c r="I2243" s="2">
        <v>1.1355571E-2</v>
      </c>
      <c r="J2243" s="2">
        <v>4.2583390999999998E-2</v>
      </c>
      <c r="K2243" s="2">
        <v>2.4840312E-2</v>
      </c>
      <c r="L2243" s="2">
        <v>2.4130588000000001E-2</v>
      </c>
    </row>
    <row r="2244" spans="1:13" hidden="1" x14ac:dyDescent="0.2">
      <c r="A2244" s="1"/>
      <c r="B2244" s="2" t="s">
        <v>2776</v>
      </c>
      <c r="C2244" s="2">
        <v>1</v>
      </c>
      <c r="D2244" s="2" t="s">
        <v>79</v>
      </c>
      <c r="E2244" s="2" t="s">
        <v>281</v>
      </c>
      <c r="F2244" s="2">
        <v>42069</v>
      </c>
      <c r="G2244" s="2">
        <v>6</v>
      </c>
      <c r="H2244" s="2" t="s">
        <v>18</v>
      </c>
      <c r="I2244" s="2">
        <v>1.8639798999999999E-2</v>
      </c>
      <c r="J2244" s="2">
        <v>8.3123426999999993E-3</v>
      </c>
      <c r="K2244" s="2">
        <v>2.1410578999999999E-2</v>
      </c>
      <c r="L2244" s="2">
        <v>7.0528965000000001E-3</v>
      </c>
    </row>
    <row r="2245" spans="1:13" hidden="1" x14ac:dyDescent="0.2">
      <c r="A2245" s="1"/>
      <c r="B2245" s="2" t="s">
        <v>2777</v>
      </c>
      <c r="C2245" s="2">
        <v>2</v>
      </c>
      <c r="D2245" s="2" t="s">
        <v>239</v>
      </c>
      <c r="E2245" s="2" t="s">
        <v>240</v>
      </c>
      <c r="F2245" s="2">
        <v>46099</v>
      </c>
      <c r="G2245" s="2">
        <v>6</v>
      </c>
      <c r="H2245" s="2" t="s">
        <v>18</v>
      </c>
      <c r="I2245" s="2">
        <v>4.6728969999999996E-3</v>
      </c>
      <c r="J2245" s="2">
        <v>1.4953271000000001E-2</v>
      </c>
      <c r="K2245" s="2">
        <v>4.6728969999999996E-3</v>
      </c>
      <c r="L2245" s="2">
        <v>6.5420558999999996E-3</v>
      </c>
    </row>
    <row r="2246" spans="1:13" hidden="1" x14ac:dyDescent="0.2">
      <c r="A2246" s="1"/>
      <c r="B2246" s="2" t="s">
        <v>2778</v>
      </c>
      <c r="C2246" s="2">
        <v>3</v>
      </c>
      <c r="D2246" s="2" t="s">
        <v>57</v>
      </c>
      <c r="E2246" s="2" t="s">
        <v>367</v>
      </c>
      <c r="F2246" s="2">
        <v>1097</v>
      </c>
      <c r="G2246" s="2">
        <v>5</v>
      </c>
      <c r="H2246" s="2" t="s">
        <v>30</v>
      </c>
      <c r="I2246" s="2">
        <v>2.7621317999999999E-2</v>
      </c>
      <c r="J2246" s="2">
        <v>0.15153812999999999</v>
      </c>
      <c r="K2246" s="2">
        <v>1.4298094000000001E-2</v>
      </c>
      <c r="L2246" s="2">
        <v>5.8167244999999999E-2</v>
      </c>
    </row>
    <row r="2247" spans="1:13" hidden="1" x14ac:dyDescent="0.2">
      <c r="A2247" s="1"/>
      <c r="B2247" s="2" t="s">
        <v>2779</v>
      </c>
      <c r="C2247" s="2">
        <v>3</v>
      </c>
      <c r="D2247" s="2" t="s">
        <v>52</v>
      </c>
      <c r="E2247" s="2" t="s">
        <v>324</v>
      </c>
      <c r="F2247" s="2">
        <v>45079</v>
      </c>
      <c r="G2247" s="2">
        <v>5</v>
      </c>
      <c r="H2247" s="2" t="s">
        <v>30</v>
      </c>
      <c r="I2247" s="2">
        <v>2.4241015000000001E-2</v>
      </c>
      <c r="J2247" s="2">
        <v>0.20077424999999999</v>
      </c>
      <c r="K2247" s="2">
        <v>1.5144876999999999E-2</v>
      </c>
      <c r="L2247" s="2">
        <v>1.8224227999999999E-2</v>
      </c>
    </row>
    <row r="2248" spans="1:13" hidden="1" x14ac:dyDescent="0.2">
      <c r="A2248" s="1"/>
      <c r="B2248" s="2" t="s">
        <v>2780</v>
      </c>
      <c r="C2248" s="2">
        <v>2</v>
      </c>
      <c r="D2248" s="2" t="s">
        <v>239</v>
      </c>
      <c r="E2248" s="2" t="s">
        <v>2781</v>
      </c>
      <c r="F2248" s="2">
        <v>46011</v>
      </c>
      <c r="G2248" s="2">
        <v>5</v>
      </c>
      <c r="H2248" s="2" t="s">
        <v>30</v>
      </c>
      <c r="I2248" s="2">
        <v>6.4690989000000003E-3</v>
      </c>
      <c r="J2248" s="2">
        <v>5.3148572000000002E-3</v>
      </c>
      <c r="K2248" s="2">
        <v>6.0202255999999999E-3</v>
      </c>
      <c r="L2248" s="2">
        <v>1.1675133000000001E-2</v>
      </c>
    </row>
    <row r="2249" spans="1:13" hidden="1" x14ac:dyDescent="0.2">
      <c r="A2249" s="1"/>
      <c r="B2249" s="2" t="s">
        <v>2782</v>
      </c>
      <c r="C2249" s="2">
        <v>3</v>
      </c>
      <c r="D2249" s="2" t="s">
        <v>45</v>
      </c>
      <c r="E2249" s="2" t="s">
        <v>692</v>
      </c>
      <c r="F2249" s="2">
        <v>12057</v>
      </c>
      <c r="G2249" s="2">
        <v>5</v>
      </c>
      <c r="H2249" s="2" t="s">
        <v>30</v>
      </c>
      <c r="I2249" s="2">
        <v>5.6054629000000002E-2</v>
      </c>
      <c r="J2249" s="2">
        <v>0.11123284</v>
      </c>
      <c r="K2249" s="2">
        <v>0.10064271</v>
      </c>
      <c r="L2249" s="2">
        <v>1.5520012E-2</v>
      </c>
    </row>
    <row r="2250" spans="1:13" x14ac:dyDescent="0.2">
      <c r="A2250" s="1"/>
      <c r="B2250" s="2" t="s">
        <v>2783</v>
      </c>
      <c r="C2250" s="2">
        <v>4</v>
      </c>
      <c r="D2250" s="2" t="s">
        <v>24</v>
      </c>
      <c r="E2250" s="2" t="s">
        <v>108</v>
      </c>
      <c r="F2250" s="2">
        <v>6037</v>
      </c>
      <c r="G2250" s="2">
        <v>2</v>
      </c>
      <c r="H2250" s="2" t="s">
        <v>144</v>
      </c>
      <c r="I2250" s="2">
        <v>0.22604266000000001</v>
      </c>
      <c r="J2250" s="2">
        <v>6.1700093999999997E-2</v>
      </c>
      <c r="K2250" s="2">
        <v>0.13740847</v>
      </c>
      <c r="L2250" s="2">
        <v>6.9850362999999999E-2</v>
      </c>
      <c r="M2250">
        <f>1-SUM(I2250:L2250)</f>
        <v>0.50499841300000003</v>
      </c>
    </row>
    <row r="2251" spans="1:13" hidden="1" x14ac:dyDescent="0.2">
      <c r="A2251" s="1"/>
      <c r="B2251" s="2" t="s">
        <v>2784</v>
      </c>
      <c r="C2251" s="2">
        <v>2</v>
      </c>
      <c r="D2251" s="2" t="s">
        <v>146</v>
      </c>
      <c r="E2251" s="2" t="s">
        <v>1994</v>
      </c>
      <c r="F2251" s="2">
        <v>18163</v>
      </c>
      <c r="G2251" s="2">
        <v>5</v>
      </c>
      <c r="H2251" s="2" t="s">
        <v>30</v>
      </c>
      <c r="I2251" s="2">
        <v>6.3239257E-3</v>
      </c>
      <c r="J2251" s="2">
        <v>3.2673616000000003E-2</v>
      </c>
      <c r="K2251" s="2">
        <v>5.1528281000000004E-3</v>
      </c>
      <c r="L2251" s="2">
        <v>4.4501699000000002E-3</v>
      </c>
    </row>
    <row r="2252" spans="1:13" hidden="1" x14ac:dyDescent="0.2">
      <c r="A2252" s="1"/>
      <c r="B2252" s="2" t="s">
        <v>2785</v>
      </c>
      <c r="C2252" s="2">
        <v>3</v>
      </c>
      <c r="D2252" s="2" t="s">
        <v>82</v>
      </c>
      <c r="E2252" s="2" t="s">
        <v>2786</v>
      </c>
      <c r="F2252" s="2">
        <v>28035</v>
      </c>
      <c r="G2252" s="2">
        <v>5</v>
      </c>
      <c r="H2252" s="2" t="s">
        <v>30</v>
      </c>
      <c r="I2252" s="2">
        <v>1.1035164E-2</v>
      </c>
      <c r="J2252" s="2">
        <v>0.22473853999999999</v>
      </c>
      <c r="K2252" s="2">
        <v>1.0129292E-2</v>
      </c>
      <c r="L2252" s="2">
        <v>1.3588075999999999E-2</v>
      </c>
    </row>
    <row r="2253" spans="1:13" hidden="1" x14ac:dyDescent="0.2">
      <c r="A2253" s="1"/>
      <c r="B2253" s="2" t="s">
        <v>2787</v>
      </c>
      <c r="C2253" s="2">
        <v>3</v>
      </c>
      <c r="D2253" s="2" t="s">
        <v>45</v>
      </c>
      <c r="E2253" s="2" t="s">
        <v>692</v>
      </c>
      <c r="F2253" s="2">
        <v>12057</v>
      </c>
      <c r="G2253" s="2">
        <v>6</v>
      </c>
      <c r="H2253" s="2" t="s">
        <v>18</v>
      </c>
      <c r="I2253" s="2">
        <v>2.0263423999999999E-2</v>
      </c>
      <c r="J2253" s="2">
        <v>6.8557917999999995E-2</v>
      </c>
      <c r="K2253" s="2">
        <v>9.0509965999999997E-2</v>
      </c>
      <c r="L2253" s="2">
        <v>5.6737586999999999E-2</v>
      </c>
    </row>
    <row r="2254" spans="1:13" hidden="1" x14ac:dyDescent="0.2">
      <c r="A2254" s="1"/>
      <c r="B2254" s="2" t="s">
        <v>2788</v>
      </c>
      <c r="C2254" s="2">
        <v>3</v>
      </c>
      <c r="D2254" s="2" t="s">
        <v>247</v>
      </c>
      <c r="E2254" s="2" t="s">
        <v>1413</v>
      </c>
      <c r="F2254" s="2">
        <v>47093</v>
      </c>
      <c r="G2254" s="2">
        <v>5</v>
      </c>
      <c r="H2254" s="2" t="s">
        <v>30</v>
      </c>
      <c r="I2254" s="2">
        <v>2.0699196E-2</v>
      </c>
      <c r="J2254" s="2">
        <v>9.5595174000000005E-2</v>
      </c>
      <c r="K2254" s="2">
        <v>9.9470698999999992E-3</v>
      </c>
      <c r="L2254" s="2">
        <v>1.5551225E-2</v>
      </c>
    </row>
    <row r="2255" spans="1:13" hidden="1" x14ac:dyDescent="0.2">
      <c r="A2255" s="1"/>
      <c r="B2255" s="2" t="s">
        <v>2789</v>
      </c>
      <c r="C2255" s="2">
        <v>3</v>
      </c>
      <c r="D2255" s="2" t="s">
        <v>16</v>
      </c>
      <c r="E2255" s="2" t="s">
        <v>2390</v>
      </c>
      <c r="F2255" s="2">
        <v>48215</v>
      </c>
      <c r="G2255" s="2">
        <v>5</v>
      </c>
      <c r="H2255" s="2" t="s">
        <v>30</v>
      </c>
      <c r="I2255" s="2">
        <v>9.3867332000000005E-3</v>
      </c>
      <c r="J2255" s="2">
        <v>5.1850528000000002E-3</v>
      </c>
      <c r="K2255" s="2">
        <v>0.84775615000000004</v>
      </c>
      <c r="L2255" s="2">
        <v>1.7879492E-2</v>
      </c>
    </row>
    <row r="2256" spans="1:13" hidden="1" x14ac:dyDescent="0.2">
      <c r="A2256" s="1"/>
      <c r="B2256" s="2" t="s">
        <v>2790</v>
      </c>
      <c r="C2256" s="2">
        <v>3</v>
      </c>
      <c r="D2256" s="2" t="s">
        <v>16</v>
      </c>
      <c r="E2256" s="2" t="s">
        <v>1439</v>
      </c>
      <c r="F2256" s="2">
        <v>48439</v>
      </c>
      <c r="G2256" s="2">
        <v>5</v>
      </c>
      <c r="H2256" s="2" t="s">
        <v>30</v>
      </c>
      <c r="I2256" s="2">
        <v>0.11120461</v>
      </c>
      <c r="J2256" s="2">
        <v>0.12932875999999999</v>
      </c>
      <c r="K2256" s="2">
        <v>0.11948994</v>
      </c>
      <c r="L2256" s="2">
        <v>4.2527023999999997E-2</v>
      </c>
    </row>
    <row r="2257" spans="1:13" hidden="1" x14ac:dyDescent="0.2">
      <c r="A2257" s="1"/>
      <c r="B2257" s="2" t="s">
        <v>2791</v>
      </c>
      <c r="C2257" s="2">
        <v>3</v>
      </c>
      <c r="D2257" s="2" t="s">
        <v>16</v>
      </c>
      <c r="E2257" s="2" t="s">
        <v>245</v>
      </c>
      <c r="F2257" s="2">
        <v>48453</v>
      </c>
      <c r="G2257" s="2">
        <v>3</v>
      </c>
      <c r="H2257" s="2" t="s">
        <v>362</v>
      </c>
      <c r="I2257" s="2">
        <v>0.14923222</v>
      </c>
      <c r="J2257" s="2">
        <v>3.4012891000000003E-2</v>
      </c>
      <c r="K2257" s="2">
        <v>0.1350034</v>
      </c>
      <c r="L2257" s="2">
        <v>3.5742361E-2</v>
      </c>
    </row>
    <row r="2258" spans="1:13" hidden="1" x14ac:dyDescent="0.2">
      <c r="A2258" s="1"/>
      <c r="B2258" s="2" t="s">
        <v>2792</v>
      </c>
      <c r="C2258" s="2">
        <v>3</v>
      </c>
      <c r="D2258" s="2" t="s">
        <v>16</v>
      </c>
      <c r="E2258" s="2" t="s">
        <v>2390</v>
      </c>
      <c r="F2258" s="2">
        <v>48061</v>
      </c>
      <c r="G2258" s="2">
        <v>7</v>
      </c>
      <c r="H2258" s="2" t="s">
        <v>22</v>
      </c>
      <c r="I2258" s="2">
        <v>3.1007752000000001E-3</v>
      </c>
      <c r="J2258" s="2">
        <v>2.2659511E-3</v>
      </c>
      <c r="K2258" s="2">
        <v>0.93941562999999995</v>
      </c>
      <c r="L2258" s="2">
        <v>7.2748954000000001E-3</v>
      </c>
    </row>
    <row r="2259" spans="1:13" hidden="1" x14ac:dyDescent="0.2">
      <c r="A2259" s="1"/>
      <c r="B2259" s="2" t="s">
        <v>2793</v>
      </c>
      <c r="C2259" s="2">
        <v>3</v>
      </c>
      <c r="D2259" s="2" t="s">
        <v>16</v>
      </c>
      <c r="E2259" s="2" t="s">
        <v>774</v>
      </c>
      <c r="F2259" s="2">
        <v>48085</v>
      </c>
      <c r="G2259" s="2">
        <v>3</v>
      </c>
      <c r="H2259" s="2" t="s">
        <v>362</v>
      </c>
      <c r="I2259" s="2">
        <v>0.20624999999999999</v>
      </c>
      <c r="J2259" s="2">
        <v>7.2713412000000005E-2</v>
      </c>
      <c r="K2259" s="2">
        <v>8.1097558E-2</v>
      </c>
      <c r="L2259" s="2">
        <v>4.0091462000000001E-2</v>
      </c>
    </row>
    <row r="2260" spans="1:13" hidden="1" x14ac:dyDescent="0.2">
      <c r="A2260" s="1"/>
      <c r="B2260" s="2" t="s">
        <v>2794</v>
      </c>
      <c r="C2260" s="2">
        <v>3</v>
      </c>
      <c r="D2260" s="2" t="s">
        <v>16</v>
      </c>
      <c r="E2260" s="2" t="s">
        <v>778</v>
      </c>
      <c r="F2260" s="2">
        <v>48141</v>
      </c>
      <c r="G2260" s="2">
        <v>5</v>
      </c>
      <c r="H2260" s="2" t="s">
        <v>30</v>
      </c>
      <c r="I2260" s="2">
        <v>1.2736394999999999E-2</v>
      </c>
      <c r="J2260" s="2">
        <v>2.4700888000000001E-2</v>
      </c>
      <c r="K2260" s="2">
        <v>0.72473949000000004</v>
      </c>
      <c r="L2260" s="2">
        <v>0.1118487</v>
      </c>
    </row>
    <row r="2261" spans="1:13" hidden="1" x14ac:dyDescent="0.2">
      <c r="A2261" s="1"/>
      <c r="B2261" s="2" t="s">
        <v>2795</v>
      </c>
      <c r="C2261" s="2">
        <v>3</v>
      </c>
      <c r="D2261" s="2" t="s">
        <v>16</v>
      </c>
      <c r="E2261" s="2" t="s">
        <v>69</v>
      </c>
      <c r="F2261" s="2">
        <v>48029</v>
      </c>
      <c r="G2261" s="2">
        <v>5</v>
      </c>
      <c r="H2261" s="2" t="s">
        <v>30</v>
      </c>
      <c r="I2261" s="2">
        <v>3.4568823999999998E-2</v>
      </c>
      <c r="J2261" s="2">
        <v>5.2290030000000001E-2</v>
      </c>
      <c r="K2261" s="2">
        <v>0.47192064</v>
      </c>
      <c r="L2261" s="2">
        <v>1.6972421000000001E-2</v>
      </c>
    </row>
    <row r="2262" spans="1:13" hidden="1" x14ac:dyDescent="0.2">
      <c r="A2262" s="1"/>
      <c r="B2262" s="2" t="s">
        <v>2796</v>
      </c>
      <c r="C2262" s="2">
        <v>3</v>
      </c>
      <c r="D2262" s="2" t="s">
        <v>16</v>
      </c>
      <c r="E2262" s="2" t="s">
        <v>1393</v>
      </c>
      <c r="F2262" s="2">
        <v>48423</v>
      </c>
      <c r="G2262" s="2">
        <v>7</v>
      </c>
      <c r="H2262" s="2" t="s">
        <v>22</v>
      </c>
      <c r="I2262" s="2">
        <v>8.4550343000000007E-3</v>
      </c>
      <c r="J2262" s="2">
        <v>8.9162186000000004E-2</v>
      </c>
      <c r="K2262" s="2">
        <v>3.4204457000000001E-2</v>
      </c>
      <c r="L2262" s="2">
        <v>8.8393538999999993E-3</v>
      </c>
    </row>
    <row r="2263" spans="1:13" hidden="1" x14ac:dyDescent="0.2">
      <c r="A2263" s="1"/>
      <c r="B2263" s="2" t="s">
        <v>2797</v>
      </c>
      <c r="C2263" s="2">
        <v>3</v>
      </c>
      <c r="D2263" s="2" t="s">
        <v>16</v>
      </c>
      <c r="E2263" s="2" t="s">
        <v>1727</v>
      </c>
      <c r="F2263" s="2">
        <v>48135</v>
      </c>
      <c r="G2263" s="2">
        <v>7</v>
      </c>
      <c r="H2263" s="2" t="s">
        <v>22</v>
      </c>
      <c r="I2263" s="2">
        <v>7.9171741000000004E-3</v>
      </c>
      <c r="J2263" s="2">
        <v>3.7149817000000002E-2</v>
      </c>
      <c r="K2263" s="2">
        <v>0.33739342999999999</v>
      </c>
      <c r="L2263" s="2">
        <v>3.6540803999999998E-3</v>
      </c>
    </row>
    <row r="2264" spans="1:13" hidden="1" x14ac:dyDescent="0.2">
      <c r="A2264" s="1"/>
      <c r="B2264" s="2" t="s">
        <v>2798</v>
      </c>
      <c r="C2264" s="2">
        <v>1</v>
      </c>
      <c r="D2264" s="2" t="s">
        <v>79</v>
      </c>
      <c r="E2264" s="2" t="s">
        <v>94</v>
      </c>
      <c r="F2264" s="2">
        <v>42101</v>
      </c>
      <c r="G2264" s="2">
        <v>8</v>
      </c>
      <c r="H2264" s="2" t="s">
        <v>47</v>
      </c>
      <c r="I2264" s="2">
        <v>3.3808768000000003E-2</v>
      </c>
      <c r="J2264" s="2">
        <v>7.9767562E-2</v>
      </c>
      <c r="K2264" s="2">
        <v>3.4337033000000003E-2</v>
      </c>
      <c r="L2264" s="2">
        <v>2.4828315E-2</v>
      </c>
    </row>
    <row r="2265" spans="1:13" hidden="1" x14ac:dyDescent="0.2">
      <c r="A2265" s="1"/>
      <c r="B2265" s="2" t="s">
        <v>2799</v>
      </c>
      <c r="C2265" s="2">
        <v>3</v>
      </c>
      <c r="D2265" s="2" t="s">
        <v>198</v>
      </c>
      <c r="E2265" s="2" t="s">
        <v>2632</v>
      </c>
      <c r="F2265" s="2">
        <v>21235</v>
      </c>
      <c r="G2265" s="2">
        <v>6</v>
      </c>
      <c r="H2265" s="2" t="s">
        <v>18</v>
      </c>
      <c r="I2265" s="2">
        <v>1.9305018999999999E-3</v>
      </c>
      <c r="J2265" s="2">
        <v>2.7027028000000002E-2</v>
      </c>
      <c r="K2265" s="2">
        <v>1.1583012E-2</v>
      </c>
      <c r="L2265" s="2">
        <v>1.4157014000000001E-2</v>
      </c>
    </row>
    <row r="2266" spans="1:13" hidden="1" x14ac:dyDescent="0.2">
      <c r="A2266" s="1"/>
      <c r="B2266" s="2" t="s">
        <v>2800</v>
      </c>
      <c r="C2266" s="2">
        <v>3</v>
      </c>
      <c r="D2266" s="2" t="s">
        <v>142</v>
      </c>
      <c r="E2266" s="2" t="s">
        <v>123</v>
      </c>
      <c r="F2266" s="2">
        <v>11001</v>
      </c>
      <c r="G2266" s="2">
        <v>5</v>
      </c>
      <c r="H2266" s="2" t="s">
        <v>30</v>
      </c>
      <c r="I2266" s="2">
        <v>2.1964854999999998E-2</v>
      </c>
      <c r="J2266" s="2">
        <v>0.75479233000000001</v>
      </c>
      <c r="K2266" s="2">
        <v>4.7324281000000003E-2</v>
      </c>
      <c r="L2266" s="2">
        <v>6.1701278999999998E-2</v>
      </c>
    </row>
    <row r="2267" spans="1:13" hidden="1" x14ac:dyDescent="0.2">
      <c r="A2267" s="1"/>
      <c r="B2267" s="2" t="s">
        <v>2801</v>
      </c>
      <c r="C2267" s="2">
        <v>3</v>
      </c>
      <c r="D2267" s="2" t="s">
        <v>16</v>
      </c>
      <c r="E2267" s="2" t="s">
        <v>69</v>
      </c>
      <c r="F2267" s="2">
        <v>48029</v>
      </c>
      <c r="G2267" s="2">
        <v>6</v>
      </c>
      <c r="H2267" s="2" t="s">
        <v>18</v>
      </c>
      <c r="I2267" s="2">
        <v>1.6650017E-2</v>
      </c>
      <c r="J2267" s="2">
        <v>6.2271062000000002E-2</v>
      </c>
      <c r="K2267" s="2">
        <v>0.54079252</v>
      </c>
      <c r="L2267" s="2">
        <v>6.8265065999999999E-2</v>
      </c>
    </row>
    <row r="2268" spans="1:13" hidden="1" x14ac:dyDescent="0.2">
      <c r="A2268" s="1"/>
      <c r="B2268" s="2" t="s">
        <v>2802</v>
      </c>
      <c r="C2268" s="2">
        <v>3</v>
      </c>
      <c r="D2268" s="2" t="s">
        <v>179</v>
      </c>
      <c r="E2268" s="2" t="s">
        <v>186</v>
      </c>
      <c r="F2268" s="2">
        <v>5071</v>
      </c>
      <c r="G2268" s="2">
        <v>6</v>
      </c>
      <c r="H2268" s="2" t="s">
        <v>18</v>
      </c>
      <c r="I2268" s="2">
        <v>8.0385851000000005E-3</v>
      </c>
      <c r="J2268" s="2">
        <v>2.0900321999999999E-2</v>
      </c>
      <c r="K2268" s="2">
        <v>1.7684887999999999E-2</v>
      </c>
      <c r="L2268" s="2">
        <v>0.14630224999999999</v>
      </c>
    </row>
    <row r="2269" spans="1:13" x14ac:dyDescent="0.2">
      <c r="A2269" s="1"/>
      <c r="B2269" s="2" t="s">
        <v>2803</v>
      </c>
      <c r="C2269" s="2">
        <v>4</v>
      </c>
      <c r="D2269" s="2" t="s">
        <v>24</v>
      </c>
      <c r="E2269" s="2" t="s">
        <v>504</v>
      </c>
      <c r="F2269" s="2">
        <v>6077</v>
      </c>
      <c r="G2269" s="2">
        <v>6</v>
      </c>
      <c r="H2269" s="2" t="s">
        <v>18</v>
      </c>
      <c r="I2269" s="2">
        <v>0.25638538999999999</v>
      </c>
      <c r="J2269" s="2">
        <v>3.0714517E-2</v>
      </c>
      <c r="K2269" s="2">
        <v>9.3760102999999997E-2</v>
      </c>
      <c r="L2269" s="2">
        <v>4.3970256999999999E-2</v>
      </c>
      <c r="M2269">
        <f>1-SUM(I2269:L2269)</f>
        <v>0.57516973300000007</v>
      </c>
    </row>
    <row r="2270" spans="1:13" hidden="1" x14ac:dyDescent="0.2">
      <c r="A2270" s="1"/>
      <c r="B2270" s="2" t="s">
        <v>2804</v>
      </c>
      <c r="C2270" s="2">
        <v>1</v>
      </c>
      <c r="D2270" s="2" t="s">
        <v>79</v>
      </c>
      <c r="E2270" s="2" t="s">
        <v>94</v>
      </c>
      <c r="F2270" s="2">
        <v>42101</v>
      </c>
      <c r="G2270" s="2">
        <v>6</v>
      </c>
      <c r="H2270" s="2" t="s">
        <v>18</v>
      </c>
      <c r="I2270" s="2">
        <v>0.26343155000000001</v>
      </c>
      <c r="J2270" s="2">
        <v>7.4523397000000005E-2</v>
      </c>
      <c r="K2270" s="2">
        <v>2.7729635999999998E-2</v>
      </c>
      <c r="L2270" s="2">
        <v>3.6395147000000003E-2</v>
      </c>
    </row>
    <row r="2271" spans="1:13" hidden="1" x14ac:dyDescent="0.2">
      <c r="A2271" s="1"/>
      <c r="B2271" s="2" t="s">
        <v>2805</v>
      </c>
      <c r="C2271" s="2">
        <v>3</v>
      </c>
      <c r="D2271" s="2" t="s">
        <v>247</v>
      </c>
      <c r="E2271" s="2" t="s">
        <v>1811</v>
      </c>
      <c r="F2271" s="2">
        <v>47051</v>
      </c>
      <c r="G2271" s="2">
        <v>4</v>
      </c>
      <c r="H2271" s="2" t="s">
        <v>50</v>
      </c>
      <c r="I2271" s="2">
        <v>1.0830325E-2</v>
      </c>
      <c r="J2271" s="2">
        <v>3.6823105000000002E-2</v>
      </c>
      <c r="K2271" s="2">
        <v>9.3862814999999995E-3</v>
      </c>
      <c r="L2271" s="2">
        <v>2.0938627000000001E-2</v>
      </c>
    </row>
    <row r="2272" spans="1:13" hidden="1" x14ac:dyDescent="0.2">
      <c r="A2272" s="1"/>
      <c r="B2272" s="2" t="s">
        <v>2806</v>
      </c>
      <c r="C2272" s="2">
        <v>2</v>
      </c>
      <c r="D2272" s="2" t="s">
        <v>220</v>
      </c>
      <c r="E2272" s="2" t="s">
        <v>405</v>
      </c>
      <c r="F2272" s="2">
        <v>39095</v>
      </c>
      <c r="G2272" s="2">
        <v>5</v>
      </c>
      <c r="H2272" s="2" t="s">
        <v>30</v>
      </c>
      <c r="I2272" s="2">
        <v>1.7680250000000002E-2</v>
      </c>
      <c r="J2272" s="2">
        <v>0.12576802000000001</v>
      </c>
      <c r="K2272" s="2">
        <v>2.3385580999999999E-2</v>
      </c>
      <c r="L2272" s="2">
        <v>2.6959248000000002E-2</v>
      </c>
    </row>
    <row r="2273" spans="1:12" hidden="1" x14ac:dyDescent="0.2">
      <c r="A2273" s="1"/>
      <c r="B2273" s="2" t="s">
        <v>2807</v>
      </c>
      <c r="C2273" s="2">
        <v>3</v>
      </c>
      <c r="D2273" s="2" t="s">
        <v>266</v>
      </c>
      <c r="E2273" s="2" t="s">
        <v>806</v>
      </c>
      <c r="F2273" s="2">
        <v>40143</v>
      </c>
      <c r="G2273" s="2">
        <v>4</v>
      </c>
      <c r="H2273" s="2" t="s">
        <v>50</v>
      </c>
      <c r="I2273" s="2">
        <v>2.2964509000000001E-2</v>
      </c>
      <c r="J2273" s="2">
        <v>7.2373003000000005E-2</v>
      </c>
      <c r="K2273" s="2">
        <v>3.1315241000000001E-2</v>
      </c>
      <c r="L2273" s="2">
        <v>0.10020877</v>
      </c>
    </row>
    <row r="2274" spans="1:12" hidden="1" x14ac:dyDescent="0.2">
      <c r="A2274" s="1"/>
      <c r="B2274" s="2" t="s">
        <v>2808</v>
      </c>
      <c r="C2274" s="2">
        <v>4</v>
      </c>
      <c r="D2274" s="2" t="s">
        <v>427</v>
      </c>
      <c r="E2274" s="2" t="s">
        <v>442</v>
      </c>
      <c r="F2274" s="2">
        <v>49035</v>
      </c>
      <c r="G2274" s="2">
        <v>5</v>
      </c>
      <c r="H2274" s="2" t="s">
        <v>30</v>
      </c>
      <c r="I2274" s="2">
        <v>3.8087024999999997E-2</v>
      </c>
      <c r="J2274" s="2">
        <v>6.3901002999999998E-3</v>
      </c>
      <c r="K2274" s="2">
        <v>3.0276904E-2</v>
      </c>
      <c r="L2274" s="2">
        <v>2.5915407000000001E-2</v>
      </c>
    </row>
    <row r="2275" spans="1:12" hidden="1" x14ac:dyDescent="0.2">
      <c r="A2275" s="1"/>
      <c r="B2275" s="2" t="s">
        <v>2809</v>
      </c>
      <c r="C2275" s="2">
        <v>1</v>
      </c>
      <c r="D2275" s="2" t="s">
        <v>331</v>
      </c>
      <c r="E2275" s="2" t="s">
        <v>466</v>
      </c>
      <c r="F2275" s="2">
        <v>50007</v>
      </c>
      <c r="G2275" s="2">
        <v>5</v>
      </c>
      <c r="H2275" s="2" t="s">
        <v>30</v>
      </c>
      <c r="I2275" s="2">
        <v>1.4156416999999999E-2</v>
      </c>
      <c r="J2275" s="2">
        <v>4.1773035E-3</v>
      </c>
      <c r="K2275" s="2">
        <v>1.160362E-2</v>
      </c>
      <c r="L2275" s="2">
        <v>1.0907403E-2</v>
      </c>
    </row>
    <row r="2276" spans="1:12" hidden="1" x14ac:dyDescent="0.2">
      <c r="A2276" s="1"/>
      <c r="B2276" s="2" t="s">
        <v>2810</v>
      </c>
      <c r="C2276" s="2">
        <v>3</v>
      </c>
      <c r="D2276" s="2" t="s">
        <v>42</v>
      </c>
      <c r="E2276" s="2" t="s">
        <v>1177</v>
      </c>
      <c r="F2276" s="2">
        <v>51540</v>
      </c>
      <c r="G2276" s="2">
        <v>2</v>
      </c>
      <c r="H2276" s="2" t="s">
        <v>144</v>
      </c>
      <c r="I2276" s="2">
        <v>9.6557759000000007E-2</v>
      </c>
      <c r="J2276" s="2">
        <v>9.3203031000000006E-2</v>
      </c>
      <c r="K2276" s="2">
        <v>2.2899650000000001E-2</v>
      </c>
      <c r="L2276" s="2">
        <v>3.8943990999999997E-2</v>
      </c>
    </row>
    <row r="2277" spans="1:12" hidden="1" x14ac:dyDescent="0.2">
      <c r="A2277" s="1"/>
      <c r="B2277" s="2" t="s">
        <v>2811</v>
      </c>
      <c r="C2277" s="2">
        <v>3</v>
      </c>
      <c r="D2277" s="2" t="s">
        <v>42</v>
      </c>
      <c r="E2277" s="2" t="s">
        <v>1829</v>
      </c>
      <c r="F2277" s="2">
        <v>51195</v>
      </c>
      <c r="G2277" s="2">
        <v>5</v>
      </c>
      <c r="H2277" s="2" t="s">
        <v>30</v>
      </c>
      <c r="I2277" s="2">
        <v>9.6751899000000006E-3</v>
      </c>
      <c r="J2277" s="2">
        <v>4.3538354000000001E-2</v>
      </c>
      <c r="K2277" s="2">
        <v>5.5286800000000002E-3</v>
      </c>
      <c r="L2277" s="2">
        <v>8.9841047000000004E-3</v>
      </c>
    </row>
    <row r="2278" spans="1:12" hidden="1" x14ac:dyDescent="0.2">
      <c r="A2278" s="1"/>
      <c r="B2278" s="2" t="s">
        <v>2812</v>
      </c>
      <c r="C2278" s="2">
        <v>4</v>
      </c>
      <c r="D2278" s="2" t="s">
        <v>206</v>
      </c>
      <c r="E2278" s="2" t="s">
        <v>207</v>
      </c>
      <c r="F2278" s="2">
        <v>53033</v>
      </c>
      <c r="G2278" s="2">
        <v>5</v>
      </c>
      <c r="H2278" s="2" t="s">
        <v>30</v>
      </c>
      <c r="I2278" s="2">
        <v>0.22328145999999999</v>
      </c>
      <c r="J2278" s="2">
        <v>2.6851472000000001E-2</v>
      </c>
      <c r="K2278" s="2">
        <v>3.5517915999999997E-2</v>
      </c>
      <c r="L2278" s="2">
        <v>2.3918899E-2</v>
      </c>
    </row>
    <row r="2279" spans="1:12" hidden="1" x14ac:dyDescent="0.2">
      <c r="A2279" s="1"/>
      <c r="B2279" s="2" t="s">
        <v>2813</v>
      </c>
      <c r="C2279" s="2">
        <v>3</v>
      </c>
      <c r="D2279" s="2" t="s">
        <v>57</v>
      </c>
      <c r="E2279" s="2" t="s">
        <v>2814</v>
      </c>
      <c r="F2279" s="2">
        <v>1119</v>
      </c>
      <c r="G2279" s="2">
        <v>5</v>
      </c>
      <c r="H2279" s="2" t="s">
        <v>30</v>
      </c>
      <c r="I2279" s="2">
        <v>1.8808778E-3</v>
      </c>
      <c r="J2279" s="2">
        <v>0.39686518999999998</v>
      </c>
      <c r="K2279" s="2">
        <v>4.3887147E-3</v>
      </c>
      <c r="L2279" s="2">
        <v>7.5235110999999997E-3</v>
      </c>
    </row>
    <row r="2280" spans="1:12" hidden="1" x14ac:dyDescent="0.2">
      <c r="A2280" s="1"/>
      <c r="B2280" s="2" t="s">
        <v>2815</v>
      </c>
      <c r="C2280" s="2">
        <v>3</v>
      </c>
      <c r="D2280" s="2" t="s">
        <v>45</v>
      </c>
      <c r="E2280" s="2" t="s">
        <v>1104</v>
      </c>
      <c r="F2280" s="2">
        <v>12033</v>
      </c>
      <c r="G2280" s="2">
        <v>5</v>
      </c>
      <c r="H2280" s="2" t="s">
        <v>30</v>
      </c>
      <c r="I2280" s="2">
        <v>4.9459497999999998E-2</v>
      </c>
      <c r="J2280" s="2">
        <v>9.0922549000000005E-2</v>
      </c>
      <c r="K2280" s="2">
        <v>3.5391677000000003E-2</v>
      </c>
      <c r="L2280" s="2">
        <v>1.4512069000000001E-2</v>
      </c>
    </row>
    <row r="2281" spans="1:12" hidden="1" x14ac:dyDescent="0.2">
      <c r="A2281" s="1"/>
      <c r="B2281" s="2" t="s">
        <v>2816</v>
      </c>
      <c r="C2281" s="2">
        <v>3</v>
      </c>
      <c r="D2281" s="2" t="s">
        <v>20</v>
      </c>
      <c r="E2281" s="2" t="s">
        <v>1382</v>
      </c>
      <c r="F2281" s="2">
        <v>13045</v>
      </c>
      <c r="G2281" s="2">
        <v>5</v>
      </c>
      <c r="H2281" s="2" t="s">
        <v>30</v>
      </c>
      <c r="I2281" s="2">
        <v>8.7213394999999996E-3</v>
      </c>
      <c r="J2281" s="2">
        <v>0.22337882000000001</v>
      </c>
      <c r="K2281" s="2">
        <v>8.1586717E-3</v>
      </c>
      <c r="L2281" s="2">
        <v>1.0128006E-2</v>
      </c>
    </row>
    <row r="2282" spans="1:12" hidden="1" x14ac:dyDescent="0.2">
      <c r="A2282" s="1"/>
      <c r="B2282" s="2" t="s">
        <v>2817</v>
      </c>
      <c r="C2282" s="2">
        <v>2</v>
      </c>
      <c r="D2282" s="2" t="s">
        <v>39</v>
      </c>
      <c r="E2282" s="2" t="s">
        <v>59</v>
      </c>
      <c r="F2282" s="2">
        <v>55025</v>
      </c>
      <c r="G2282" s="2">
        <v>3</v>
      </c>
      <c r="H2282" s="2" t="s">
        <v>362</v>
      </c>
      <c r="I2282" s="2">
        <v>2.674878E-2</v>
      </c>
      <c r="J2282" s="2">
        <v>2.7517244E-2</v>
      </c>
      <c r="K2282" s="2">
        <v>1.9344258999999999E-2</v>
      </c>
      <c r="L2282" s="2">
        <v>1.9879392999999999E-2</v>
      </c>
    </row>
    <row r="2283" spans="1:12" hidden="1" x14ac:dyDescent="0.2">
      <c r="A2283" s="1"/>
      <c r="B2283" s="2" t="s">
        <v>2818</v>
      </c>
      <c r="C2283" s="2">
        <v>4</v>
      </c>
      <c r="D2283" s="2" t="s">
        <v>572</v>
      </c>
      <c r="E2283" s="2" t="s">
        <v>1529</v>
      </c>
      <c r="F2283" s="2">
        <v>56001</v>
      </c>
      <c r="G2283" s="2">
        <v>5</v>
      </c>
      <c r="H2283" s="2" t="s">
        <v>30</v>
      </c>
      <c r="I2283" s="2">
        <v>9.7076026999999999E-3</v>
      </c>
      <c r="J2283" s="2">
        <v>9.4736842000000005E-3</v>
      </c>
      <c r="K2283" s="2">
        <v>3.4035086999999999E-2</v>
      </c>
      <c r="L2283" s="2">
        <v>1.4853801999999999E-2</v>
      </c>
    </row>
    <row r="2284" spans="1:12" hidden="1" x14ac:dyDescent="0.2">
      <c r="A2284" s="1"/>
      <c r="B2284" s="2" t="s">
        <v>2819</v>
      </c>
      <c r="C2284" s="2">
        <v>2</v>
      </c>
      <c r="D2284" s="2" t="s">
        <v>127</v>
      </c>
      <c r="E2284" s="2" t="s">
        <v>1263</v>
      </c>
      <c r="F2284" s="2">
        <v>19065</v>
      </c>
      <c r="G2284" s="2">
        <v>6</v>
      </c>
      <c r="H2284" s="2" t="s">
        <v>18</v>
      </c>
      <c r="I2284" s="2">
        <v>0.13745271000000001</v>
      </c>
      <c r="J2284" s="2">
        <v>8.3648591999999994E-2</v>
      </c>
      <c r="K2284" s="2">
        <v>2.4800335999999999E-2</v>
      </c>
      <c r="L2284" s="2">
        <v>0</v>
      </c>
    </row>
    <row r="2285" spans="1:12" hidden="1" x14ac:dyDescent="0.2">
      <c r="A2285" s="1"/>
      <c r="B2285" s="2" t="s">
        <v>2820</v>
      </c>
      <c r="C2285" s="2">
        <v>2</v>
      </c>
      <c r="D2285" s="2" t="s">
        <v>220</v>
      </c>
      <c r="E2285" s="2" t="s">
        <v>585</v>
      </c>
      <c r="F2285" s="2">
        <v>39021</v>
      </c>
      <c r="G2285" s="2">
        <v>6</v>
      </c>
      <c r="H2285" s="2" t="s">
        <v>18</v>
      </c>
      <c r="I2285" s="2">
        <v>2.2900762999999999E-3</v>
      </c>
      <c r="J2285" s="2">
        <v>0.15648855</v>
      </c>
      <c r="K2285" s="2">
        <v>8.3969467999999992E-3</v>
      </c>
      <c r="L2285" s="2">
        <v>3.0534351000000002E-3</v>
      </c>
    </row>
    <row r="2286" spans="1:12" hidden="1" x14ac:dyDescent="0.2">
      <c r="A2286" s="1"/>
      <c r="B2286" s="2" t="s">
        <v>2821</v>
      </c>
      <c r="C2286" s="2">
        <v>1</v>
      </c>
      <c r="D2286" s="2" t="s">
        <v>79</v>
      </c>
      <c r="E2286" s="2" t="s">
        <v>94</v>
      </c>
      <c r="F2286" s="2">
        <v>42091</v>
      </c>
      <c r="G2286" s="2">
        <v>6</v>
      </c>
      <c r="H2286" s="2" t="s">
        <v>18</v>
      </c>
      <c r="I2286" s="2">
        <v>3.5405193000000001E-2</v>
      </c>
      <c r="J2286" s="2">
        <v>7.6317862E-2</v>
      </c>
      <c r="K2286" s="2">
        <v>1.9669551E-2</v>
      </c>
      <c r="L2286" s="2">
        <v>3.4618411000000002E-2</v>
      </c>
    </row>
    <row r="2287" spans="1:12" hidden="1" x14ac:dyDescent="0.2">
      <c r="A2287" s="1"/>
      <c r="B2287" s="2" t="s">
        <v>2822</v>
      </c>
      <c r="C2287" s="2">
        <v>2</v>
      </c>
      <c r="D2287" s="2" t="s">
        <v>220</v>
      </c>
      <c r="E2287" s="2" t="s">
        <v>276</v>
      </c>
      <c r="F2287" s="2">
        <v>39035</v>
      </c>
      <c r="G2287" s="2">
        <v>6</v>
      </c>
      <c r="H2287" s="2" t="s">
        <v>18</v>
      </c>
      <c r="I2287" s="2">
        <v>1.5748030999999999E-2</v>
      </c>
      <c r="J2287" s="2">
        <v>0.23031496000000001</v>
      </c>
      <c r="K2287" s="2">
        <v>1.5748030999999999E-2</v>
      </c>
      <c r="L2287" s="2">
        <v>5.9055117999999998E-3</v>
      </c>
    </row>
    <row r="2288" spans="1:12" hidden="1" x14ac:dyDescent="0.2">
      <c r="A2288" s="1"/>
      <c r="B2288" s="2" t="s">
        <v>2823</v>
      </c>
      <c r="C2288" s="2">
        <v>1</v>
      </c>
      <c r="D2288" s="2" t="s">
        <v>12</v>
      </c>
      <c r="E2288" s="2" t="s">
        <v>283</v>
      </c>
      <c r="F2288" s="2">
        <v>36071</v>
      </c>
      <c r="G2288" s="2">
        <v>8</v>
      </c>
      <c r="H2288" s="2" t="s">
        <v>47</v>
      </c>
      <c r="I2288" s="3"/>
      <c r="J2288" s="3"/>
      <c r="K2288" s="3"/>
      <c r="L2288" s="3"/>
    </row>
    <row r="2289" spans="1:13" hidden="1" x14ac:dyDescent="0.2">
      <c r="A2289" s="1"/>
      <c r="B2289" s="2" t="s">
        <v>2824</v>
      </c>
      <c r="C2289" s="2">
        <v>4</v>
      </c>
      <c r="D2289" s="2" t="s">
        <v>105</v>
      </c>
      <c r="E2289" s="2" t="s">
        <v>106</v>
      </c>
      <c r="F2289" s="2">
        <v>4013</v>
      </c>
      <c r="G2289" s="2">
        <v>12</v>
      </c>
      <c r="H2289" s="2" t="s">
        <v>92</v>
      </c>
      <c r="I2289" s="2">
        <v>1.7774781E-2</v>
      </c>
      <c r="J2289" s="2">
        <v>3.7369895999999998E-3</v>
      </c>
      <c r="K2289" s="2">
        <v>2.8900597E-2</v>
      </c>
      <c r="L2289" s="2">
        <v>0</v>
      </c>
    </row>
    <row r="2290" spans="1:13" hidden="1" x14ac:dyDescent="0.2">
      <c r="A2290" s="1"/>
      <c r="B2290" s="2" t="s">
        <v>2825</v>
      </c>
      <c r="C2290" s="2">
        <v>4</v>
      </c>
      <c r="D2290" s="2" t="s">
        <v>427</v>
      </c>
      <c r="E2290" s="2" t="s">
        <v>428</v>
      </c>
      <c r="F2290" s="2">
        <v>49005</v>
      </c>
      <c r="G2290" s="2">
        <v>5</v>
      </c>
      <c r="H2290" s="2" t="s">
        <v>30</v>
      </c>
      <c r="I2290" s="2">
        <v>1.2009161000000001E-2</v>
      </c>
      <c r="J2290" s="2">
        <v>4.6360943999999996E-3</v>
      </c>
      <c r="K2290" s="2">
        <v>1.8153381999999999E-2</v>
      </c>
      <c r="L2290" s="2">
        <v>2.4353459000000001E-2</v>
      </c>
    </row>
    <row r="2291" spans="1:13" hidden="1" x14ac:dyDescent="0.2">
      <c r="A2291" s="1"/>
      <c r="B2291" s="2" t="s">
        <v>2826</v>
      </c>
      <c r="C2291" s="2">
        <v>4</v>
      </c>
      <c r="D2291" s="2" t="s">
        <v>427</v>
      </c>
      <c r="E2291" s="2" t="s">
        <v>433</v>
      </c>
      <c r="F2291" s="2">
        <v>49049</v>
      </c>
      <c r="G2291" s="2">
        <v>7</v>
      </c>
      <c r="H2291" s="2" t="s">
        <v>22</v>
      </c>
      <c r="I2291" s="2">
        <v>1.3797383999999999E-2</v>
      </c>
      <c r="J2291" s="2">
        <v>2.3870905999999999E-3</v>
      </c>
      <c r="K2291" s="2">
        <v>2.5589611000000002E-2</v>
      </c>
      <c r="L2291" s="2">
        <v>2.2247685E-2</v>
      </c>
    </row>
    <row r="2292" spans="1:13" hidden="1" x14ac:dyDescent="0.2">
      <c r="A2292" s="1"/>
      <c r="B2292" s="2" t="s">
        <v>2827</v>
      </c>
      <c r="C2292" s="2">
        <v>1</v>
      </c>
      <c r="D2292" s="2" t="s">
        <v>12</v>
      </c>
      <c r="E2292" s="2" t="s">
        <v>579</v>
      </c>
      <c r="F2292" s="2">
        <v>36065</v>
      </c>
      <c r="G2292" s="2">
        <v>6</v>
      </c>
      <c r="H2292" s="2" t="s">
        <v>18</v>
      </c>
      <c r="I2292" s="2">
        <v>1.9486692E-2</v>
      </c>
      <c r="J2292" s="2">
        <v>8.2224331999999997E-2</v>
      </c>
      <c r="K2292" s="2">
        <v>3.84981E-2</v>
      </c>
      <c r="L2292" s="2">
        <v>2.0437263000000001E-2</v>
      </c>
    </row>
    <row r="2293" spans="1:13" hidden="1" x14ac:dyDescent="0.2">
      <c r="A2293" s="1"/>
      <c r="B2293" s="2" t="s">
        <v>2828</v>
      </c>
      <c r="C2293" s="2">
        <v>3</v>
      </c>
      <c r="D2293" s="2" t="s">
        <v>20</v>
      </c>
      <c r="E2293" s="2" t="s">
        <v>21</v>
      </c>
      <c r="F2293" s="2">
        <v>13185</v>
      </c>
      <c r="G2293" s="2">
        <v>5</v>
      </c>
      <c r="H2293" s="2" t="s">
        <v>30</v>
      </c>
      <c r="I2293" s="2">
        <v>1.1494252999999999E-2</v>
      </c>
      <c r="J2293" s="2">
        <v>0.21919273</v>
      </c>
      <c r="K2293" s="2">
        <v>1.3632718E-2</v>
      </c>
      <c r="L2293" s="2">
        <v>1.8310612E-2</v>
      </c>
    </row>
    <row r="2294" spans="1:13" hidden="1" x14ac:dyDescent="0.2">
      <c r="A2294" s="1"/>
      <c r="B2294" s="2" t="s">
        <v>2829</v>
      </c>
      <c r="C2294" s="2">
        <v>3</v>
      </c>
      <c r="D2294" s="2" t="s">
        <v>45</v>
      </c>
      <c r="E2294" s="2" t="s">
        <v>46</v>
      </c>
      <c r="F2294" s="2">
        <v>12095</v>
      </c>
      <c r="G2294" s="2">
        <v>7</v>
      </c>
      <c r="H2294" s="2" t="s">
        <v>22</v>
      </c>
      <c r="I2294" s="2">
        <v>5.4815888E-2</v>
      </c>
      <c r="J2294" s="2">
        <v>0.13404679</v>
      </c>
      <c r="K2294" s="2">
        <v>0.17892255000000001</v>
      </c>
      <c r="L2294" s="2">
        <v>2.9602757E-2</v>
      </c>
    </row>
    <row r="2295" spans="1:13" hidden="1" x14ac:dyDescent="0.2">
      <c r="A2295" s="1"/>
      <c r="B2295" s="2" t="s">
        <v>2830</v>
      </c>
      <c r="C2295" s="2">
        <v>2</v>
      </c>
      <c r="D2295" s="2" t="s">
        <v>369</v>
      </c>
      <c r="E2295" s="2" t="s">
        <v>1390</v>
      </c>
      <c r="F2295" s="2">
        <v>38003</v>
      </c>
      <c r="G2295" s="2">
        <v>5</v>
      </c>
      <c r="H2295" s="2" t="s">
        <v>30</v>
      </c>
      <c r="I2295" s="2">
        <v>4.5871558000000002E-3</v>
      </c>
      <c r="J2295" s="2">
        <v>8.2568806000000005E-3</v>
      </c>
      <c r="K2295" s="2">
        <v>8.2568806000000005E-3</v>
      </c>
      <c r="L2295" s="2">
        <v>4.5871559999999999E-2</v>
      </c>
    </row>
    <row r="2296" spans="1:13" hidden="1" x14ac:dyDescent="0.2">
      <c r="A2296" s="1"/>
      <c r="B2296" s="2" t="s">
        <v>2831</v>
      </c>
      <c r="C2296" s="2">
        <v>1</v>
      </c>
      <c r="D2296" s="2" t="s">
        <v>79</v>
      </c>
      <c r="E2296" s="2" t="s">
        <v>94</v>
      </c>
      <c r="F2296" s="2">
        <v>42029</v>
      </c>
      <c r="G2296" s="2">
        <v>8</v>
      </c>
      <c r="H2296" s="2" t="s">
        <v>47</v>
      </c>
      <c r="I2296" s="2">
        <v>1.4563107E-2</v>
      </c>
      <c r="J2296" s="2">
        <v>4.3689322000000003E-2</v>
      </c>
      <c r="K2296" s="2">
        <v>6.7961164000000004E-2</v>
      </c>
      <c r="L2296" s="2">
        <v>3.2362460999999999E-3</v>
      </c>
    </row>
    <row r="2297" spans="1:13" hidden="1" x14ac:dyDescent="0.2">
      <c r="A2297" s="1"/>
      <c r="B2297" s="2" t="s">
        <v>2832</v>
      </c>
      <c r="C2297" s="2">
        <v>2</v>
      </c>
      <c r="D2297" s="2" t="s">
        <v>146</v>
      </c>
      <c r="E2297" s="2" t="s">
        <v>1036</v>
      </c>
      <c r="F2297" s="2">
        <v>18127</v>
      </c>
      <c r="G2297" s="2">
        <v>6</v>
      </c>
      <c r="H2297" s="2" t="s">
        <v>18</v>
      </c>
      <c r="I2297" s="2">
        <v>1.8126888000000001E-2</v>
      </c>
      <c r="J2297" s="2">
        <v>3.2896947000000003E-2</v>
      </c>
      <c r="K2297" s="2">
        <v>2.2155086000000001E-2</v>
      </c>
      <c r="L2297" s="2">
        <v>3.8939240999999999E-2</v>
      </c>
    </row>
    <row r="2298" spans="1:13" hidden="1" x14ac:dyDescent="0.2">
      <c r="A2298" s="1"/>
      <c r="B2298" s="2" t="s">
        <v>2833</v>
      </c>
      <c r="C2298" s="2">
        <v>3</v>
      </c>
      <c r="D2298" s="2" t="s">
        <v>66</v>
      </c>
      <c r="E2298" s="2" t="s">
        <v>386</v>
      </c>
      <c r="F2298" s="2">
        <v>37181</v>
      </c>
      <c r="G2298" s="2">
        <v>9</v>
      </c>
      <c r="H2298" s="2" t="s">
        <v>34</v>
      </c>
      <c r="I2298" s="2">
        <v>1.1494253E-3</v>
      </c>
      <c r="J2298" s="2">
        <v>0.50574713999999998</v>
      </c>
      <c r="K2298" s="2">
        <v>9.7701148999999998E-3</v>
      </c>
      <c r="L2298" s="2">
        <v>1.4655173000000001E-2</v>
      </c>
    </row>
    <row r="2299" spans="1:13" hidden="1" x14ac:dyDescent="0.2">
      <c r="A2299" s="1"/>
      <c r="B2299" s="2" t="s">
        <v>2834</v>
      </c>
      <c r="C2299" s="2">
        <v>3</v>
      </c>
      <c r="D2299" s="2" t="s">
        <v>247</v>
      </c>
      <c r="E2299" s="2" t="s">
        <v>320</v>
      </c>
      <c r="F2299" s="2">
        <v>47037</v>
      </c>
      <c r="G2299" s="2">
        <v>2</v>
      </c>
      <c r="H2299" s="2" t="s">
        <v>144</v>
      </c>
      <c r="I2299" s="2">
        <v>5.9477676E-2</v>
      </c>
      <c r="J2299" s="2">
        <v>4.7683234999999997E-2</v>
      </c>
      <c r="K2299" s="2">
        <v>3.2350462000000003E-2</v>
      </c>
      <c r="L2299" s="2">
        <v>2.6790227999999999E-2</v>
      </c>
    </row>
    <row r="2300" spans="1:13" x14ac:dyDescent="0.2">
      <c r="A2300" s="1"/>
      <c r="B2300" s="2" t="s">
        <v>2835</v>
      </c>
      <c r="C2300" s="2">
        <v>4</v>
      </c>
      <c r="D2300" s="2" t="s">
        <v>24</v>
      </c>
      <c r="E2300" s="2" t="s">
        <v>108</v>
      </c>
      <c r="F2300" s="2">
        <v>6059</v>
      </c>
      <c r="G2300" s="2">
        <v>6</v>
      </c>
      <c r="H2300" s="2" t="s">
        <v>18</v>
      </c>
      <c r="I2300" s="2">
        <v>2.6530611999999999E-2</v>
      </c>
      <c r="J2300" s="2">
        <v>4.0136053999999997E-2</v>
      </c>
      <c r="K2300" s="2">
        <v>0.1</v>
      </c>
      <c r="L2300" s="2">
        <v>1.2244898000000001E-2</v>
      </c>
      <c r="M2300">
        <f>1-SUM(I2300:L2300)</f>
        <v>0.82108843599999992</v>
      </c>
    </row>
    <row r="2301" spans="1:13" hidden="1" x14ac:dyDescent="0.2">
      <c r="A2301" s="1"/>
      <c r="B2301" s="2" t="s">
        <v>2836</v>
      </c>
      <c r="C2301" s="2">
        <v>1</v>
      </c>
      <c r="D2301" s="2" t="s">
        <v>12</v>
      </c>
      <c r="E2301" s="2" t="s">
        <v>283</v>
      </c>
      <c r="F2301" s="2">
        <v>36027</v>
      </c>
      <c r="G2301" s="2">
        <v>2</v>
      </c>
      <c r="H2301" s="2" t="s">
        <v>144</v>
      </c>
      <c r="I2301" s="2">
        <v>8.7916665000000005E-2</v>
      </c>
      <c r="J2301" s="2">
        <v>5.4583332999999998E-2</v>
      </c>
      <c r="K2301" s="2">
        <v>4.8749998000000003E-2</v>
      </c>
      <c r="L2301" s="2">
        <v>4.0416664999999997E-2</v>
      </c>
    </row>
    <row r="2302" spans="1:13" hidden="1" x14ac:dyDescent="0.2">
      <c r="A2302" s="1"/>
      <c r="B2302" s="2" t="s">
        <v>2837</v>
      </c>
      <c r="C2302" s="2">
        <v>2</v>
      </c>
      <c r="D2302" s="2" t="s">
        <v>261</v>
      </c>
      <c r="E2302" s="2" t="s">
        <v>952</v>
      </c>
      <c r="F2302" s="2">
        <v>29189</v>
      </c>
      <c r="G2302" s="2">
        <v>10</v>
      </c>
      <c r="H2302" s="2" t="s">
        <v>26</v>
      </c>
      <c r="I2302" s="2">
        <v>1.1958145999999999E-2</v>
      </c>
      <c r="J2302" s="2">
        <v>0.12070254</v>
      </c>
      <c r="K2302" s="2">
        <v>1.9058295999999999E-2</v>
      </c>
      <c r="L2302" s="2">
        <v>0</v>
      </c>
    </row>
    <row r="2303" spans="1:13" hidden="1" x14ac:dyDescent="0.2">
      <c r="A2303" s="1"/>
      <c r="B2303" s="2" t="s">
        <v>2838</v>
      </c>
      <c r="C2303" s="2">
        <v>1</v>
      </c>
      <c r="D2303" s="2" t="s">
        <v>12</v>
      </c>
      <c r="E2303" s="2" t="s">
        <v>13</v>
      </c>
      <c r="F2303" s="2">
        <v>36081</v>
      </c>
      <c r="G2303" s="2">
        <v>8</v>
      </c>
      <c r="H2303" s="2" t="s">
        <v>47</v>
      </c>
      <c r="I2303" s="2">
        <v>0.13723978000000001</v>
      </c>
      <c r="J2303" s="2">
        <v>0.19660755999999999</v>
      </c>
      <c r="K2303" s="2">
        <v>0.34464148</v>
      </c>
      <c r="L2303" s="2">
        <v>5.7054742999999998E-2</v>
      </c>
    </row>
    <row r="2304" spans="1:13" hidden="1" x14ac:dyDescent="0.2">
      <c r="A2304" s="1"/>
      <c r="B2304" s="2" t="s">
        <v>2839</v>
      </c>
      <c r="C2304" s="2">
        <v>4</v>
      </c>
      <c r="D2304" s="2" t="s">
        <v>24</v>
      </c>
      <c r="E2304" s="2" t="s">
        <v>108</v>
      </c>
      <c r="F2304" s="2">
        <v>6111</v>
      </c>
      <c r="G2304" s="2">
        <v>9</v>
      </c>
      <c r="H2304" s="2" t="s">
        <v>34</v>
      </c>
      <c r="I2304" s="2">
        <v>7.7886558999999994E-2</v>
      </c>
      <c r="J2304" s="2">
        <v>2.6977465999999999E-2</v>
      </c>
      <c r="K2304" s="2">
        <v>0.28055942</v>
      </c>
      <c r="L2304" s="2">
        <v>1.2742813E-2</v>
      </c>
    </row>
    <row r="2305" spans="1:12" hidden="1" x14ac:dyDescent="0.2">
      <c r="A2305" s="1"/>
      <c r="B2305" s="2" t="s">
        <v>2840</v>
      </c>
      <c r="C2305" s="2">
        <v>3</v>
      </c>
      <c r="D2305" s="2" t="s">
        <v>16</v>
      </c>
      <c r="E2305" s="2" t="s">
        <v>2841</v>
      </c>
      <c r="F2305" s="2">
        <v>48487</v>
      </c>
      <c r="G2305" s="2">
        <v>9</v>
      </c>
      <c r="H2305" s="2" t="s">
        <v>34</v>
      </c>
      <c r="I2305" s="2">
        <v>1.7183771E-2</v>
      </c>
      <c r="J2305" s="2">
        <v>7.0644393999999999E-2</v>
      </c>
      <c r="K2305" s="2">
        <v>0.11885442</v>
      </c>
      <c r="L2305" s="2">
        <v>7.6372315999999997E-3</v>
      </c>
    </row>
    <row r="2306" spans="1:12" hidden="1" x14ac:dyDescent="0.2">
      <c r="A2306" s="1"/>
      <c r="B2306" s="2" t="s">
        <v>2842</v>
      </c>
      <c r="C2306" s="2">
        <v>1</v>
      </c>
      <c r="D2306" s="2" t="s">
        <v>79</v>
      </c>
      <c r="E2306" s="2" t="s">
        <v>201</v>
      </c>
      <c r="F2306" s="2">
        <v>42003</v>
      </c>
      <c r="G2306" s="2">
        <v>11</v>
      </c>
      <c r="H2306" s="2" t="s">
        <v>14</v>
      </c>
      <c r="I2306" s="2">
        <v>7.3529412000000001E-3</v>
      </c>
      <c r="J2306" s="2">
        <v>0.17279412</v>
      </c>
      <c r="K2306" s="2">
        <v>3.6764706E-3</v>
      </c>
      <c r="L2306" s="2">
        <v>0</v>
      </c>
    </row>
    <row r="2307" spans="1:12" hidden="1" x14ac:dyDescent="0.2">
      <c r="A2307" s="1"/>
      <c r="B2307" s="2" t="s">
        <v>2843</v>
      </c>
      <c r="C2307" s="2">
        <v>4</v>
      </c>
      <c r="D2307" s="2" t="s">
        <v>24</v>
      </c>
      <c r="E2307" s="2" t="s">
        <v>108</v>
      </c>
      <c r="F2307" s="2">
        <v>6071</v>
      </c>
      <c r="G2307" s="2">
        <v>9</v>
      </c>
      <c r="H2307" s="2" t="s">
        <v>34</v>
      </c>
      <c r="I2307" s="2">
        <v>3.6221667999999999E-2</v>
      </c>
      <c r="J2307" s="2">
        <v>8.1769876000000005E-2</v>
      </c>
      <c r="K2307" s="2">
        <v>0.22275241000000001</v>
      </c>
      <c r="L2307" s="2">
        <v>6.5068866000000003E-4</v>
      </c>
    </row>
    <row r="2308" spans="1:12" hidden="1" x14ac:dyDescent="0.2">
      <c r="A2308" s="1"/>
      <c r="B2308" s="2" t="s">
        <v>2844</v>
      </c>
      <c r="C2308" s="2">
        <v>3</v>
      </c>
      <c r="D2308" s="2" t="s">
        <v>16</v>
      </c>
      <c r="E2308" s="2" t="s">
        <v>2845</v>
      </c>
      <c r="F2308" s="2">
        <v>48469</v>
      </c>
      <c r="G2308" s="2">
        <v>9</v>
      </c>
      <c r="H2308" s="2" t="s">
        <v>34</v>
      </c>
      <c r="I2308" s="2">
        <v>1.2182994000000001E-2</v>
      </c>
      <c r="J2308" s="2">
        <v>4.6991546000000002E-2</v>
      </c>
      <c r="K2308" s="2">
        <v>0.28990552000000003</v>
      </c>
      <c r="L2308" s="2">
        <v>2.7349576999999999E-3</v>
      </c>
    </row>
    <row r="2309" spans="1:12" hidden="1" x14ac:dyDescent="0.2">
      <c r="A2309" s="1"/>
      <c r="B2309" s="2" t="s">
        <v>2846</v>
      </c>
      <c r="C2309" s="2">
        <v>1</v>
      </c>
      <c r="D2309" s="2" t="s">
        <v>79</v>
      </c>
      <c r="E2309" s="2" t="s">
        <v>94</v>
      </c>
      <c r="F2309" s="2">
        <v>42045</v>
      </c>
      <c r="G2309" s="2">
        <v>2</v>
      </c>
      <c r="H2309" s="2" t="s">
        <v>144</v>
      </c>
      <c r="I2309" s="2">
        <v>3.7837072999999999E-2</v>
      </c>
      <c r="J2309" s="2">
        <v>3.0213186999999999E-2</v>
      </c>
      <c r="K2309" s="2">
        <v>4.2072567999999998E-2</v>
      </c>
      <c r="L2309" s="2">
        <v>2.0471552E-2</v>
      </c>
    </row>
    <row r="2310" spans="1:12" hidden="1" x14ac:dyDescent="0.2">
      <c r="A2310" s="1"/>
      <c r="B2310" s="2" t="s">
        <v>2847</v>
      </c>
      <c r="C2310" s="2">
        <v>2</v>
      </c>
      <c r="D2310" s="2" t="s">
        <v>146</v>
      </c>
      <c r="E2310" s="2" t="s">
        <v>2848</v>
      </c>
      <c r="F2310" s="2">
        <v>18083</v>
      </c>
      <c r="G2310" s="2">
        <v>7</v>
      </c>
      <c r="H2310" s="2" t="s">
        <v>22</v>
      </c>
      <c r="I2310" s="2">
        <v>5.5622207000000003E-3</v>
      </c>
      <c r="J2310" s="2">
        <v>5.4967828000000003E-2</v>
      </c>
      <c r="K2310" s="2">
        <v>1.0906314E-2</v>
      </c>
      <c r="L2310" s="2">
        <v>1.6250409E-2</v>
      </c>
    </row>
    <row r="2311" spans="1:12" hidden="1" x14ac:dyDescent="0.2">
      <c r="A2311" s="1"/>
      <c r="B2311" s="2" t="s">
        <v>2849</v>
      </c>
      <c r="C2311" s="2">
        <v>3</v>
      </c>
      <c r="D2311" s="2" t="s">
        <v>57</v>
      </c>
      <c r="E2311" s="2" t="s">
        <v>365</v>
      </c>
      <c r="F2311" s="2">
        <v>1073</v>
      </c>
      <c r="G2311" s="2">
        <v>10</v>
      </c>
      <c r="H2311" s="2" t="s">
        <v>26</v>
      </c>
      <c r="I2311" s="2">
        <v>1.8582242999999998E-2</v>
      </c>
      <c r="J2311" s="2">
        <v>0.33138335000000002</v>
      </c>
      <c r="K2311" s="2">
        <v>9.6352369999999996E-3</v>
      </c>
      <c r="L2311" s="2">
        <v>1.8238128999999999E-2</v>
      </c>
    </row>
    <row r="2312" spans="1:12" hidden="1" x14ac:dyDescent="0.2">
      <c r="A2312" s="1"/>
      <c r="B2312" s="2" t="s">
        <v>2850</v>
      </c>
      <c r="C2312" s="2">
        <v>3</v>
      </c>
      <c r="D2312" s="2" t="s">
        <v>42</v>
      </c>
      <c r="E2312" s="2" t="s">
        <v>235</v>
      </c>
      <c r="F2312" s="2">
        <v>51760</v>
      </c>
      <c r="G2312" s="2">
        <v>5</v>
      </c>
      <c r="H2312" s="2" t="s">
        <v>30</v>
      </c>
      <c r="I2312" s="2">
        <v>7.1129963000000004E-2</v>
      </c>
      <c r="J2312" s="2">
        <v>0.21454105000000001</v>
      </c>
      <c r="K2312" s="2">
        <v>2.3205087999999999E-2</v>
      </c>
      <c r="L2312" s="2">
        <v>7.4765219999999993E-2</v>
      </c>
    </row>
    <row r="2313" spans="1:12" hidden="1" x14ac:dyDescent="0.2">
      <c r="A2313" s="1"/>
      <c r="B2313" s="2" t="s">
        <v>2851</v>
      </c>
      <c r="C2313" s="2">
        <v>3</v>
      </c>
      <c r="D2313" s="2" t="s">
        <v>42</v>
      </c>
      <c r="E2313" s="2" t="s">
        <v>961</v>
      </c>
      <c r="F2313" s="2">
        <v>51191</v>
      </c>
      <c r="G2313" s="2">
        <v>9</v>
      </c>
      <c r="H2313" s="2" t="s">
        <v>34</v>
      </c>
      <c r="I2313" s="2">
        <v>3.1055901000000001E-3</v>
      </c>
      <c r="J2313" s="2">
        <v>1.9077197000000001E-2</v>
      </c>
      <c r="K2313" s="2">
        <v>3.1055901000000001E-3</v>
      </c>
      <c r="L2313" s="2">
        <v>1.3309672E-3</v>
      </c>
    </row>
    <row r="2314" spans="1:12" hidden="1" x14ac:dyDescent="0.2">
      <c r="A2314" s="1"/>
      <c r="B2314" s="2" t="s">
        <v>2852</v>
      </c>
      <c r="C2314" s="2">
        <v>3</v>
      </c>
      <c r="D2314" s="2" t="s">
        <v>42</v>
      </c>
      <c r="E2314" s="2" t="s">
        <v>388</v>
      </c>
      <c r="F2314" s="2">
        <v>51678</v>
      </c>
      <c r="G2314" s="2">
        <v>5</v>
      </c>
      <c r="H2314" s="2" t="s">
        <v>30</v>
      </c>
      <c r="I2314" s="2">
        <v>3.9230767999999999E-2</v>
      </c>
      <c r="J2314" s="2">
        <v>5.6153845000000001E-2</v>
      </c>
      <c r="K2314" s="2">
        <v>2.7692306999999999E-2</v>
      </c>
      <c r="L2314" s="2">
        <v>2.923077E-2</v>
      </c>
    </row>
    <row r="2315" spans="1:12" hidden="1" x14ac:dyDescent="0.2">
      <c r="A2315" s="1"/>
      <c r="B2315" s="2" t="s">
        <v>2853</v>
      </c>
      <c r="C2315" s="2">
        <v>3</v>
      </c>
      <c r="D2315" s="2" t="s">
        <v>42</v>
      </c>
      <c r="E2315" s="2" t="s">
        <v>138</v>
      </c>
      <c r="F2315" s="2">
        <v>51121</v>
      </c>
      <c r="G2315" s="2">
        <v>3</v>
      </c>
      <c r="H2315" s="2" t="s">
        <v>362</v>
      </c>
      <c r="I2315" s="2">
        <v>6.4028374999999998E-2</v>
      </c>
      <c r="J2315" s="2">
        <v>4.3354489000000003E-2</v>
      </c>
      <c r="K2315" s="2">
        <v>1.8293819999999999E-2</v>
      </c>
      <c r="L2315" s="2">
        <v>1.8620497E-2</v>
      </c>
    </row>
    <row r="2316" spans="1:12" hidden="1" x14ac:dyDescent="0.2">
      <c r="A2316" s="1"/>
      <c r="B2316" s="2" t="s">
        <v>2854</v>
      </c>
      <c r="C2316" s="2">
        <v>3</v>
      </c>
      <c r="D2316" s="2" t="s">
        <v>42</v>
      </c>
      <c r="E2316" s="2" t="s">
        <v>235</v>
      </c>
      <c r="F2316" s="2">
        <v>51041</v>
      </c>
      <c r="G2316" s="2">
        <v>5</v>
      </c>
      <c r="H2316" s="2" t="s">
        <v>30</v>
      </c>
      <c r="I2316" s="2">
        <v>2.0155485E-3</v>
      </c>
      <c r="J2316" s="2">
        <v>0.95335448</v>
      </c>
      <c r="K2316" s="2">
        <v>8.9260004E-3</v>
      </c>
      <c r="L2316" s="2">
        <v>1.0077743E-2</v>
      </c>
    </row>
    <row r="2317" spans="1:12" hidden="1" x14ac:dyDescent="0.2">
      <c r="A2317" s="1"/>
      <c r="B2317" s="2" t="s">
        <v>2855</v>
      </c>
      <c r="C2317" s="2">
        <v>3</v>
      </c>
      <c r="D2317" s="2" t="s">
        <v>42</v>
      </c>
      <c r="E2317" s="2" t="s">
        <v>235</v>
      </c>
      <c r="F2317" s="2">
        <v>51760</v>
      </c>
      <c r="G2317" s="2">
        <v>6</v>
      </c>
      <c r="H2317" s="2" t="s">
        <v>18</v>
      </c>
      <c r="I2317" s="2">
        <v>0</v>
      </c>
      <c r="J2317" s="2">
        <v>0.99033040000000006</v>
      </c>
      <c r="K2317" s="2">
        <v>3.2232071000000001E-3</v>
      </c>
      <c r="L2317" s="2">
        <v>0</v>
      </c>
    </row>
    <row r="2318" spans="1:12" hidden="1" x14ac:dyDescent="0.2">
      <c r="A2318" s="1"/>
      <c r="B2318" s="2" t="s">
        <v>2856</v>
      </c>
      <c r="C2318" s="2">
        <v>3</v>
      </c>
      <c r="D2318" s="2" t="s">
        <v>42</v>
      </c>
      <c r="E2318" s="2" t="s">
        <v>43</v>
      </c>
      <c r="F2318" s="2">
        <v>51810</v>
      </c>
      <c r="G2318" s="2">
        <v>6</v>
      </c>
      <c r="H2318" s="2" t="s">
        <v>18</v>
      </c>
      <c r="I2318" s="2">
        <v>2.1815622E-2</v>
      </c>
      <c r="J2318" s="2">
        <v>0.1182266</v>
      </c>
      <c r="K2318" s="2">
        <v>2.3223081999999999E-2</v>
      </c>
      <c r="L2318" s="2">
        <v>9.8522165999999998E-3</v>
      </c>
    </row>
    <row r="2319" spans="1:12" hidden="1" x14ac:dyDescent="0.2">
      <c r="A2319" s="1"/>
      <c r="B2319" s="2" t="s">
        <v>2857</v>
      </c>
      <c r="C2319" s="2">
        <v>3</v>
      </c>
      <c r="D2319" s="2" t="s">
        <v>42</v>
      </c>
      <c r="E2319" s="2" t="s">
        <v>138</v>
      </c>
      <c r="F2319" s="2">
        <v>51770</v>
      </c>
      <c r="G2319" s="2">
        <v>9</v>
      </c>
      <c r="H2319" s="2" t="s">
        <v>34</v>
      </c>
      <c r="I2319" s="2">
        <v>2.2033667E-2</v>
      </c>
      <c r="J2319" s="2">
        <v>9.8125085000000001E-2</v>
      </c>
      <c r="K2319" s="2">
        <v>8.4850146000000001E-3</v>
      </c>
      <c r="L2319" s="2">
        <v>3.1476666000000001E-3</v>
      </c>
    </row>
    <row r="2320" spans="1:12" hidden="1" x14ac:dyDescent="0.2">
      <c r="A2320" s="1"/>
      <c r="B2320" s="2" t="s">
        <v>2858</v>
      </c>
      <c r="C2320" s="2">
        <v>3</v>
      </c>
      <c r="D2320" s="2" t="s">
        <v>16</v>
      </c>
      <c r="E2320" s="2" t="s">
        <v>778</v>
      </c>
      <c r="F2320" s="2">
        <v>48141</v>
      </c>
      <c r="G2320" s="2">
        <v>11</v>
      </c>
      <c r="H2320" s="2" t="s">
        <v>14</v>
      </c>
      <c r="I2320" s="2">
        <v>4.9019609999999998E-3</v>
      </c>
      <c r="J2320" s="2">
        <v>5.8823529999999999E-2</v>
      </c>
      <c r="K2320" s="2">
        <v>0.75</v>
      </c>
      <c r="L2320" s="2">
        <v>7.3529415000000001E-2</v>
      </c>
    </row>
    <row r="2321" spans="1:12" hidden="1" x14ac:dyDescent="0.2">
      <c r="A2321" s="1"/>
      <c r="B2321" s="2" t="s">
        <v>2859</v>
      </c>
      <c r="C2321" s="2">
        <v>2</v>
      </c>
      <c r="D2321" s="2" t="s">
        <v>39</v>
      </c>
      <c r="E2321" s="2" t="s">
        <v>2860</v>
      </c>
      <c r="F2321" s="2">
        <v>55063</v>
      </c>
      <c r="G2321" s="2">
        <v>6</v>
      </c>
      <c r="H2321" s="2" t="s">
        <v>18</v>
      </c>
      <c r="I2321" s="2">
        <v>1.3048636000000001E-2</v>
      </c>
      <c r="J2321" s="2">
        <v>8.3036776999999996E-3</v>
      </c>
      <c r="K2321" s="2">
        <v>1.1862396000000001E-2</v>
      </c>
      <c r="L2321" s="2">
        <v>7.1174376999999997E-3</v>
      </c>
    </row>
    <row r="2322" spans="1:12" hidden="1" x14ac:dyDescent="0.2">
      <c r="A2322" s="1"/>
      <c r="B2322" s="2" t="s">
        <v>2861</v>
      </c>
      <c r="C2322" s="2">
        <v>3</v>
      </c>
      <c r="D2322" s="2" t="s">
        <v>247</v>
      </c>
      <c r="E2322" s="2" t="s">
        <v>320</v>
      </c>
      <c r="F2322" s="2">
        <v>47165</v>
      </c>
      <c r="G2322" s="2">
        <v>9</v>
      </c>
      <c r="H2322" s="2" t="s">
        <v>34</v>
      </c>
      <c r="I2322" s="2">
        <v>9.1365920000000007E-3</v>
      </c>
      <c r="J2322" s="2">
        <v>7.9945177000000006E-2</v>
      </c>
      <c r="K2322" s="2">
        <v>1.142074E-2</v>
      </c>
      <c r="L2322" s="2">
        <v>4.1114665E-3</v>
      </c>
    </row>
    <row r="2323" spans="1:12" hidden="1" x14ac:dyDescent="0.2">
      <c r="A2323" s="1"/>
      <c r="B2323" s="2" t="s">
        <v>2862</v>
      </c>
      <c r="C2323" s="2">
        <v>2</v>
      </c>
      <c r="D2323" s="2" t="s">
        <v>146</v>
      </c>
      <c r="E2323" s="2" t="s">
        <v>892</v>
      </c>
      <c r="F2323" s="2">
        <v>18107</v>
      </c>
      <c r="G2323" s="2">
        <v>6</v>
      </c>
      <c r="H2323" s="2" t="s">
        <v>18</v>
      </c>
      <c r="I2323" s="2">
        <v>2.9137528999999999E-2</v>
      </c>
      <c r="J2323" s="2">
        <v>5.3613052000000001E-2</v>
      </c>
      <c r="K2323" s="2">
        <v>5.2447554E-2</v>
      </c>
      <c r="L2323" s="2">
        <v>5.0116550000000003E-2</v>
      </c>
    </row>
    <row r="2324" spans="1:12" hidden="1" x14ac:dyDescent="0.2">
      <c r="A2324" s="1"/>
      <c r="B2324" s="2" t="s">
        <v>2863</v>
      </c>
      <c r="C2324" s="2">
        <v>1</v>
      </c>
      <c r="D2324" s="2" t="s">
        <v>12</v>
      </c>
      <c r="E2324" s="2" t="s">
        <v>13</v>
      </c>
      <c r="F2324" s="2">
        <v>36085</v>
      </c>
      <c r="G2324" s="2">
        <v>6</v>
      </c>
      <c r="H2324" s="2" t="s">
        <v>18</v>
      </c>
      <c r="I2324" s="2">
        <v>2.4580334999999998E-2</v>
      </c>
      <c r="J2324" s="2">
        <v>5.4556355000000001E-2</v>
      </c>
      <c r="K2324" s="2">
        <v>4.8561152000000003E-2</v>
      </c>
      <c r="L2324" s="2">
        <v>1.7985612000000002E-2</v>
      </c>
    </row>
    <row r="2325" spans="1:12" hidden="1" x14ac:dyDescent="0.2">
      <c r="A2325" s="1"/>
      <c r="B2325" s="2" t="s">
        <v>2864</v>
      </c>
      <c r="C2325" s="2">
        <v>3</v>
      </c>
      <c r="D2325" s="2" t="s">
        <v>66</v>
      </c>
      <c r="E2325" s="2" t="s">
        <v>1090</v>
      </c>
      <c r="F2325" s="2">
        <v>37067</v>
      </c>
      <c r="G2325" s="2">
        <v>2</v>
      </c>
      <c r="H2325" s="2" t="s">
        <v>144</v>
      </c>
      <c r="I2325" s="2">
        <v>2.2760645999999999E-2</v>
      </c>
      <c r="J2325" s="2">
        <v>7.5134604999999993E-2</v>
      </c>
      <c r="K2325" s="2">
        <v>1.0279002000000001E-2</v>
      </c>
      <c r="L2325" s="2">
        <v>8.8105722999999997E-3</v>
      </c>
    </row>
    <row r="2326" spans="1:12" hidden="1" x14ac:dyDescent="0.2">
      <c r="A2326" s="1"/>
      <c r="B2326" s="2" t="s">
        <v>2865</v>
      </c>
      <c r="C2326" s="2">
        <v>3</v>
      </c>
      <c r="D2326" s="2" t="s">
        <v>66</v>
      </c>
      <c r="E2326" s="2" t="s">
        <v>531</v>
      </c>
      <c r="F2326" s="2">
        <v>37183</v>
      </c>
      <c r="G2326" s="2">
        <v>9</v>
      </c>
      <c r="H2326" s="2" t="s">
        <v>34</v>
      </c>
      <c r="I2326" s="2">
        <v>2.9625027000000002E-2</v>
      </c>
      <c r="J2326" s="2">
        <v>0.21462606000000001</v>
      </c>
      <c r="K2326" s="2">
        <v>1.9370208999999999E-2</v>
      </c>
      <c r="L2326" s="2">
        <v>7.1680136000000005E-2</v>
      </c>
    </row>
    <row r="2327" spans="1:12" hidden="1" x14ac:dyDescent="0.2">
      <c r="A2327" s="1"/>
      <c r="B2327" s="2" t="s">
        <v>2866</v>
      </c>
      <c r="C2327" s="2">
        <v>2</v>
      </c>
      <c r="D2327" s="2" t="s">
        <v>127</v>
      </c>
      <c r="E2327" s="2" t="s">
        <v>1921</v>
      </c>
      <c r="F2327" s="2">
        <v>19189</v>
      </c>
      <c r="G2327" s="2">
        <v>10</v>
      </c>
      <c r="H2327" s="2" t="s">
        <v>26</v>
      </c>
      <c r="I2327" s="2">
        <v>1.1666667E-2</v>
      </c>
      <c r="J2327" s="2">
        <v>2.6666667000000002E-2</v>
      </c>
      <c r="K2327" s="2">
        <v>4.9999998999999996E-3</v>
      </c>
      <c r="L2327" s="2">
        <v>7.8333333000000005E-2</v>
      </c>
    </row>
    <row r="2328" spans="1:12" hidden="1" x14ac:dyDescent="0.2">
      <c r="A2328" s="1"/>
      <c r="B2328" s="2" t="s">
        <v>2867</v>
      </c>
      <c r="C2328" s="2">
        <v>4</v>
      </c>
      <c r="D2328" s="2" t="s">
        <v>206</v>
      </c>
      <c r="E2328" s="2" t="s">
        <v>383</v>
      </c>
      <c r="F2328" s="2">
        <v>53071</v>
      </c>
      <c r="G2328" s="2">
        <v>9</v>
      </c>
      <c r="H2328" s="2" t="s">
        <v>34</v>
      </c>
      <c r="I2328" s="2">
        <v>1.8388791000000002E-2</v>
      </c>
      <c r="J2328" s="2">
        <v>5.5385287999999998E-2</v>
      </c>
      <c r="K2328" s="2">
        <v>8.9098073999999999E-2</v>
      </c>
      <c r="L2328" s="2">
        <v>2.4080561E-3</v>
      </c>
    </row>
    <row r="2329" spans="1:12" hidden="1" x14ac:dyDescent="0.2">
      <c r="A2329" s="1"/>
      <c r="B2329" s="2" t="s">
        <v>2868</v>
      </c>
      <c r="C2329" s="2">
        <v>4</v>
      </c>
      <c r="D2329" s="2" t="s">
        <v>206</v>
      </c>
      <c r="E2329" s="2" t="s">
        <v>383</v>
      </c>
      <c r="F2329" s="2">
        <v>53071</v>
      </c>
      <c r="G2329" s="2">
        <v>6</v>
      </c>
      <c r="H2329" s="2" t="s">
        <v>18</v>
      </c>
      <c r="I2329" s="2">
        <v>4.7468352999999998E-2</v>
      </c>
      <c r="J2329" s="2">
        <v>2.0253165E-2</v>
      </c>
      <c r="K2329" s="2">
        <v>5.0000001000000002E-2</v>
      </c>
      <c r="L2329" s="2">
        <v>1.8354431000000001E-2</v>
      </c>
    </row>
    <row r="2330" spans="1:12" hidden="1" x14ac:dyDescent="0.2">
      <c r="A2330" s="1"/>
      <c r="B2330" s="2" t="s">
        <v>2869</v>
      </c>
      <c r="C2330" s="2">
        <v>1</v>
      </c>
      <c r="D2330" s="2" t="s">
        <v>79</v>
      </c>
      <c r="E2330" s="2" t="s">
        <v>94</v>
      </c>
      <c r="F2330" s="2">
        <v>42101</v>
      </c>
      <c r="G2330" s="2">
        <v>10</v>
      </c>
      <c r="H2330" s="2" t="s">
        <v>26</v>
      </c>
      <c r="I2330" s="2">
        <v>3.9682542000000001E-3</v>
      </c>
      <c r="J2330" s="2">
        <v>7.5396827999999999E-2</v>
      </c>
      <c r="K2330" s="2">
        <v>1.5873017E-2</v>
      </c>
      <c r="L2330" s="2">
        <v>0</v>
      </c>
    </row>
    <row r="2331" spans="1:12" hidden="1" x14ac:dyDescent="0.2">
      <c r="A2331" s="1"/>
      <c r="B2331" s="2" t="s">
        <v>2870</v>
      </c>
      <c r="C2331" s="2">
        <v>2</v>
      </c>
      <c r="D2331" s="2" t="s">
        <v>220</v>
      </c>
      <c r="E2331" s="2" t="s">
        <v>771</v>
      </c>
      <c r="F2331" s="2">
        <v>39151</v>
      </c>
      <c r="G2331" s="2">
        <v>6</v>
      </c>
      <c r="H2331" s="2" t="s">
        <v>18</v>
      </c>
      <c r="I2331" s="2">
        <v>6.4102565000000002E-3</v>
      </c>
      <c r="J2331" s="2">
        <v>5.4843307000000001E-2</v>
      </c>
      <c r="K2331" s="2">
        <v>7.8347577000000002E-3</v>
      </c>
      <c r="L2331" s="2">
        <v>7.1225072999999998E-3</v>
      </c>
    </row>
    <row r="2332" spans="1:12" hidden="1" x14ac:dyDescent="0.2">
      <c r="A2332" s="1"/>
      <c r="B2332" s="2" t="s">
        <v>2871</v>
      </c>
      <c r="C2332" s="2">
        <v>3</v>
      </c>
      <c r="D2332" s="2" t="s">
        <v>247</v>
      </c>
      <c r="E2332" s="2" t="s">
        <v>565</v>
      </c>
      <c r="F2332" s="2">
        <v>47063</v>
      </c>
      <c r="G2332" s="2">
        <v>9</v>
      </c>
      <c r="H2332" s="2" t="s">
        <v>34</v>
      </c>
      <c r="I2332" s="2">
        <v>6.0035697999999997E-3</v>
      </c>
      <c r="J2332" s="2">
        <v>2.6448158999999999E-2</v>
      </c>
      <c r="K2332" s="2">
        <v>7.6261562999999999E-3</v>
      </c>
      <c r="L2332" s="2">
        <v>1.6225864E-3</v>
      </c>
    </row>
    <row r="2333" spans="1:12" hidden="1" x14ac:dyDescent="0.2">
      <c r="A2333" s="1"/>
      <c r="B2333" s="2" t="s">
        <v>2872</v>
      </c>
      <c r="C2333" s="2">
        <v>3</v>
      </c>
      <c r="D2333" s="2" t="s">
        <v>45</v>
      </c>
      <c r="E2333" s="2" t="s">
        <v>1082</v>
      </c>
      <c r="F2333" s="2">
        <v>12105</v>
      </c>
      <c r="G2333" s="2">
        <v>6</v>
      </c>
      <c r="H2333" s="2" t="s">
        <v>18</v>
      </c>
      <c r="I2333" s="2">
        <v>1.9980019E-3</v>
      </c>
      <c r="J2333" s="2">
        <v>0.14785214999999999</v>
      </c>
      <c r="K2333" s="2">
        <v>6.3936062000000002E-2</v>
      </c>
      <c r="L2333" s="2">
        <v>3.8961038000000003E-2</v>
      </c>
    </row>
    <row r="2334" spans="1:12" hidden="1" x14ac:dyDescent="0.2">
      <c r="A2334" s="1"/>
      <c r="B2334" s="2" t="s">
        <v>2873</v>
      </c>
      <c r="C2334" s="2">
        <v>1</v>
      </c>
      <c r="D2334" s="2" t="s">
        <v>163</v>
      </c>
      <c r="E2334" s="2" t="s">
        <v>164</v>
      </c>
      <c r="F2334" s="2">
        <v>34041</v>
      </c>
      <c r="G2334" s="2">
        <v>9</v>
      </c>
      <c r="H2334" s="2" t="s">
        <v>34</v>
      </c>
      <c r="I2334" s="2">
        <v>1.2547052E-2</v>
      </c>
      <c r="J2334" s="2">
        <v>1.8820575999999999E-2</v>
      </c>
      <c r="K2334" s="2">
        <v>2.7603513E-2</v>
      </c>
      <c r="L2334" s="2">
        <v>3.3877036999999999E-2</v>
      </c>
    </row>
    <row r="2335" spans="1:12" hidden="1" x14ac:dyDescent="0.2">
      <c r="A2335" s="1"/>
      <c r="B2335" s="2" t="s">
        <v>2874</v>
      </c>
      <c r="C2335" s="2">
        <v>3</v>
      </c>
      <c r="D2335" s="2" t="s">
        <v>66</v>
      </c>
      <c r="E2335" s="2" t="s">
        <v>216</v>
      </c>
      <c r="F2335" s="2">
        <v>37021</v>
      </c>
      <c r="G2335" s="2">
        <v>6</v>
      </c>
      <c r="H2335" s="2" t="s">
        <v>18</v>
      </c>
      <c r="I2335" s="2">
        <v>5.4945056000000004E-3</v>
      </c>
      <c r="J2335" s="2">
        <v>1.7857143999999998E-2</v>
      </c>
      <c r="K2335" s="2">
        <v>1.5109890000000001E-2</v>
      </c>
      <c r="L2335" s="2">
        <v>5.7692307999999998E-2</v>
      </c>
    </row>
    <row r="2336" spans="1:12" hidden="1" x14ac:dyDescent="0.2">
      <c r="A2336" s="1"/>
      <c r="B2336" s="2" t="s">
        <v>2875</v>
      </c>
      <c r="C2336" s="2">
        <v>2</v>
      </c>
      <c r="D2336" s="2" t="s">
        <v>127</v>
      </c>
      <c r="E2336" s="2" t="s">
        <v>1263</v>
      </c>
      <c r="F2336" s="2">
        <v>19017</v>
      </c>
      <c r="G2336" s="2">
        <v>6</v>
      </c>
      <c r="H2336" s="2" t="s">
        <v>18</v>
      </c>
      <c r="I2336" s="2">
        <v>9.9999997999999993E-3</v>
      </c>
      <c r="J2336" s="2">
        <v>2.8750001000000001E-2</v>
      </c>
      <c r="K2336" s="2">
        <v>3.7499998999999998E-3</v>
      </c>
      <c r="L2336" s="2">
        <v>4.1250002000000001E-2</v>
      </c>
    </row>
    <row r="2337" spans="1:12" hidden="1" x14ac:dyDescent="0.2">
      <c r="A2337" s="1"/>
      <c r="B2337" s="2" t="s">
        <v>2876</v>
      </c>
      <c r="C2337" s="2">
        <v>2</v>
      </c>
      <c r="D2337" s="2" t="s">
        <v>102</v>
      </c>
      <c r="E2337" s="2" t="s">
        <v>274</v>
      </c>
      <c r="F2337" s="2">
        <v>20177</v>
      </c>
      <c r="G2337" s="2">
        <v>5</v>
      </c>
      <c r="H2337" s="2" t="s">
        <v>30</v>
      </c>
      <c r="I2337" s="2">
        <v>2.1766352999999999E-2</v>
      </c>
      <c r="J2337" s="2">
        <v>5.8866425999999999E-2</v>
      </c>
      <c r="K2337" s="2">
        <v>3.6697522000000003E-2</v>
      </c>
      <c r="L2337" s="2">
        <v>0</v>
      </c>
    </row>
    <row r="2338" spans="1:12" hidden="1" x14ac:dyDescent="0.2">
      <c r="A2338" s="1"/>
      <c r="B2338" s="2" t="s">
        <v>2877</v>
      </c>
      <c r="C2338" s="2">
        <v>3</v>
      </c>
      <c r="D2338" s="2" t="s">
        <v>90</v>
      </c>
      <c r="E2338" s="2" t="s">
        <v>123</v>
      </c>
      <c r="F2338" s="2">
        <v>24031</v>
      </c>
      <c r="G2338" s="2">
        <v>6</v>
      </c>
      <c r="H2338" s="2" t="s">
        <v>18</v>
      </c>
      <c r="I2338" s="2">
        <v>6.6990294000000006E-2</v>
      </c>
      <c r="J2338" s="2">
        <v>0.44563106000000002</v>
      </c>
      <c r="K2338" s="2">
        <v>9.0291261999999997E-2</v>
      </c>
      <c r="L2338" s="2">
        <v>3.4951455999999999E-2</v>
      </c>
    </row>
    <row r="2339" spans="1:12" hidden="1" x14ac:dyDescent="0.2">
      <c r="A2339" s="1"/>
      <c r="B2339" s="2" t="s">
        <v>2878</v>
      </c>
      <c r="C2339" s="2">
        <v>1</v>
      </c>
      <c r="D2339" s="2" t="s">
        <v>79</v>
      </c>
      <c r="E2339" s="2" t="s">
        <v>201</v>
      </c>
      <c r="F2339" s="2">
        <v>42125</v>
      </c>
      <c r="G2339" s="2">
        <v>6</v>
      </c>
      <c r="H2339" s="2" t="s">
        <v>18</v>
      </c>
      <c r="I2339" s="2">
        <v>1.6116036E-2</v>
      </c>
      <c r="J2339" s="2">
        <v>2.4174053000000001E-2</v>
      </c>
      <c r="K2339" s="2">
        <v>7.2522159000000001E-3</v>
      </c>
      <c r="L2339" s="2">
        <v>8.0580180999999997E-3</v>
      </c>
    </row>
    <row r="2340" spans="1:12" hidden="1" x14ac:dyDescent="0.2">
      <c r="A2340" s="1"/>
      <c r="B2340" s="2" t="s">
        <v>2879</v>
      </c>
      <c r="C2340" s="2">
        <v>3</v>
      </c>
      <c r="D2340" s="2" t="s">
        <v>42</v>
      </c>
      <c r="E2340" s="2" t="s">
        <v>388</v>
      </c>
      <c r="F2340" s="2">
        <v>51678</v>
      </c>
      <c r="G2340" s="2">
        <v>2</v>
      </c>
      <c r="H2340" s="2" t="s">
        <v>144</v>
      </c>
      <c r="I2340" s="2">
        <v>1.0557185E-2</v>
      </c>
      <c r="J2340" s="2">
        <v>3.4017595999999997E-2</v>
      </c>
      <c r="K2340" s="2">
        <v>1.1143695E-2</v>
      </c>
      <c r="L2340" s="2">
        <v>3.6363634999999998E-2</v>
      </c>
    </row>
    <row r="2341" spans="1:12" hidden="1" x14ac:dyDescent="0.2">
      <c r="A2341" s="1"/>
      <c r="B2341" s="2" t="s">
        <v>2880</v>
      </c>
      <c r="C2341" s="2">
        <v>3</v>
      </c>
      <c r="D2341" s="2" t="s">
        <v>90</v>
      </c>
      <c r="E2341" s="2" t="s">
        <v>652</v>
      </c>
      <c r="F2341" s="2">
        <v>24029</v>
      </c>
      <c r="G2341" s="2">
        <v>6</v>
      </c>
      <c r="H2341" s="2" t="s">
        <v>18</v>
      </c>
      <c r="I2341" s="2">
        <v>1.5450643E-2</v>
      </c>
      <c r="J2341" s="2">
        <v>3.4334763999999997E-2</v>
      </c>
      <c r="K2341" s="2">
        <v>9.4420602999999992E-3</v>
      </c>
      <c r="L2341" s="2">
        <v>6.9527894000000007E-2</v>
      </c>
    </row>
    <row r="2342" spans="1:12" hidden="1" x14ac:dyDescent="0.2">
      <c r="A2342" s="1"/>
      <c r="B2342" s="2" t="s">
        <v>2881</v>
      </c>
      <c r="C2342" s="2">
        <v>2</v>
      </c>
      <c r="D2342" s="2" t="s">
        <v>220</v>
      </c>
      <c r="E2342" s="2" t="s">
        <v>1646</v>
      </c>
      <c r="F2342" s="2">
        <v>39167</v>
      </c>
      <c r="G2342" s="2">
        <v>9</v>
      </c>
      <c r="H2342" s="2" t="s">
        <v>34</v>
      </c>
      <c r="I2342" s="2">
        <v>3.1397174999999999E-3</v>
      </c>
      <c r="J2342" s="2">
        <v>1.4652014999999999E-2</v>
      </c>
      <c r="K2342" s="2">
        <v>3.1397174999999999E-3</v>
      </c>
      <c r="L2342" s="2">
        <v>1.5698588E-3</v>
      </c>
    </row>
    <row r="2343" spans="1:12" hidden="1" x14ac:dyDescent="0.2">
      <c r="A2343" s="1"/>
      <c r="B2343" s="2" t="s">
        <v>2882</v>
      </c>
      <c r="C2343" s="2">
        <v>4</v>
      </c>
      <c r="D2343" s="2" t="s">
        <v>206</v>
      </c>
      <c r="E2343" s="2" t="s">
        <v>2692</v>
      </c>
      <c r="F2343" s="2">
        <v>53075</v>
      </c>
      <c r="G2343" s="2">
        <v>5</v>
      </c>
      <c r="H2343" s="2" t="s">
        <v>30</v>
      </c>
      <c r="I2343" s="2">
        <v>4.9884195999999999E-2</v>
      </c>
      <c r="J2343" s="2">
        <v>2.6129817999999999E-2</v>
      </c>
      <c r="K2343" s="2">
        <v>3.3374901999999998E-2</v>
      </c>
      <c r="L2343" s="2">
        <v>3.3077974000000003E-2</v>
      </c>
    </row>
    <row r="2344" spans="1:12" hidden="1" x14ac:dyDescent="0.2">
      <c r="A2344" s="1"/>
      <c r="B2344" s="2" t="s">
        <v>2883</v>
      </c>
      <c r="C2344" s="2">
        <v>2</v>
      </c>
      <c r="D2344" s="2" t="s">
        <v>261</v>
      </c>
      <c r="E2344" s="2" t="s">
        <v>952</v>
      </c>
      <c r="F2344" s="2">
        <v>29189</v>
      </c>
      <c r="G2344" s="2">
        <v>2</v>
      </c>
      <c r="H2344" s="2" t="s">
        <v>144</v>
      </c>
      <c r="I2344" s="2">
        <v>0.10784167</v>
      </c>
      <c r="J2344" s="2">
        <v>6.8409263999999997E-2</v>
      </c>
      <c r="K2344" s="2">
        <v>2.4346527E-2</v>
      </c>
      <c r="L2344" s="2">
        <v>4.8991783999999997E-2</v>
      </c>
    </row>
    <row r="2345" spans="1:12" hidden="1" x14ac:dyDescent="0.2">
      <c r="A2345" s="1"/>
      <c r="B2345" s="2" t="s">
        <v>2884</v>
      </c>
      <c r="C2345" s="2">
        <v>2</v>
      </c>
      <c r="D2345" s="2" t="s">
        <v>36</v>
      </c>
      <c r="E2345" s="2" t="s">
        <v>272</v>
      </c>
      <c r="F2345" s="2">
        <v>26161</v>
      </c>
      <c r="G2345" s="2">
        <v>9</v>
      </c>
      <c r="H2345" s="2" t="s">
        <v>34</v>
      </c>
      <c r="I2345" s="2">
        <v>4.1121833000000003E-2</v>
      </c>
      <c r="J2345" s="2">
        <v>0.12652178</v>
      </c>
      <c r="K2345" s="2">
        <v>2.3536839E-2</v>
      </c>
      <c r="L2345" s="2">
        <v>5.5911262000000003E-2</v>
      </c>
    </row>
    <row r="2346" spans="1:12" hidden="1" x14ac:dyDescent="0.2">
      <c r="A2346" s="1"/>
      <c r="B2346" s="2" t="s">
        <v>2885</v>
      </c>
      <c r="C2346" s="2">
        <v>2</v>
      </c>
      <c r="D2346" s="2" t="s">
        <v>131</v>
      </c>
      <c r="E2346" s="2" t="s">
        <v>132</v>
      </c>
      <c r="F2346" s="2">
        <v>17089</v>
      </c>
      <c r="G2346" s="2">
        <v>9</v>
      </c>
      <c r="H2346" s="2" t="s">
        <v>34</v>
      </c>
      <c r="I2346" s="2">
        <v>1.4732965000000001E-2</v>
      </c>
      <c r="J2346" s="2">
        <v>4.8671402000000002E-2</v>
      </c>
      <c r="K2346" s="2">
        <v>0.28242567000000002</v>
      </c>
      <c r="L2346" s="2">
        <v>1.183899E-3</v>
      </c>
    </row>
    <row r="2347" spans="1:12" hidden="1" x14ac:dyDescent="0.2">
      <c r="A2347" s="1"/>
      <c r="B2347" s="2" t="s">
        <v>2886</v>
      </c>
      <c r="C2347" s="2">
        <v>2</v>
      </c>
      <c r="D2347" s="2" t="s">
        <v>39</v>
      </c>
      <c r="E2347" s="2" t="s">
        <v>40</v>
      </c>
      <c r="F2347" s="2">
        <v>55133</v>
      </c>
      <c r="G2347" s="2">
        <v>9</v>
      </c>
      <c r="H2347" s="2" t="s">
        <v>34</v>
      </c>
      <c r="I2347" s="2">
        <v>1.347098E-2</v>
      </c>
      <c r="J2347" s="2">
        <v>1.2086114E-2</v>
      </c>
      <c r="K2347" s="2">
        <v>2.9082211E-2</v>
      </c>
      <c r="L2347" s="2">
        <v>0</v>
      </c>
    </row>
    <row r="2348" spans="1:12" hidden="1" x14ac:dyDescent="0.2">
      <c r="A2348" s="1"/>
      <c r="B2348" s="2" t="s">
        <v>2887</v>
      </c>
      <c r="C2348" s="2">
        <v>3</v>
      </c>
      <c r="D2348" s="2" t="s">
        <v>16</v>
      </c>
      <c r="E2348" s="2" t="s">
        <v>2888</v>
      </c>
      <c r="F2348" s="2">
        <v>48189</v>
      </c>
      <c r="G2348" s="2">
        <v>6</v>
      </c>
      <c r="H2348" s="2" t="s">
        <v>18</v>
      </c>
      <c r="I2348" s="2">
        <v>1.7263702999999998E-2</v>
      </c>
      <c r="J2348" s="2">
        <v>0.16141562000000001</v>
      </c>
      <c r="K2348" s="2">
        <v>0.13940440000000001</v>
      </c>
      <c r="L2348" s="2">
        <v>3.2369442999999999E-3</v>
      </c>
    </row>
    <row r="2349" spans="1:12" hidden="1" x14ac:dyDescent="0.2">
      <c r="A2349" s="1"/>
      <c r="B2349" s="2" t="s">
        <v>2889</v>
      </c>
      <c r="C2349" s="2">
        <v>3</v>
      </c>
      <c r="D2349" s="2" t="s">
        <v>66</v>
      </c>
      <c r="E2349" s="2" t="s">
        <v>1388</v>
      </c>
      <c r="F2349" s="2">
        <v>37191</v>
      </c>
      <c r="G2349" s="2">
        <v>9</v>
      </c>
      <c r="H2349" s="2" t="s">
        <v>34</v>
      </c>
      <c r="I2349" s="2">
        <v>1.7241379000000001E-2</v>
      </c>
      <c r="J2349" s="2">
        <v>0.29614604</v>
      </c>
      <c r="K2349" s="2">
        <v>2.3664638000000002E-2</v>
      </c>
      <c r="L2349" s="2">
        <v>2.0283975000000001E-3</v>
      </c>
    </row>
    <row r="2350" spans="1:12" hidden="1" x14ac:dyDescent="0.2">
      <c r="A2350" s="1"/>
      <c r="B2350" s="2" t="s">
        <v>2890</v>
      </c>
      <c r="C2350" s="2">
        <v>2</v>
      </c>
      <c r="D2350" s="2" t="s">
        <v>36</v>
      </c>
      <c r="E2350" s="2" t="s">
        <v>272</v>
      </c>
      <c r="F2350" s="2">
        <v>26163</v>
      </c>
      <c r="G2350" s="2">
        <v>9</v>
      </c>
      <c r="H2350" s="2" t="s">
        <v>34</v>
      </c>
      <c r="I2350" s="2">
        <v>1.0435168999999999E-2</v>
      </c>
      <c r="J2350" s="2">
        <v>0.71625220999999994</v>
      </c>
      <c r="K2350" s="2">
        <v>1.6540853000000001E-2</v>
      </c>
      <c r="L2350" s="2">
        <v>0</v>
      </c>
    </row>
    <row r="2351" spans="1:12" hidden="1" x14ac:dyDescent="0.2">
      <c r="A2351" s="1"/>
      <c r="B2351" s="2" t="s">
        <v>2891</v>
      </c>
      <c r="C2351" s="2">
        <v>2</v>
      </c>
      <c r="D2351" s="2" t="s">
        <v>311</v>
      </c>
      <c r="E2351" s="2" t="s">
        <v>422</v>
      </c>
      <c r="F2351" s="2">
        <v>31179</v>
      </c>
      <c r="G2351" s="2">
        <v>5</v>
      </c>
      <c r="H2351" s="2" t="s">
        <v>30</v>
      </c>
      <c r="I2351" s="2">
        <v>4.6948357000000003E-3</v>
      </c>
      <c r="J2351" s="2">
        <v>2.5150906000000001E-2</v>
      </c>
      <c r="K2351" s="2">
        <v>1.5090543E-2</v>
      </c>
      <c r="L2351" s="2">
        <v>7.7129444000000004E-3</v>
      </c>
    </row>
    <row r="2352" spans="1:12" hidden="1" x14ac:dyDescent="0.2">
      <c r="A2352" s="1"/>
      <c r="B2352" s="2" t="s">
        <v>2892</v>
      </c>
      <c r="C2352" s="2">
        <v>2</v>
      </c>
      <c r="D2352" s="2" t="s">
        <v>36</v>
      </c>
      <c r="E2352" s="2" t="s">
        <v>272</v>
      </c>
      <c r="F2352" s="2">
        <v>26163</v>
      </c>
      <c r="G2352" s="2">
        <v>5</v>
      </c>
      <c r="H2352" s="2" t="s">
        <v>30</v>
      </c>
      <c r="I2352" s="2">
        <v>5.2395955000000001E-2</v>
      </c>
      <c r="J2352" s="2">
        <v>0.29597083000000002</v>
      </c>
      <c r="K2352" s="2">
        <v>2.4152987000000001E-2</v>
      </c>
      <c r="L2352" s="2">
        <v>4.5376666000000003E-2</v>
      </c>
    </row>
    <row r="2353" spans="1:12" hidden="1" x14ac:dyDescent="0.2">
      <c r="A2353" s="1"/>
      <c r="B2353" s="2" t="s">
        <v>2893</v>
      </c>
      <c r="C2353" s="2">
        <v>1</v>
      </c>
      <c r="D2353" s="2" t="s">
        <v>79</v>
      </c>
      <c r="E2353" s="2" t="s">
        <v>201</v>
      </c>
      <c r="F2353" s="2">
        <v>42059</v>
      </c>
      <c r="G2353" s="2">
        <v>6</v>
      </c>
      <c r="H2353" s="2" t="s">
        <v>18</v>
      </c>
      <c r="I2353" s="2">
        <v>5.8013051999999997E-3</v>
      </c>
      <c r="J2353" s="2">
        <v>3.6983321999999999E-2</v>
      </c>
      <c r="K2353" s="2">
        <v>2.9006525999999999E-3</v>
      </c>
      <c r="L2353" s="2">
        <v>5.8013051999999997E-3</v>
      </c>
    </row>
    <row r="2354" spans="1:12" hidden="1" x14ac:dyDescent="0.2">
      <c r="A2354" s="1"/>
      <c r="B2354" s="2" t="s">
        <v>2894</v>
      </c>
      <c r="C2354" s="2">
        <v>3</v>
      </c>
      <c r="D2354" s="2" t="s">
        <v>16</v>
      </c>
      <c r="E2354" s="2" t="s">
        <v>1439</v>
      </c>
      <c r="F2354" s="2">
        <v>48367</v>
      </c>
      <c r="G2354" s="2">
        <v>9</v>
      </c>
      <c r="H2354" s="2" t="s">
        <v>34</v>
      </c>
      <c r="I2354" s="2">
        <v>5.3802006999999997E-3</v>
      </c>
      <c r="J2354" s="2">
        <v>2.2238162999999998E-2</v>
      </c>
      <c r="K2354" s="2">
        <v>5.9899569E-2</v>
      </c>
      <c r="L2354" s="2">
        <v>8.9670010000000005E-3</v>
      </c>
    </row>
    <row r="2355" spans="1:12" hidden="1" x14ac:dyDescent="0.2">
      <c r="A2355" s="1"/>
      <c r="B2355" s="2" t="s">
        <v>2895</v>
      </c>
      <c r="C2355" s="2">
        <v>3</v>
      </c>
      <c r="D2355" s="2" t="s">
        <v>45</v>
      </c>
      <c r="E2355" s="2" t="s">
        <v>1082</v>
      </c>
      <c r="F2355" s="2">
        <v>12105</v>
      </c>
      <c r="G2355" s="2">
        <v>6</v>
      </c>
      <c r="H2355" s="2" t="s">
        <v>18</v>
      </c>
      <c r="I2355" s="2">
        <v>1.2952307999999999E-2</v>
      </c>
      <c r="J2355" s="2">
        <v>0.1027984</v>
      </c>
      <c r="K2355" s="2">
        <v>3.0355485000000001E-2</v>
      </c>
      <c r="L2355" s="2">
        <v>0.14240615000000001</v>
      </c>
    </row>
    <row r="2356" spans="1:12" hidden="1" x14ac:dyDescent="0.2">
      <c r="A2356" s="1"/>
      <c r="B2356" s="2" t="s">
        <v>2896</v>
      </c>
      <c r="C2356" s="2">
        <v>4</v>
      </c>
      <c r="D2356" s="2" t="s">
        <v>427</v>
      </c>
      <c r="E2356" s="2" t="s">
        <v>442</v>
      </c>
      <c r="F2356" s="2">
        <v>49057</v>
      </c>
      <c r="G2356" s="2">
        <v>5</v>
      </c>
      <c r="H2356" s="2" t="s">
        <v>30</v>
      </c>
      <c r="I2356" s="2">
        <v>1.9113101E-2</v>
      </c>
      <c r="J2356" s="2">
        <v>9.8404083000000007E-3</v>
      </c>
      <c r="K2356" s="2">
        <v>3.1098214999999998E-2</v>
      </c>
      <c r="L2356" s="2">
        <v>1.4319057E-2</v>
      </c>
    </row>
    <row r="2357" spans="1:12" hidden="1" x14ac:dyDescent="0.2">
      <c r="A2357" s="1"/>
      <c r="B2357" s="2" t="s">
        <v>2897</v>
      </c>
      <c r="C2357" s="2">
        <v>2</v>
      </c>
      <c r="D2357" s="2" t="s">
        <v>261</v>
      </c>
      <c r="E2357" s="2" t="s">
        <v>952</v>
      </c>
      <c r="F2357" s="2">
        <v>29189</v>
      </c>
      <c r="G2357" s="2">
        <v>6</v>
      </c>
      <c r="H2357" s="2" t="s">
        <v>18</v>
      </c>
      <c r="I2357" s="2">
        <v>1.3740038E-2</v>
      </c>
      <c r="J2357" s="2">
        <v>0.10195108999999999</v>
      </c>
      <c r="K2357" s="2">
        <v>2.2808464000000001E-2</v>
      </c>
      <c r="L2357" s="2">
        <v>2.3083263999999999E-2</v>
      </c>
    </row>
    <row r="2358" spans="1:12" hidden="1" x14ac:dyDescent="0.2">
      <c r="A2358" s="1"/>
      <c r="B2358" s="2" t="s">
        <v>2898</v>
      </c>
      <c r="C2358" s="2">
        <v>1</v>
      </c>
      <c r="D2358" s="2" t="s">
        <v>134</v>
      </c>
      <c r="E2358" s="2" t="s">
        <v>158</v>
      </c>
      <c r="F2358" s="2">
        <v>25021</v>
      </c>
      <c r="G2358" s="2">
        <v>2</v>
      </c>
      <c r="H2358" s="2" t="s">
        <v>144</v>
      </c>
      <c r="I2358" s="2">
        <v>0.23261915</v>
      </c>
      <c r="J2358" s="2">
        <v>5.8154787999999999E-2</v>
      </c>
      <c r="K2358" s="2">
        <v>5.5094010999999998E-2</v>
      </c>
      <c r="L2358" s="2">
        <v>6.3839093E-2</v>
      </c>
    </row>
    <row r="2359" spans="1:12" hidden="1" x14ac:dyDescent="0.2">
      <c r="A2359" s="1"/>
      <c r="B2359" s="2" t="s">
        <v>2899</v>
      </c>
      <c r="C2359" s="2">
        <v>1</v>
      </c>
      <c r="D2359" s="2" t="s">
        <v>12</v>
      </c>
      <c r="E2359" s="2" t="s">
        <v>579</v>
      </c>
      <c r="F2359" s="2">
        <v>36011</v>
      </c>
      <c r="G2359" s="2">
        <v>6</v>
      </c>
      <c r="H2359" s="2" t="s">
        <v>18</v>
      </c>
      <c r="I2359" s="2">
        <v>3.2751091000000003E-2</v>
      </c>
      <c r="J2359" s="2">
        <v>4.5851529000000002E-2</v>
      </c>
      <c r="K2359" s="2">
        <v>2.8384278999999998E-2</v>
      </c>
      <c r="L2359" s="2">
        <v>2.4017468E-2</v>
      </c>
    </row>
    <row r="2360" spans="1:12" hidden="1" x14ac:dyDescent="0.2">
      <c r="A2360" s="1"/>
      <c r="B2360" s="2" t="s">
        <v>2900</v>
      </c>
      <c r="C2360" s="2">
        <v>4</v>
      </c>
      <c r="D2360" s="2" t="s">
        <v>206</v>
      </c>
      <c r="E2360" s="2" t="s">
        <v>2901</v>
      </c>
      <c r="F2360" s="2">
        <v>53007</v>
      </c>
      <c r="G2360" s="2">
        <v>9</v>
      </c>
      <c r="H2360" s="2" t="s">
        <v>34</v>
      </c>
      <c r="I2360" s="2">
        <v>1.0803025000000001E-2</v>
      </c>
      <c r="J2360" s="2">
        <v>3.9611090999999996E-3</v>
      </c>
      <c r="K2360" s="2">
        <v>0.11991358000000001</v>
      </c>
      <c r="L2360" s="2">
        <v>4.6813106000000004E-3</v>
      </c>
    </row>
    <row r="2361" spans="1:12" hidden="1" x14ac:dyDescent="0.2">
      <c r="A2361" s="1"/>
      <c r="B2361" s="2" t="s">
        <v>2902</v>
      </c>
      <c r="C2361" s="2">
        <v>1</v>
      </c>
      <c r="D2361" s="2" t="s">
        <v>134</v>
      </c>
      <c r="E2361" s="2" t="s">
        <v>158</v>
      </c>
      <c r="F2361" s="2">
        <v>25025</v>
      </c>
      <c r="G2361" s="2">
        <v>6</v>
      </c>
      <c r="H2361" s="2" t="s">
        <v>18</v>
      </c>
      <c r="I2361" s="2">
        <v>6.2754943999999993E-2</v>
      </c>
      <c r="J2361" s="2">
        <v>5.7106997999999999E-2</v>
      </c>
      <c r="K2361" s="2">
        <v>3.7025414E-2</v>
      </c>
      <c r="L2361" s="2">
        <v>7.9698778999999997E-2</v>
      </c>
    </row>
    <row r="2362" spans="1:12" hidden="1" x14ac:dyDescent="0.2">
      <c r="A2362" s="1"/>
      <c r="B2362" s="2" t="s">
        <v>2903</v>
      </c>
      <c r="C2362" s="2">
        <v>3</v>
      </c>
      <c r="D2362" s="2" t="s">
        <v>901</v>
      </c>
      <c r="E2362" s="2" t="s">
        <v>902</v>
      </c>
      <c r="F2362" s="2">
        <v>10001</v>
      </c>
      <c r="G2362" s="2">
        <v>6</v>
      </c>
      <c r="H2362" s="2" t="s">
        <v>18</v>
      </c>
      <c r="I2362" s="2">
        <v>1.1235955000000001E-2</v>
      </c>
      <c r="J2362" s="2">
        <v>0.20158624999999999</v>
      </c>
      <c r="K2362" s="2">
        <v>1.8506279E-2</v>
      </c>
      <c r="L2362" s="2">
        <v>1.3879709E-2</v>
      </c>
    </row>
    <row r="2363" spans="1:12" hidden="1" x14ac:dyDescent="0.2">
      <c r="A2363" s="1"/>
      <c r="B2363" s="2" t="s">
        <v>2904</v>
      </c>
      <c r="C2363" s="2">
        <v>1</v>
      </c>
      <c r="D2363" s="2" t="s">
        <v>74</v>
      </c>
      <c r="E2363" s="2" t="s">
        <v>75</v>
      </c>
      <c r="F2363" s="2">
        <v>9007</v>
      </c>
      <c r="G2363" s="2">
        <v>2</v>
      </c>
      <c r="H2363" s="2" t="s">
        <v>144</v>
      </c>
      <c r="I2363" s="2">
        <v>7.5679645000000004E-2</v>
      </c>
      <c r="J2363" s="2">
        <v>8.5966200000000006E-2</v>
      </c>
      <c r="K2363" s="2">
        <v>5.6208670000000002E-2</v>
      </c>
      <c r="L2363" s="2">
        <v>4.9595884999999999E-2</v>
      </c>
    </row>
    <row r="2364" spans="1:12" hidden="1" x14ac:dyDescent="0.2">
      <c r="A2364" s="1"/>
      <c r="B2364" s="2" t="s">
        <v>2905</v>
      </c>
      <c r="C2364" s="2">
        <v>1</v>
      </c>
      <c r="D2364" s="2" t="s">
        <v>79</v>
      </c>
      <c r="E2364" s="2" t="s">
        <v>94</v>
      </c>
      <c r="F2364" s="2">
        <v>42029</v>
      </c>
      <c r="G2364" s="2">
        <v>5</v>
      </c>
      <c r="H2364" s="2" t="s">
        <v>30</v>
      </c>
      <c r="I2364" s="2">
        <v>1.7628826E-2</v>
      </c>
      <c r="J2364" s="2">
        <v>7.8167378999999995E-2</v>
      </c>
      <c r="K2364" s="2">
        <v>1.7919411999999999E-2</v>
      </c>
      <c r="L2364" s="2">
        <v>3.5838822000000001E-3</v>
      </c>
    </row>
    <row r="2365" spans="1:12" hidden="1" x14ac:dyDescent="0.2">
      <c r="A2365" s="1"/>
      <c r="B2365" s="2" t="s">
        <v>2906</v>
      </c>
      <c r="C2365" s="2">
        <v>3</v>
      </c>
      <c r="D2365" s="2" t="s">
        <v>20</v>
      </c>
      <c r="E2365" s="2" t="s">
        <v>1382</v>
      </c>
      <c r="F2365" s="2">
        <v>13143</v>
      </c>
      <c r="G2365" s="2">
        <v>9</v>
      </c>
      <c r="H2365" s="2" t="s">
        <v>34</v>
      </c>
      <c r="I2365" s="2">
        <v>1.4271653E-2</v>
      </c>
      <c r="J2365" s="2">
        <v>0.19291338</v>
      </c>
      <c r="K2365" s="2">
        <v>1.6240157000000002E-2</v>
      </c>
      <c r="L2365" s="2">
        <v>0</v>
      </c>
    </row>
    <row r="2366" spans="1:12" hidden="1" x14ac:dyDescent="0.2">
      <c r="A2366" s="1"/>
      <c r="B2366" s="2" t="s">
        <v>2907</v>
      </c>
      <c r="C2366" s="2">
        <v>4</v>
      </c>
      <c r="D2366" s="2" t="s">
        <v>24</v>
      </c>
      <c r="E2366" s="2" t="s">
        <v>512</v>
      </c>
      <c r="F2366" s="2">
        <v>6031</v>
      </c>
      <c r="G2366" s="2">
        <v>9</v>
      </c>
      <c r="H2366" s="2" t="s">
        <v>34</v>
      </c>
      <c r="I2366" s="2">
        <v>5.8241252E-2</v>
      </c>
      <c r="J2366" s="2">
        <v>7.412523E-2</v>
      </c>
      <c r="K2366" s="2">
        <v>0.41919889999999999</v>
      </c>
      <c r="L2366" s="2">
        <v>8.0570905000000009E-3</v>
      </c>
    </row>
    <row r="2367" spans="1:12" hidden="1" x14ac:dyDescent="0.2">
      <c r="A2367" s="1"/>
      <c r="B2367" s="2" t="s">
        <v>2908</v>
      </c>
      <c r="C2367" s="2">
        <v>3</v>
      </c>
      <c r="D2367" s="2" t="s">
        <v>85</v>
      </c>
      <c r="E2367" s="2" t="s">
        <v>318</v>
      </c>
      <c r="F2367" s="2">
        <v>54069</v>
      </c>
      <c r="G2367" s="2">
        <v>5</v>
      </c>
      <c r="H2367" s="2" t="s">
        <v>30</v>
      </c>
      <c r="I2367" s="2">
        <v>3.4535688E-3</v>
      </c>
      <c r="J2367" s="2">
        <v>2.2256332E-2</v>
      </c>
      <c r="K2367" s="2">
        <v>5.3722179000000002E-3</v>
      </c>
      <c r="L2367" s="2">
        <v>6.5234074999999999E-3</v>
      </c>
    </row>
    <row r="2368" spans="1:12" hidden="1" x14ac:dyDescent="0.2">
      <c r="A2368" s="1"/>
      <c r="B2368" s="2" t="s">
        <v>2909</v>
      </c>
      <c r="C2368" s="2">
        <v>2</v>
      </c>
      <c r="D2368" s="2" t="s">
        <v>36</v>
      </c>
      <c r="E2368" s="2" t="s">
        <v>2910</v>
      </c>
      <c r="F2368" s="2">
        <v>26105</v>
      </c>
      <c r="G2368" s="2">
        <v>9</v>
      </c>
      <c r="H2368" s="2" t="s">
        <v>34</v>
      </c>
      <c r="I2368" s="2">
        <v>6.2843678000000002E-3</v>
      </c>
      <c r="J2368" s="2">
        <v>7.8554591E-3</v>
      </c>
      <c r="K2368" s="2">
        <v>1.8853103999999999E-2</v>
      </c>
      <c r="L2368" s="2">
        <v>0</v>
      </c>
    </row>
    <row r="2369" spans="1:12" hidden="1" x14ac:dyDescent="0.2">
      <c r="A2369" s="1"/>
      <c r="B2369" s="2" t="s">
        <v>2911</v>
      </c>
      <c r="C2369" s="2">
        <v>3</v>
      </c>
      <c r="D2369" s="2" t="s">
        <v>16</v>
      </c>
      <c r="E2369" s="2" t="s">
        <v>121</v>
      </c>
      <c r="F2369" s="2">
        <v>48381</v>
      </c>
      <c r="G2369" s="2">
        <v>5</v>
      </c>
      <c r="H2369" s="2" t="s">
        <v>30</v>
      </c>
      <c r="I2369" s="2">
        <v>1.4760802999999999E-2</v>
      </c>
      <c r="J2369" s="2">
        <v>3.5212520999999997E-2</v>
      </c>
      <c r="K2369" s="2">
        <v>0.12022052</v>
      </c>
      <c r="L2369" s="2">
        <v>1.4405121999999999E-2</v>
      </c>
    </row>
    <row r="2370" spans="1:12" hidden="1" x14ac:dyDescent="0.2">
      <c r="A2370" s="1"/>
      <c r="B2370" s="2" t="s">
        <v>2912</v>
      </c>
      <c r="C2370" s="2">
        <v>4</v>
      </c>
      <c r="D2370" s="2" t="s">
        <v>24</v>
      </c>
      <c r="E2370" s="2" t="s">
        <v>487</v>
      </c>
      <c r="F2370" s="2">
        <v>6085</v>
      </c>
      <c r="G2370" s="2">
        <v>9</v>
      </c>
      <c r="H2370" s="2" t="s">
        <v>34</v>
      </c>
      <c r="I2370" s="2">
        <v>0.34717625000000002</v>
      </c>
      <c r="J2370" s="2">
        <v>3.6222003000000003E-2</v>
      </c>
      <c r="K2370" s="2">
        <v>0.14454722</v>
      </c>
      <c r="L2370" s="2">
        <v>1.5725413000000001E-2</v>
      </c>
    </row>
    <row r="2371" spans="1:12" hidden="1" x14ac:dyDescent="0.2">
      <c r="A2371" s="1"/>
      <c r="B2371" s="2" t="s">
        <v>2913</v>
      </c>
      <c r="C2371" s="2">
        <v>3</v>
      </c>
      <c r="D2371" s="2" t="s">
        <v>85</v>
      </c>
      <c r="E2371" s="2" t="s">
        <v>2914</v>
      </c>
      <c r="F2371" s="2">
        <v>54049</v>
      </c>
      <c r="G2371" s="2">
        <v>5</v>
      </c>
      <c r="H2371" s="2" t="s">
        <v>30</v>
      </c>
      <c r="I2371" s="2">
        <v>4.6182265999999998E-3</v>
      </c>
      <c r="J2371" s="2">
        <v>2.8171181999999999E-2</v>
      </c>
      <c r="K2371" s="2">
        <v>5.8497534999999998E-3</v>
      </c>
      <c r="L2371" s="2">
        <v>1.5394089E-2</v>
      </c>
    </row>
    <row r="2372" spans="1:12" hidden="1" x14ac:dyDescent="0.2">
      <c r="A2372" s="1"/>
      <c r="B2372" s="2" t="s">
        <v>2915</v>
      </c>
      <c r="C2372" s="2">
        <v>3</v>
      </c>
      <c r="D2372" s="2" t="s">
        <v>85</v>
      </c>
      <c r="E2372" s="2" t="s">
        <v>2914</v>
      </c>
      <c r="F2372" s="2">
        <v>54033</v>
      </c>
      <c r="G2372" s="2">
        <v>11</v>
      </c>
      <c r="H2372" s="2" t="s">
        <v>14</v>
      </c>
      <c r="I2372" s="2">
        <v>0</v>
      </c>
      <c r="J2372" s="2">
        <v>0.12254901999999999</v>
      </c>
      <c r="K2372" s="2">
        <v>0</v>
      </c>
      <c r="L2372" s="2">
        <v>0</v>
      </c>
    </row>
    <row r="2373" spans="1:12" hidden="1" x14ac:dyDescent="0.2">
      <c r="A2373" s="1"/>
      <c r="B2373" s="2" t="s">
        <v>2916</v>
      </c>
      <c r="C2373" s="2">
        <v>3</v>
      </c>
      <c r="D2373" s="2" t="s">
        <v>85</v>
      </c>
      <c r="E2373" s="2" t="s">
        <v>318</v>
      </c>
      <c r="F2373" s="2">
        <v>54069</v>
      </c>
      <c r="G2373" s="2">
        <v>9</v>
      </c>
      <c r="H2373" s="2" t="s">
        <v>34</v>
      </c>
      <c r="I2373" s="2">
        <v>7.6427995000000002E-3</v>
      </c>
      <c r="J2373" s="2">
        <v>2.6146419000000001E-2</v>
      </c>
      <c r="K2373" s="2">
        <v>4.4247786999999997E-3</v>
      </c>
      <c r="L2373" s="2">
        <v>0</v>
      </c>
    </row>
    <row r="2374" spans="1:12" hidden="1" x14ac:dyDescent="0.2">
      <c r="A2374" s="1"/>
      <c r="B2374" s="2" t="s">
        <v>2917</v>
      </c>
      <c r="C2374" s="2">
        <v>3</v>
      </c>
      <c r="D2374" s="2" t="s">
        <v>85</v>
      </c>
      <c r="E2374" s="2" t="s">
        <v>639</v>
      </c>
      <c r="F2374" s="2">
        <v>54039</v>
      </c>
      <c r="G2374" s="2">
        <v>5</v>
      </c>
      <c r="H2374" s="2" t="s">
        <v>30</v>
      </c>
      <c r="I2374" s="2">
        <v>1.3888889E-2</v>
      </c>
      <c r="J2374" s="2">
        <v>0.14241292999999999</v>
      </c>
      <c r="K2374" s="2">
        <v>3.9386400000000002E-3</v>
      </c>
      <c r="L2374" s="2">
        <v>0</v>
      </c>
    </row>
    <row r="2375" spans="1:12" hidden="1" x14ac:dyDescent="0.2">
      <c r="A2375" s="1"/>
      <c r="B2375" s="2" t="s">
        <v>2918</v>
      </c>
      <c r="C2375" s="2">
        <v>3</v>
      </c>
      <c r="D2375" s="2" t="s">
        <v>85</v>
      </c>
      <c r="E2375" s="2" t="s">
        <v>2914</v>
      </c>
      <c r="F2375" s="2">
        <v>54061</v>
      </c>
      <c r="G2375" s="2">
        <v>5</v>
      </c>
      <c r="H2375" s="2" t="s">
        <v>30</v>
      </c>
      <c r="I2375" s="2">
        <v>1.4731006E-2</v>
      </c>
      <c r="J2375" s="2">
        <v>3.9834619000000002E-2</v>
      </c>
      <c r="K2375" s="2">
        <v>9.9595683000000008E-3</v>
      </c>
      <c r="L2375" s="2">
        <v>1.8959012000000001E-2</v>
      </c>
    </row>
    <row r="2376" spans="1:12" hidden="1" x14ac:dyDescent="0.2">
      <c r="A2376" s="1"/>
      <c r="B2376" s="2" t="s">
        <v>2919</v>
      </c>
      <c r="C2376" s="2">
        <v>3</v>
      </c>
      <c r="D2376" s="2" t="s">
        <v>85</v>
      </c>
      <c r="E2376" s="2" t="s">
        <v>2920</v>
      </c>
      <c r="F2376" s="2">
        <v>54097</v>
      </c>
      <c r="G2376" s="2">
        <v>6</v>
      </c>
      <c r="H2376" s="2" t="s">
        <v>18</v>
      </c>
      <c r="I2376" s="2">
        <v>1.2017709999999999E-2</v>
      </c>
      <c r="J2376" s="2">
        <v>4.9968373000000003E-2</v>
      </c>
      <c r="K2376" s="2">
        <v>5.0600884E-3</v>
      </c>
      <c r="L2376" s="2">
        <v>3.7318151000000001E-2</v>
      </c>
    </row>
    <row r="2377" spans="1:12" hidden="1" x14ac:dyDescent="0.2">
      <c r="A2377" s="1"/>
      <c r="B2377" s="2" t="s">
        <v>2921</v>
      </c>
      <c r="C2377" s="2">
        <v>3</v>
      </c>
      <c r="D2377" s="2" t="s">
        <v>66</v>
      </c>
      <c r="E2377" s="2" t="s">
        <v>2453</v>
      </c>
      <c r="F2377" s="2">
        <v>37099</v>
      </c>
      <c r="G2377" s="2">
        <v>5</v>
      </c>
      <c r="H2377" s="2" t="s">
        <v>30</v>
      </c>
      <c r="I2377" s="2">
        <v>8.1981820999999996E-3</v>
      </c>
      <c r="J2377" s="2">
        <v>5.4001070999999998E-2</v>
      </c>
      <c r="K2377" s="2">
        <v>9.0892891999999996E-3</v>
      </c>
      <c r="L2377" s="2">
        <v>2.0139012000000001E-2</v>
      </c>
    </row>
    <row r="2378" spans="1:12" hidden="1" x14ac:dyDescent="0.2">
      <c r="A2378" s="1"/>
      <c r="B2378" s="2" t="s">
        <v>2922</v>
      </c>
      <c r="C2378" s="2">
        <v>1</v>
      </c>
      <c r="D2378" s="2" t="s">
        <v>74</v>
      </c>
      <c r="E2378" s="2" t="s">
        <v>75</v>
      </c>
      <c r="F2378" s="2">
        <v>9001</v>
      </c>
      <c r="G2378" s="2">
        <v>5</v>
      </c>
      <c r="H2378" s="2" t="s">
        <v>30</v>
      </c>
      <c r="I2378" s="2">
        <v>3.4214298999999997E-2</v>
      </c>
      <c r="J2378" s="2">
        <v>5.7775047000000003E-2</v>
      </c>
      <c r="K2378" s="2">
        <v>5.6340913999999999E-2</v>
      </c>
      <c r="L2378" s="2">
        <v>5.9414054000000004E-3</v>
      </c>
    </row>
    <row r="2379" spans="1:12" hidden="1" x14ac:dyDescent="0.2">
      <c r="A2379" s="1"/>
      <c r="B2379" s="2" t="s">
        <v>2923</v>
      </c>
      <c r="C2379" s="2">
        <v>2</v>
      </c>
      <c r="D2379" s="2" t="s">
        <v>239</v>
      </c>
      <c r="E2379" s="2" t="s">
        <v>1848</v>
      </c>
      <c r="F2379" s="2">
        <v>46103</v>
      </c>
      <c r="G2379" s="2">
        <v>9</v>
      </c>
      <c r="H2379" s="2" t="s">
        <v>34</v>
      </c>
      <c r="I2379" s="2">
        <v>3.1055901000000001E-3</v>
      </c>
      <c r="J2379" s="2">
        <v>6.2111802000000002E-3</v>
      </c>
      <c r="K2379" s="2">
        <v>1.6563147E-2</v>
      </c>
      <c r="L2379" s="2">
        <v>0</v>
      </c>
    </row>
    <row r="2380" spans="1:12" hidden="1" x14ac:dyDescent="0.2">
      <c r="A2380" s="1"/>
      <c r="B2380" s="2" t="s">
        <v>2924</v>
      </c>
      <c r="C2380" s="2">
        <v>4</v>
      </c>
      <c r="D2380" s="2" t="s">
        <v>427</v>
      </c>
      <c r="E2380" s="2" t="s">
        <v>442</v>
      </c>
      <c r="F2380" s="2">
        <v>49035</v>
      </c>
      <c r="G2380" s="2">
        <v>8</v>
      </c>
      <c r="H2380" s="2" t="s">
        <v>47</v>
      </c>
      <c r="I2380" s="2">
        <v>3.8961038000000003E-2</v>
      </c>
      <c r="J2380" s="2">
        <v>3.8961038000000003E-2</v>
      </c>
      <c r="K2380" s="2">
        <v>3.8961038000000003E-2</v>
      </c>
      <c r="L2380" s="2">
        <v>0</v>
      </c>
    </row>
    <row r="2381" spans="1:12" hidden="1" x14ac:dyDescent="0.2">
      <c r="A2381" s="1"/>
      <c r="B2381" s="2" t="s">
        <v>2925</v>
      </c>
      <c r="C2381" s="2">
        <v>2</v>
      </c>
      <c r="D2381" s="2" t="s">
        <v>131</v>
      </c>
      <c r="E2381" s="2" t="s">
        <v>550</v>
      </c>
      <c r="F2381" s="2">
        <v>17109</v>
      </c>
      <c r="G2381" s="2">
        <v>5</v>
      </c>
      <c r="H2381" s="2" t="s">
        <v>30</v>
      </c>
      <c r="I2381" s="2">
        <v>8.8246334000000003E-3</v>
      </c>
      <c r="J2381" s="2">
        <v>6.5245964000000004E-2</v>
      </c>
      <c r="K2381" s="2">
        <v>2.8726999E-2</v>
      </c>
      <c r="L2381" s="2">
        <v>1.7367631000000001E-2</v>
      </c>
    </row>
    <row r="2382" spans="1:12" hidden="1" x14ac:dyDescent="0.2">
      <c r="A2382" s="1"/>
      <c r="B2382" s="2" t="s">
        <v>2926</v>
      </c>
      <c r="C2382" s="2">
        <v>4</v>
      </c>
      <c r="D2382" s="2" t="s">
        <v>105</v>
      </c>
      <c r="E2382" s="2" t="s">
        <v>106</v>
      </c>
      <c r="F2382" s="2">
        <v>4013</v>
      </c>
      <c r="G2382" s="2">
        <v>10</v>
      </c>
      <c r="H2382" s="2" t="s">
        <v>26</v>
      </c>
      <c r="I2382" s="2">
        <v>4.2711236E-2</v>
      </c>
      <c r="J2382" s="2">
        <v>6.4995356000000004E-2</v>
      </c>
      <c r="K2382" s="2">
        <v>0.12720519</v>
      </c>
      <c r="L2382" s="2">
        <v>3.8997214000000002E-2</v>
      </c>
    </row>
    <row r="2383" spans="1:12" hidden="1" x14ac:dyDescent="0.2">
      <c r="A2383" s="1"/>
      <c r="B2383" s="2" t="s">
        <v>2927</v>
      </c>
      <c r="C2383" s="2">
        <v>2</v>
      </c>
      <c r="D2383" s="2" t="s">
        <v>127</v>
      </c>
      <c r="E2383" s="2" t="s">
        <v>422</v>
      </c>
      <c r="F2383" s="2">
        <v>19193</v>
      </c>
      <c r="G2383" s="2">
        <v>9</v>
      </c>
      <c r="H2383" s="2" t="s">
        <v>34</v>
      </c>
      <c r="I2383" s="2">
        <v>2.5658647999999999E-2</v>
      </c>
      <c r="J2383" s="2">
        <v>1.9014890999999999E-2</v>
      </c>
      <c r="K2383" s="2">
        <v>3.5280641000000001E-2</v>
      </c>
      <c r="L2383" s="2">
        <v>0</v>
      </c>
    </row>
    <row r="2384" spans="1:12" hidden="1" x14ac:dyDescent="0.2">
      <c r="A2384" s="1"/>
      <c r="B2384" s="2" t="s">
        <v>2928</v>
      </c>
      <c r="C2384" s="2">
        <v>3</v>
      </c>
      <c r="D2384" s="2" t="s">
        <v>198</v>
      </c>
      <c r="E2384" s="2" t="s">
        <v>2929</v>
      </c>
      <c r="F2384" s="2">
        <v>21227</v>
      </c>
      <c r="G2384" s="2">
        <v>5</v>
      </c>
      <c r="H2384" s="2" t="s">
        <v>30</v>
      </c>
      <c r="I2384" s="2">
        <v>1.2089157E-2</v>
      </c>
      <c r="J2384" s="2">
        <v>7.7143936999999996E-2</v>
      </c>
      <c r="K2384" s="2">
        <v>7.1023800000000002E-3</v>
      </c>
      <c r="L2384" s="2">
        <v>5.3645638000000004E-3</v>
      </c>
    </row>
    <row r="2385" spans="1:12" hidden="1" x14ac:dyDescent="0.2">
      <c r="A2385" s="1"/>
      <c r="B2385" s="2" t="s">
        <v>2930</v>
      </c>
      <c r="C2385" s="2">
        <v>2</v>
      </c>
      <c r="D2385" s="2" t="s">
        <v>36</v>
      </c>
      <c r="E2385" s="2" t="s">
        <v>77</v>
      </c>
      <c r="F2385" s="2">
        <v>26077</v>
      </c>
      <c r="G2385" s="2">
        <v>5</v>
      </c>
      <c r="H2385" s="2" t="s">
        <v>30</v>
      </c>
      <c r="I2385" s="2">
        <v>1.3447003000000001E-2</v>
      </c>
      <c r="J2385" s="2">
        <v>5.5150288999999998E-2</v>
      </c>
      <c r="K2385" s="2">
        <v>1.8017227E-2</v>
      </c>
      <c r="L2385" s="2">
        <v>4.1395675E-2</v>
      </c>
    </row>
    <row r="2386" spans="1:12" hidden="1" x14ac:dyDescent="0.2">
      <c r="A2386" s="1"/>
      <c r="B2386" s="2" t="s">
        <v>2931</v>
      </c>
      <c r="C2386" s="2">
        <v>2</v>
      </c>
      <c r="D2386" s="2" t="s">
        <v>311</v>
      </c>
      <c r="E2386" s="2" t="s">
        <v>632</v>
      </c>
      <c r="F2386" s="2">
        <v>31157</v>
      </c>
      <c r="G2386" s="2">
        <v>9</v>
      </c>
      <c r="H2386" s="2" t="s">
        <v>34</v>
      </c>
      <c r="I2386" s="2">
        <v>8.3922259999999992E-3</v>
      </c>
      <c r="J2386" s="2">
        <v>6.1837458000000003E-3</v>
      </c>
      <c r="K2386" s="2">
        <v>9.4081275000000006E-2</v>
      </c>
      <c r="L2386" s="2">
        <v>6.6254418000000004E-3</v>
      </c>
    </row>
    <row r="2387" spans="1:12" hidden="1" x14ac:dyDescent="0.2">
      <c r="A2387" s="1"/>
      <c r="B2387" s="2" t="s">
        <v>2932</v>
      </c>
      <c r="C2387" s="2">
        <v>4</v>
      </c>
      <c r="D2387" s="2" t="s">
        <v>751</v>
      </c>
      <c r="E2387" s="2" t="s">
        <v>1324</v>
      </c>
      <c r="F2387" s="2">
        <v>32510</v>
      </c>
      <c r="G2387" s="2">
        <v>7</v>
      </c>
      <c r="H2387" s="2" t="s">
        <v>22</v>
      </c>
      <c r="I2387" s="2">
        <v>2.0324409000000002E-2</v>
      </c>
      <c r="J2387" s="2">
        <v>2.0910689999999999E-2</v>
      </c>
      <c r="K2387" s="2">
        <v>6.1950363000000001E-2</v>
      </c>
      <c r="L2387" s="2">
        <v>2.1496972E-3</v>
      </c>
    </row>
    <row r="2388" spans="1:12" hidden="1" x14ac:dyDescent="0.2">
      <c r="A2388" s="1"/>
      <c r="B2388" s="2" t="s">
        <v>2933</v>
      </c>
      <c r="C2388" s="2">
        <v>1</v>
      </c>
      <c r="D2388" s="2" t="s">
        <v>134</v>
      </c>
      <c r="E2388" s="2" t="s">
        <v>135</v>
      </c>
      <c r="F2388" s="2">
        <v>25013</v>
      </c>
      <c r="G2388" s="2">
        <v>6</v>
      </c>
      <c r="H2388" s="2" t="s">
        <v>18</v>
      </c>
      <c r="I2388" s="2">
        <v>1.5306123E-2</v>
      </c>
      <c r="J2388" s="2">
        <v>2.8380102000000001E-2</v>
      </c>
      <c r="K2388" s="2">
        <v>2.7423468999999999E-2</v>
      </c>
      <c r="L2388" s="2">
        <v>6.3775511999999996E-3</v>
      </c>
    </row>
    <row r="2389" spans="1:12" hidden="1" x14ac:dyDescent="0.2">
      <c r="A2389" s="1"/>
      <c r="B2389" s="2" t="s">
        <v>2934</v>
      </c>
      <c r="C2389" s="2">
        <v>4</v>
      </c>
      <c r="D2389" s="2" t="s">
        <v>608</v>
      </c>
      <c r="E2389" s="2" t="s">
        <v>2935</v>
      </c>
      <c r="F2389" s="2">
        <v>35017</v>
      </c>
      <c r="G2389" s="2">
        <v>5</v>
      </c>
      <c r="H2389" s="2" t="s">
        <v>30</v>
      </c>
      <c r="I2389" s="2">
        <v>4.1570440000000004E-3</v>
      </c>
      <c r="J2389" s="2">
        <v>1.7551962000000001E-2</v>
      </c>
      <c r="K2389" s="2">
        <v>0.42632794000000002</v>
      </c>
      <c r="L2389" s="2">
        <v>0</v>
      </c>
    </row>
    <row r="2390" spans="1:12" hidden="1" x14ac:dyDescent="0.2">
      <c r="A2390" s="1"/>
      <c r="B2390" s="2" t="s">
        <v>2936</v>
      </c>
      <c r="C2390" s="2">
        <v>3</v>
      </c>
      <c r="D2390" s="2" t="s">
        <v>266</v>
      </c>
      <c r="E2390" s="2" t="s">
        <v>2937</v>
      </c>
      <c r="F2390" s="2">
        <v>40065</v>
      </c>
      <c r="G2390" s="2">
        <v>9</v>
      </c>
      <c r="H2390" s="2" t="s">
        <v>34</v>
      </c>
      <c r="I2390" s="2">
        <v>1.2195121E-2</v>
      </c>
      <c r="J2390" s="2">
        <v>8.4059230999999998E-2</v>
      </c>
      <c r="K2390" s="2">
        <v>7.7961675999999994E-2</v>
      </c>
      <c r="L2390" s="2">
        <v>1.3066201999999999E-3</v>
      </c>
    </row>
    <row r="2391" spans="1:12" hidden="1" x14ac:dyDescent="0.2">
      <c r="A2391" s="1"/>
      <c r="B2391" s="2" t="s">
        <v>2938</v>
      </c>
      <c r="C2391" s="2">
        <v>4</v>
      </c>
      <c r="D2391" s="2" t="s">
        <v>203</v>
      </c>
      <c r="E2391" s="2" t="s">
        <v>650</v>
      </c>
      <c r="F2391" s="2">
        <v>41053</v>
      </c>
      <c r="G2391" s="2">
        <v>5</v>
      </c>
      <c r="H2391" s="2" t="s">
        <v>30</v>
      </c>
      <c r="I2391" s="2">
        <v>2.9040705E-2</v>
      </c>
      <c r="J2391" s="2">
        <v>1.3330160000000001E-2</v>
      </c>
      <c r="K2391" s="2">
        <v>4.3084979000000002E-2</v>
      </c>
      <c r="L2391" s="2">
        <v>1.5710545999999999E-2</v>
      </c>
    </row>
    <row r="2392" spans="1:12" hidden="1" x14ac:dyDescent="0.2">
      <c r="A2392" s="1"/>
      <c r="B2392" s="2" t="s">
        <v>2939</v>
      </c>
      <c r="C2392" s="2">
        <v>3</v>
      </c>
      <c r="D2392" s="2" t="s">
        <v>66</v>
      </c>
      <c r="E2392" s="2" t="s">
        <v>1678</v>
      </c>
      <c r="F2392" s="2">
        <v>37023</v>
      </c>
      <c r="G2392" s="2">
        <v>9</v>
      </c>
      <c r="H2392" s="2" t="s">
        <v>34</v>
      </c>
      <c r="I2392" s="2">
        <v>2.6245550999999999E-2</v>
      </c>
      <c r="J2392" s="2">
        <v>0.10809609000000001</v>
      </c>
      <c r="K2392" s="2">
        <v>7.5622774000000002E-3</v>
      </c>
      <c r="L2392" s="2">
        <v>6.6725980000000001E-3</v>
      </c>
    </row>
    <row r="2393" spans="1:12" hidden="1" x14ac:dyDescent="0.2">
      <c r="A2393" s="1"/>
      <c r="B2393" s="2" t="s">
        <v>2940</v>
      </c>
      <c r="C2393" s="2">
        <v>4</v>
      </c>
      <c r="D2393" s="2" t="s">
        <v>28</v>
      </c>
      <c r="E2393" s="2" t="s">
        <v>2941</v>
      </c>
      <c r="F2393" s="2">
        <v>8051</v>
      </c>
      <c r="G2393" s="2">
        <v>5</v>
      </c>
      <c r="H2393" s="2" t="s">
        <v>30</v>
      </c>
      <c r="I2393" s="2">
        <v>9.0322578000000004E-3</v>
      </c>
      <c r="J2393" s="2">
        <v>1.0752688E-2</v>
      </c>
      <c r="K2393" s="2">
        <v>4.3440859999999998E-2</v>
      </c>
      <c r="L2393" s="2">
        <v>0</v>
      </c>
    </row>
    <row r="2394" spans="1:12" hidden="1" x14ac:dyDescent="0.2">
      <c r="A2394" s="1"/>
      <c r="B2394" s="2" t="s">
        <v>2942</v>
      </c>
      <c r="C2394" s="2">
        <v>3</v>
      </c>
      <c r="D2394" s="2" t="s">
        <v>16</v>
      </c>
      <c r="E2394" s="2" t="s">
        <v>778</v>
      </c>
      <c r="F2394" s="2">
        <v>48141</v>
      </c>
      <c r="G2394" s="2">
        <v>11</v>
      </c>
      <c r="H2394" s="2" t="s">
        <v>14</v>
      </c>
      <c r="I2394" s="2">
        <v>4.2857145999999997E-3</v>
      </c>
      <c r="J2394" s="2">
        <v>4.5714285E-2</v>
      </c>
      <c r="K2394" s="2">
        <v>0.80142855999999996</v>
      </c>
      <c r="L2394" s="2">
        <v>0</v>
      </c>
    </row>
    <row r="2395" spans="1:12" hidden="1" x14ac:dyDescent="0.2">
      <c r="A2395" s="1"/>
      <c r="B2395" s="2" t="s">
        <v>2943</v>
      </c>
      <c r="C2395" s="2">
        <v>2</v>
      </c>
      <c r="D2395" s="2" t="s">
        <v>39</v>
      </c>
      <c r="E2395" s="2" t="s">
        <v>2860</v>
      </c>
      <c r="F2395" s="2">
        <v>55063</v>
      </c>
      <c r="G2395" s="2">
        <v>9</v>
      </c>
      <c r="H2395" s="2" t="s">
        <v>34</v>
      </c>
      <c r="I2395" s="2">
        <v>1.4813310999999999E-2</v>
      </c>
      <c r="J2395" s="2">
        <v>1.3798701999999999E-2</v>
      </c>
      <c r="K2395" s="2">
        <v>6.6964286000000001E-3</v>
      </c>
      <c r="L2395" s="2">
        <v>0</v>
      </c>
    </row>
    <row r="2396" spans="1:12" hidden="1" x14ac:dyDescent="0.2">
      <c r="A2396" s="1"/>
      <c r="B2396" s="2" t="s">
        <v>2944</v>
      </c>
      <c r="C2396" s="2">
        <v>3</v>
      </c>
      <c r="D2396" s="2" t="s">
        <v>16</v>
      </c>
      <c r="E2396" s="2" t="s">
        <v>2523</v>
      </c>
      <c r="F2396" s="2">
        <v>48415</v>
      </c>
      <c r="G2396" s="2">
        <v>9</v>
      </c>
      <c r="H2396" s="2" t="s">
        <v>34</v>
      </c>
      <c r="I2396" s="2">
        <v>6.4882398999999997E-3</v>
      </c>
      <c r="J2396" s="2">
        <v>9.3268454000000001E-2</v>
      </c>
      <c r="K2396" s="2">
        <v>0.16707217999999999</v>
      </c>
      <c r="L2396" s="2">
        <v>8.1102997999999999E-4</v>
      </c>
    </row>
    <row r="2397" spans="1:12" hidden="1" x14ac:dyDescent="0.2">
      <c r="A2397" s="1"/>
      <c r="B2397" s="2" t="s">
        <v>2945</v>
      </c>
      <c r="C2397" s="2">
        <v>4</v>
      </c>
      <c r="D2397" s="2" t="s">
        <v>206</v>
      </c>
      <c r="E2397" s="2" t="s">
        <v>314</v>
      </c>
      <c r="F2397" s="2">
        <v>53073</v>
      </c>
      <c r="G2397" s="2">
        <v>5</v>
      </c>
      <c r="H2397" s="2" t="s">
        <v>30</v>
      </c>
      <c r="I2397" s="2">
        <v>7.3158078000000001E-2</v>
      </c>
      <c r="J2397" s="2">
        <v>1.7035628000000001E-2</v>
      </c>
      <c r="K2397" s="2">
        <v>2.5769630000000002E-2</v>
      </c>
      <c r="L2397" s="2">
        <v>8.3881010999999998E-3</v>
      </c>
    </row>
    <row r="2398" spans="1:12" hidden="1" x14ac:dyDescent="0.2">
      <c r="A2398" s="1"/>
      <c r="B2398" s="2" t="s">
        <v>2946</v>
      </c>
      <c r="C2398" s="2">
        <v>4</v>
      </c>
      <c r="D2398" s="2" t="s">
        <v>572</v>
      </c>
      <c r="E2398" s="2" t="s">
        <v>2947</v>
      </c>
      <c r="F2398" s="2">
        <v>56037</v>
      </c>
      <c r="G2398" s="2">
        <v>9</v>
      </c>
      <c r="H2398" s="2" t="s">
        <v>34</v>
      </c>
      <c r="I2398" s="2">
        <v>9.3059326000000005E-3</v>
      </c>
      <c r="J2398" s="2">
        <v>5.0407135999999998E-3</v>
      </c>
      <c r="K2398" s="2">
        <v>5.3896858999999998E-2</v>
      </c>
      <c r="L2398" s="2">
        <v>1.8611864999999998E-2</v>
      </c>
    </row>
    <row r="2399" spans="1:12" hidden="1" x14ac:dyDescent="0.2">
      <c r="A2399" s="1"/>
      <c r="B2399" s="2" t="s">
        <v>2948</v>
      </c>
      <c r="C2399" s="2">
        <v>1</v>
      </c>
      <c r="D2399" s="2" t="s">
        <v>134</v>
      </c>
      <c r="E2399" s="2" t="s">
        <v>135</v>
      </c>
      <c r="F2399" s="2">
        <v>25013</v>
      </c>
      <c r="G2399" s="2">
        <v>5</v>
      </c>
      <c r="H2399" s="2" t="s">
        <v>30</v>
      </c>
      <c r="I2399" s="2">
        <v>6.7820390999999997E-3</v>
      </c>
      <c r="J2399" s="2">
        <v>3.1103835E-2</v>
      </c>
      <c r="K2399" s="2">
        <v>2.0112254E-2</v>
      </c>
      <c r="L2399" s="2">
        <v>1.1693172000000001E-3</v>
      </c>
    </row>
    <row r="2400" spans="1:12" hidden="1" x14ac:dyDescent="0.2">
      <c r="A2400" s="1"/>
      <c r="B2400" s="2" t="s">
        <v>2949</v>
      </c>
      <c r="C2400" s="2">
        <v>2</v>
      </c>
      <c r="D2400" s="2" t="s">
        <v>261</v>
      </c>
      <c r="E2400" s="2" t="s">
        <v>324</v>
      </c>
      <c r="F2400" s="2">
        <v>29027</v>
      </c>
      <c r="G2400" s="2">
        <v>6</v>
      </c>
      <c r="H2400" s="2" t="s">
        <v>18</v>
      </c>
      <c r="I2400" s="2">
        <v>1.4577259E-2</v>
      </c>
      <c r="J2400" s="2">
        <v>2.0408163E-2</v>
      </c>
      <c r="K2400" s="2">
        <v>1.8950438E-2</v>
      </c>
      <c r="L2400" s="2">
        <v>5.6851313000000001E-2</v>
      </c>
    </row>
    <row r="2401" spans="1:13" hidden="1" x14ac:dyDescent="0.2">
      <c r="A2401" s="1"/>
      <c r="B2401" s="2" t="s">
        <v>2950</v>
      </c>
      <c r="C2401" s="2">
        <v>1</v>
      </c>
      <c r="D2401" s="2" t="s">
        <v>79</v>
      </c>
      <c r="E2401" s="2" t="s">
        <v>1864</v>
      </c>
      <c r="F2401" s="2">
        <v>42073</v>
      </c>
      <c r="G2401" s="2">
        <v>6</v>
      </c>
      <c r="H2401" s="2" t="s">
        <v>18</v>
      </c>
      <c r="I2401" s="2">
        <v>4.7619048999999998E-3</v>
      </c>
      <c r="J2401" s="2">
        <v>1.0204081E-2</v>
      </c>
      <c r="K2401" s="2">
        <v>3.4013605000000001E-3</v>
      </c>
      <c r="L2401" s="2">
        <v>0</v>
      </c>
    </row>
    <row r="2402" spans="1:13" hidden="1" x14ac:dyDescent="0.2">
      <c r="A2402" s="1"/>
      <c r="B2402" s="2" t="s">
        <v>2951</v>
      </c>
      <c r="C2402" s="2">
        <v>4</v>
      </c>
      <c r="D2402" s="2" t="s">
        <v>427</v>
      </c>
      <c r="E2402" s="2" t="s">
        <v>442</v>
      </c>
      <c r="F2402" s="2">
        <v>49035</v>
      </c>
      <c r="G2402" s="2">
        <v>6</v>
      </c>
      <c r="H2402" s="2" t="s">
        <v>18</v>
      </c>
      <c r="I2402" s="2">
        <v>2.5559104999999999E-2</v>
      </c>
      <c r="J2402" s="2">
        <v>2.6624067999999998E-3</v>
      </c>
      <c r="K2402" s="2">
        <v>4.6858359000000002E-2</v>
      </c>
      <c r="L2402" s="2">
        <v>1.0649627E-2</v>
      </c>
    </row>
    <row r="2403" spans="1:13" x14ac:dyDescent="0.2">
      <c r="A2403" s="1"/>
      <c r="B2403" s="2" t="s">
        <v>2952</v>
      </c>
      <c r="C2403" s="2">
        <v>4</v>
      </c>
      <c r="D2403" s="2" t="s">
        <v>24</v>
      </c>
      <c r="E2403" s="2" t="s">
        <v>96</v>
      </c>
      <c r="F2403" s="2">
        <v>6083</v>
      </c>
      <c r="G2403" s="2">
        <v>4</v>
      </c>
      <c r="H2403" s="2" t="s">
        <v>50</v>
      </c>
      <c r="I2403" s="2">
        <v>3.6281180000000003E-2</v>
      </c>
      <c r="J2403" s="2">
        <v>9.8261526000000005E-3</v>
      </c>
      <c r="K2403" s="2">
        <v>7.7097504999999997E-2</v>
      </c>
      <c r="L2403" s="2">
        <v>8.3144372000000001E-3</v>
      </c>
      <c r="M2403">
        <f>1-SUM(I2403:L2403)</f>
        <v>0.86848072519999997</v>
      </c>
    </row>
    <row r="2404" spans="1:13" hidden="1" x14ac:dyDescent="0.2">
      <c r="A2404" s="1"/>
      <c r="B2404" s="2" t="s">
        <v>2953</v>
      </c>
      <c r="C2404" s="2">
        <v>1</v>
      </c>
      <c r="D2404" s="2" t="s">
        <v>79</v>
      </c>
      <c r="E2404" s="2" t="s">
        <v>201</v>
      </c>
      <c r="F2404" s="2">
        <v>42129</v>
      </c>
      <c r="G2404" s="2">
        <v>9</v>
      </c>
      <c r="H2404" s="2" t="s">
        <v>34</v>
      </c>
      <c r="I2404" s="2">
        <v>3.9833081000000001E-3</v>
      </c>
      <c r="J2404" s="2">
        <v>1.0811836E-2</v>
      </c>
      <c r="K2404" s="2">
        <v>2.0864946000000001E-3</v>
      </c>
      <c r="L2404" s="2">
        <v>0</v>
      </c>
    </row>
    <row r="2405" spans="1:13" hidden="1" x14ac:dyDescent="0.2">
      <c r="A2405" s="1">
        <v>79</v>
      </c>
      <c r="B2405" s="2" t="s">
        <v>2954</v>
      </c>
      <c r="C2405" s="2">
        <v>4</v>
      </c>
      <c r="D2405" s="2" t="s">
        <v>24</v>
      </c>
      <c r="E2405" s="2" t="s">
        <v>108</v>
      </c>
      <c r="F2405" s="2">
        <v>6037</v>
      </c>
      <c r="G2405" s="2">
        <v>10</v>
      </c>
      <c r="H2405" s="2" t="s">
        <v>26</v>
      </c>
      <c r="I2405" s="2">
        <v>0.14563107</v>
      </c>
      <c r="J2405" s="2">
        <v>0.10355987</v>
      </c>
      <c r="K2405" s="2">
        <v>0.58252429999999999</v>
      </c>
      <c r="L2405" s="2">
        <v>0</v>
      </c>
      <c r="M2405">
        <f t="shared" ref="M2405:M2406" si="6">1-SUM(I2405:L2405)</f>
        <v>0.16828476000000003</v>
      </c>
    </row>
    <row r="2406" spans="1:13" hidden="1" x14ac:dyDescent="0.2">
      <c r="A2406" s="1">
        <v>80</v>
      </c>
      <c r="B2406" s="2" t="s">
        <v>2955</v>
      </c>
      <c r="C2406" s="2">
        <v>4</v>
      </c>
      <c r="D2406" s="2" t="s">
        <v>24</v>
      </c>
      <c r="E2406" s="2" t="s">
        <v>108</v>
      </c>
      <c r="F2406" s="2">
        <v>6037</v>
      </c>
      <c r="G2406" s="2">
        <v>10</v>
      </c>
      <c r="H2406" s="2" t="s">
        <v>26</v>
      </c>
      <c r="I2406" s="2">
        <v>8.3333335999999994E-2</v>
      </c>
      <c r="J2406" s="2">
        <v>3.7037037000000002E-2</v>
      </c>
      <c r="K2406" s="2">
        <v>0.37962963999999999</v>
      </c>
      <c r="L2406" s="2">
        <v>0</v>
      </c>
      <c r="M2406">
        <f t="shared" si="6"/>
        <v>0.49999998700000003</v>
      </c>
    </row>
    <row r="2407" spans="1:13" hidden="1" x14ac:dyDescent="0.2">
      <c r="A2407" s="1"/>
      <c r="B2407" s="2" t="s">
        <v>2956</v>
      </c>
      <c r="C2407" s="2">
        <v>3</v>
      </c>
      <c r="D2407" s="2" t="s">
        <v>16</v>
      </c>
      <c r="E2407" s="2" t="s">
        <v>119</v>
      </c>
      <c r="F2407" s="2">
        <v>48481</v>
      </c>
      <c r="G2407" s="2">
        <v>9</v>
      </c>
      <c r="H2407" s="2" t="s">
        <v>34</v>
      </c>
      <c r="I2407" s="2">
        <v>4.5285497000000001E-2</v>
      </c>
      <c r="J2407" s="2">
        <v>8.8820830000000003E-2</v>
      </c>
      <c r="K2407" s="2">
        <v>0.20192516999999999</v>
      </c>
      <c r="L2407" s="2">
        <v>4.3754103000000003E-3</v>
      </c>
    </row>
    <row r="2408" spans="1:13" hidden="1" x14ac:dyDescent="0.2">
      <c r="A2408" s="1"/>
      <c r="B2408" s="2" t="s">
        <v>2957</v>
      </c>
      <c r="C2408" s="2">
        <v>4</v>
      </c>
      <c r="D2408" s="2" t="s">
        <v>206</v>
      </c>
      <c r="E2408" s="2" t="s">
        <v>314</v>
      </c>
      <c r="F2408" s="2">
        <v>53073</v>
      </c>
      <c r="G2408" s="2">
        <v>9</v>
      </c>
      <c r="H2408" s="2" t="s">
        <v>34</v>
      </c>
      <c r="I2408" s="2">
        <v>4.0187892000000003E-2</v>
      </c>
      <c r="J2408" s="2">
        <v>1.3569937000000001E-2</v>
      </c>
      <c r="K2408" s="2">
        <v>3.2359081999999997E-2</v>
      </c>
      <c r="L2408" s="2">
        <v>2.3225470000000002E-2</v>
      </c>
    </row>
    <row r="2409" spans="1:13" hidden="1" x14ac:dyDescent="0.2">
      <c r="A2409" s="1"/>
      <c r="B2409" s="2" t="s">
        <v>2958</v>
      </c>
      <c r="C2409" s="2">
        <v>1</v>
      </c>
      <c r="D2409" s="2" t="s">
        <v>134</v>
      </c>
      <c r="E2409" s="2" t="s">
        <v>440</v>
      </c>
      <c r="F2409" s="2">
        <v>25005</v>
      </c>
      <c r="G2409" s="2">
        <v>4</v>
      </c>
      <c r="H2409" s="2" t="s">
        <v>50</v>
      </c>
      <c r="I2409" s="2">
        <v>1.8995930000000001E-2</v>
      </c>
      <c r="J2409" s="2">
        <v>4.0705562000000001E-2</v>
      </c>
      <c r="K2409" s="2">
        <v>3.2564450000000002E-2</v>
      </c>
      <c r="L2409" s="2">
        <v>2.3744911E-2</v>
      </c>
    </row>
    <row r="2410" spans="1:13" hidden="1" x14ac:dyDescent="0.2">
      <c r="A2410" s="1"/>
      <c r="B2410" s="2" t="s">
        <v>2959</v>
      </c>
      <c r="C2410" s="2">
        <v>2</v>
      </c>
      <c r="D2410" s="2" t="s">
        <v>131</v>
      </c>
      <c r="E2410" s="2" t="s">
        <v>132</v>
      </c>
      <c r="F2410" s="2">
        <v>17043</v>
      </c>
      <c r="G2410" s="2">
        <v>4</v>
      </c>
      <c r="H2410" s="2" t="s">
        <v>50</v>
      </c>
      <c r="I2410" s="2">
        <v>4.0942930000000002E-2</v>
      </c>
      <c r="J2410" s="2">
        <v>2.0264681E-2</v>
      </c>
      <c r="K2410" s="2">
        <v>2.7295285999999998E-2</v>
      </c>
      <c r="L2410" s="2">
        <v>9.5119933000000004E-3</v>
      </c>
    </row>
    <row r="2411" spans="1:13" hidden="1" x14ac:dyDescent="0.2">
      <c r="A2411" s="1"/>
      <c r="B2411" s="2" t="s">
        <v>2960</v>
      </c>
      <c r="C2411" s="2">
        <v>3</v>
      </c>
      <c r="D2411" s="2" t="s">
        <v>85</v>
      </c>
      <c r="E2411" s="2" t="s">
        <v>318</v>
      </c>
      <c r="F2411" s="2">
        <v>54069</v>
      </c>
      <c r="G2411" s="2">
        <v>6</v>
      </c>
      <c r="H2411" s="2" t="s">
        <v>18</v>
      </c>
      <c r="I2411" s="2">
        <v>7.1202530999999996E-3</v>
      </c>
      <c r="J2411" s="2">
        <v>2.0569621E-2</v>
      </c>
      <c r="K2411" s="2">
        <v>7.1202530999999996E-3</v>
      </c>
      <c r="L2411" s="2">
        <v>3.0854429999999999E-2</v>
      </c>
    </row>
    <row r="2412" spans="1:13" hidden="1" x14ac:dyDescent="0.2">
      <c r="A2412" s="1"/>
      <c r="B2412" s="2" t="s">
        <v>2961</v>
      </c>
      <c r="C2412" s="2">
        <v>1</v>
      </c>
      <c r="D2412" s="2" t="s">
        <v>134</v>
      </c>
      <c r="E2412" s="2" t="s">
        <v>158</v>
      </c>
      <c r="F2412" s="2">
        <v>25025</v>
      </c>
      <c r="G2412" s="2">
        <v>6</v>
      </c>
      <c r="H2412" s="2" t="s">
        <v>18</v>
      </c>
      <c r="I2412" s="2">
        <v>2.6729559999999999E-2</v>
      </c>
      <c r="J2412" s="2">
        <v>6.7610062999999998E-2</v>
      </c>
      <c r="K2412" s="2">
        <v>4.2452831000000003E-2</v>
      </c>
      <c r="L2412" s="2">
        <v>3.1446540000000002E-3</v>
      </c>
    </row>
    <row r="2413" spans="1:13" hidden="1" x14ac:dyDescent="0.2">
      <c r="A2413" s="1"/>
      <c r="B2413" s="2" t="s">
        <v>2962</v>
      </c>
      <c r="C2413" s="2">
        <v>1</v>
      </c>
      <c r="D2413" s="2" t="s">
        <v>723</v>
      </c>
      <c r="E2413" s="2" t="s">
        <v>2963</v>
      </c>
      <c r="F2413" s="2">
        <v>33007</v>
      </c>
      <c r="G2413" s="2">
        <v>9</v>
      </c>
      <c r="H2413" s="2" t="s">
        <v>34</v>
      </c>
      <c r="I2413" s="2">
        <v>4.0788580999999999E-3</v>
      </c>
      <c r="J2413" s="2">
        <v>6.7980966000000004E-4</v>
      </c>
      <c r="K2413" s="2">
        <v>1.3596192999999999E-3</v>
      </c>
      <c r="L2413" s="2">
        <v>0</v>
      </c>
    </row>
    <row r="2414" spans="1:13" hidden="1" x14ac:dyDescent="0.2">
      <c r="A2414" s="1"/>
      <c r="B2414" s="2" t="s">
        <v>2964</v>
      </c>
      <c r="C2414" s="2">
        <v>4</v>
      </c>
      <c r="D2414" s="2" t="s">
        <v>206</v>
      </c>
      <c r="E2414" s="2" t="s">
        <v>383</v>
      </c>
      <c r="F2414" s="2">
        <v>53071</v>
      </c>
      <c r="G2414" s="2">
        <v>2</v>
      </c>
      <c r="H2414" s="2" t="s">
        <v>144</v>
      </c>
      <c r="I2414" s="2">
        <v>6.25E-2</v>
      </c>
      <c r="J2414" s="2">
        <v>1.2640449E-2</v>
      </c>
      <c r="K2414" s="2">
        <v>2.8089888E-2</v>
      </c>
      <c r="L2414" s="2">
        <v>2.1769663000000002E-2</v>
      </c>
    </row>
    <row r="2415" spans="1:13" x14ac:dyDescent="0.2">
      <c r="A2415" s="1"/>
      <c r="B2415" s="2" t="s">
        <v>2965</v>
      </c>
      <c r="C2415" s="2">
        <v>4</v>
      </c>
      <c r="D2415" s="2" t="s">
        <v>24</v>
      </c>
      <c r="E2415" s="2" t="s">
        <v>108</v>
      </c>
      <c r="F2415" s="2">
        <v>6037</v>
      </c>
      <c r="G2415" s="2">
        <v>6</v>
      </c>
      <c r="H2415" s="2" t="s">
        <v>18</v>
      </c>
      <c r="I2415" s="2">
        <v>6.9551780999999993E-2</v>
      </c>
      <c r="J2415" s="2">
        <v>5.7187017E-2</v>
      </c>
      <c r="K2415" s="2">
        <v>0.26816073000000001</v>
      </c>
      <c r="L2415" s="2">
        <v>4.8686243999999997E-2</v>
      </c>
      <c r="M2415">
        <f>1-SUM(I2415:L2415)</f>
        <v>0.55641422799999996</v>
      </c>
    </row>
    <row r="2416" spans="1:13" hidden="1" x14ac:dyDescent="0.2">
      <c r="A2416" s="1"/>
      <c r="B2416" s="2" t="s">
        <v>2966</v>
      </c>
      <c r="C2416" s="2">
        <v>4</v>
      </c>
      <c r="D2416" s="2" t="s">
        <v>206</v>
      </c>
      <c r="E2416" s="2" t="s">
        <v>558</v>
      </c>
      <c r="F2416" s="2">
        <v>53063</v>
      </c>
      <c r="G2416" s="2">
        <v>6</v>
      </c>
      <c r="H2416" s="2" t="s">
        <v>18</v>
      </c>
      <c r="I2416" s="2">
        <v>5.108273E-2</v>
      </c>
      <c r="J2416" s="2">
        <v>1.1104941E-2</v>
      </c>
      <c r="K2416" s="2">
        <v>2.5541365E-2</v>
      </c>
      <c r="L2416" s="2">
        <v>2.8872848E-2</v>
      </c>
    </row>
    <row r="2417" spans="1:12" hidden="1" x14ac:dyDescent="0.2">
      <c r="A2417" s="1"/>
      <c r="B2417" s="2" t="s">
        <v>2967</v>
      </c>
      <c r="C2417" s="2">
        <v>2</v>
      </c>
      <c r="D2417" s="2" t="s">
        <v>102</v>
      </c>
      <c r="E2417" s="2" t="s">
        <v>469</v>
      </c>
      <c r="F2417" s="2">
        <v>20173</v>
      </c>
      <c r="G2417" s="2">
        <v>9</v>
      </c>
      <c r="H2417" s="2" t="s">
        <v>34</v>
      </c>
      <c r="I2417" s="2">
        <v>4.8054323000000003E-2</v>
      </c>
      <c r="J2417" s="2">
        <v>0.13737268999999999</v>
      </c>
      <c r="K2417" s="2">
        <v>5.8500916E-2</v>
      </c>
      <c r="L2417" s="2">
        <v>0</v>
      </c>
    </row>
    <row r="2418" spans="1:12" hidden="1" x14ac:dyDescent="0.2">
      <c r="A2418" s="1"/>
      <c r="B2418" s="2" t="s">
        <v>2968</v>
      </c>
      <c r="C2418" s="2">
        <v>2</v>
      </c>
      <c r="D2418" s="2" t="s">
        <v>102</v>
      </c>
      <c r="E2418" s="2" t="s">
        <v>469</v>
      </c>
      <c r="F2418" s="2">
        <v>20173</v>
      </c>
      <c r="G2418" s="2">
        <v>5</v>
      </c>
      <c r="H2418" s="2" t="s">
        <v>30</v>
      </c>
      <c r="I2418" s="2">
        <v>6.9789924000000003E-2</v>
      </c>
      <c r="J2418" s="2">
        <v>6.3812956000000004E-2</v>
      </c>
      <c r="K2418" s="2">
        <v>4.1047729999999998E-2</v>
      </c>
      <c r="L2418" s="2">
        <v>6.1791334000000003E-2</v>
      </c>
    </row>
    <row r="2419" spans="1:12" hidden="1" x14ac:dyDescent="0.2">
      <c r="A2419" s="1"/>
      <c r="B2419" s="2" t="s">
        <v>2969</v>
      </c>
      <c r="C2419" s="2">
        <v>2</v>
      </c>
      <c r="D2419" s="2" t="s">
        <v>102</v>
      </c>
      <c r="E2419" s="2" t="s">
        <v>469</v>
      </c>
      <c r="F2419" s="2">
        <v>20173</v>
      </c>
      <c r="G2419" s="2">
        <v>11</v>
      </c>
      <c r="H2419" s="2" t="s">
        <v>14</v>
      </c>
      <c r="I2419" s="2">
        <v>2.5000000000000001E-2</v>
      </c>
      <c r="J2419" s="2">
        <v>7.5000002999999996E-2</v>
      </c>
      <c r="K2419" s="2">
        <v>0</v>
      </c>
      <c r="L2419" s="2">
        <v>0</v>
      </c>
    </row>
    <row r="2420" spans="1:12" hidden="1" x14ac:dyDescent="0.2">
      <c r="A2420" s="1"/>
      <c r="B2420" s="2" t="s">
        <v>2970</v>
      </c>
      <c r="C2420" s="2">
        <v>1</v>
      </c>
      <c r="D2420" s="2" t="s">
        <v>79</v>
      </c>
      <c r="E2420" s="2" t="s">
        <v>94</v>
      </c>
      <c r="F2420" s="2">
        <v>42045</v>
      </c>
      <c r="G2420" s="2">
        <v>6</v>
      </c>
      <c r="H2420" s="2" t="s">
        <v>18</v>
      </c>
      <c r="I2420" s="2">
        <v>2.3709194999999999E-2</v>
      </c>
      <c r="J2420" s="2">
        <v>0.12974206999999999</v>
      </c>
      <c r="K2420" s="2">
        <v>1.5685300999999999E-2</v>
      </c>
      <c r="L2420" s="2">
        <v>9.0263328E-3</v>
      </c>
    </row>
    <row r="2421" spans="1:12" hidden="1" x14ac:dyDescent="0.2">
      <c r="A2421" s="1"/>
      <c r="B2421" s="2" t="s">
        <v>2971</v>
      </c>
      <c r="C2421" s="2">
        <v>3</v>
      </c>
      <c r="D2421" s="2" t="s">
        <v>16</v>
      </c>
      <c r="E2421" s="2" t="s">
        <v>689</v>
      </c>
      <c r="F2421" s="2">
        <v>48203</v>
      </c>
      <c r="G2421" s="2">
        <v>6</v>
      </c>
      <c r="H2421" s="2" t="s">
        <v>18</v>
      </c>
      <c r="I2421" s="2">
        <v>0</v>
      </c>
      <c r="J2421" s="2">
        <v>0.88586955999999994</v>
      </c>
      <c r="K2421" s="2">
        <v>5.4347826999999998E-3</v>
      </c>
      <c r="L2421" s="2">
        <v>8.1521741999999994E-2</v>
      </c>
    </row>
    <row r="2422" spans="1:12" hidden="1" x14ac:dyDescent="0.2">
      <c r="A2422" s="1"/>
      <c r="B2422" s="2" t="s">
        <v>2972</v>
      </c>
      <c r="C2422" s="2">
        <v>3</v>
      </c>
      <c r="D2422" s="2" t="s">
        <v>66</v>
      </c>
      <c r="E2422" s="2" t="s">
        <v>2973</v>
      </c>
      <c r="F2422" s="2">
        <v>37193</v>
      </c>
      <c r="G2422" s="2">
        <v>9</v>
      </c>
      <c r="H2422" s="2" t="s">
        <v>34</v>
      </c>
      <c r="I2422" s="2">
        <v>9.4029149999999995E-4</v>
      </c>
      <c r="J2422" s="2">
        <v>3.4790783999999998E-2</v>
      </c>
      <c r="K2422" s="2">
        <v>1.0343206000000001E-2</v>
      </c>
      <c r="L2422" s="2">
        <v>9.4029149999999995E-4</v>
      </c>
    </row>
    <row r="2423" spans="1:12" hidden="1" x14ac:dyDescent="0.2">
      <c r="A2423" s="1"/>
      <c r="B2423" s="2" t="s">
        <v>2974</v>
      </c>
      <c r="C2423" s="2">
        <v>1</v>
      </c>
      <c r="D2423" s="2" t="s">
        <v>79</v>
      </c>
      <c r="E2423" s="2" t="s">
        <v>281</v>
      </c>
      <c r="F2423" s="2">
        <v>42079</v>
      </c>
      <c r="G2423" s="2">
        <v>6</v>
      </c>
      <c r="H2423" s="2" t="s">
        <v>18</v>
      </c>
      <c r="I2423" s="2">
        <v>1.3053347999999999E-2</v>
      </c>
      <c r="J2423" s="2">
        <v>1.4755959000000001E-2</v>
      </c>
      <c r="K2423" s="2">
        <v>1.1350738000000001E-2</v>
      </c>
      <c r="L2423" s="2">
        <v>5.1078321000000001E-3</v>
      </c>
    </row>
    <row r="2424" spans="1:12" hidden="1" x14ac:dyDescent="0.2">
      <c r="A2424" s="1"/>
      <c r="B2424" s="2" t="s">
        <v>2975</v>
      </c>
      <c r="C2424" s="2">
        <v>4</v>
      </c>
      <c r="D2424" s="2" t="s">
        <v>203</v>
      </c>
      <c r="E2424" s="2" t="s">
        <v>650</v>
      </c>
      <c r="F2424" s="2">
        <v>41047</v>
      </c>
      <c r="G2424" s="2">
        <v>6</v>
      </c>
      <c r="H2424" s="2" t="s">
        <v>18</v>
      </c>
      <c r="I2424" s="2">
        <v>6.9182387999999997E-2</v>
      </c>
      <c r="J2424" s="2">
        <v>2.1726701000000001E-2</v>
      </c>
      <c r="K2424" s="2">
        <v>4.3453403000000002E-2</v>
      </c>
      <c r="L2424" s="2">
        <v>5.6603774000000003E-2</v>
      </c>
    </row>
    <row r="2425" spans="1:12" hidden="1" x14ac:dyDescent="0.2">
      <c r="A2425" s="1"/>
      <c r="B2425" s="2" t="s">
        <v>2976</v>
      </c>
      <c r="C2425" s="2">
        <v>3</v>
      </c>
      <c r="D2425" s="2" t="s">
        <v>82</v>
      </c>
      <c r="E2425" s="2" t="s">
        <v>2786</v>
      </c>
      <c r="F2425" s="2">
        <v>28035</v>
      </c>
      <c r="G2425" s="2">
        <v>6</v>
      </c>
      <c r="H2425" s="2" t="s">
        <v>18</v>
      </c>
      <c r="I2425" s="2">
        <v>8.7463557999999993E-3</v>
      </c>
      <c r="J2425" s="2">
        <v>0.30437317000000003</v>
      </c>
      <c r="K2425" s="2">
        <v>1.6909621999999999E-2</v>
      </c>
      <c r="L2425" s="2">
        <v>1.9825072999999999E-2</v>
      </c>
    </row>
    <row r="2426" spans="1:12" hidden="1" x14ac:dyDescent="0.2">
      <c r="A2426" s="1"/>
      <c r="B2426" s="2" t="s">
        <v>2977</v>
      </c>
      <c r="C2426" s="2">
        <v>2</v>
      </c>
      <c r="D2426" s="2" t="s">
        <v>261</v>
      </c>
      <c r="E2426" s="2" t="s">
        <v>262</v>
      </c>
      <c r="F2426" s="2">
        <v>29047</v>
      </c>
      <c r="G2426" s="2">
        <v>6</v>
      </c>
      <c r="H2426" s="2" t="s">
        <v>18</v>
      </c>
      <c r="I2426" s="2">
        <v>9.7087379999999997E-3</v>
      </c>
      <c r="J2426" s="2">
        <v>2.4271844000000001E-2</v>
      </c>
      <c r="K2426" s="2">
        <v>1.8030513000000001E-2</v>
      </c>
      <c r="L2426" s="2">
        <v>2.3578363000000001E-2</v>
      </c>
    </row>
    <row r="2427" spans="1:12" hidden="1" x14ac:dyDescent="0.2">
      <c r="A2427" s="1"/>
      <c r="B2427" s="2" t="s">
        <v>2978</v>
      </c>
      <c r="C2427" s="2">
        <v>1</v>
      </c>
      <c r="D2427" s="2" t="s">
        <v>163</v>
      </c>
      <c r="E2427" s="2" t="s">
        <v>164</v>
      </c>
      <c r="F2427" s="2">
        <v>34031</v>
      </c>
      <c r="G2427" s="2">
        <v>5</v>
      </c>
      <c r="H2427" s="2" t="s">
        <v>30</v>
      </c>
      <c r="I2427" s="2">
        <v>3.3830140000000002E-2</v>
      </c>
      <c r="J2427" s="2">
        <v>0.11603975</v>
      </c>
      <c r="K2427" s="2">
        <v>0.13484740000000001</v>
      </c>
      <c r="L2427" s="2">
        <v>1.2893305000000001E-2</v>
      </c>
    </row>
    <row r="2428" spans="1:12" hidden="1" x14ac:dyDescent="0.2">
      <c r="A2428" s="1"/>
      <c r="B2428" s="2" t="s">
        <v>2979</v>
      </c>
      <c r="C2428" s="2">
        <v>3</v>
      </c>
      <c r="D2428" s="2" t="s">
        <v>66</v>
      </c>
      <c r="E2428" s="2" t="s">
        <v>531</v>
      </c>
      <c r="F2428" s="2">
        <v>37183</v>
      </c>
      <c r="G2428" s="2">
        <v>8</v>
      </c>
      <c r="H2428" s="2" t="s">
        <v>47</v>
      </c>
      <c r="I2428" s="2">
        <v>1.6583747999999999E-2</v>
      </c>
      <c r="J2428" s="2">
        <v>8.4577112999999995E-2</v>
      </c>
      <c r="K2428" s="2">
        <v>6.6334992000000002E-3</v>
      </c>
      <c r="L2428" s="2">
        <v>0</v>
      </c>
    </row>
    <row r="2429" spans="1:12" hidden="1" x14ac:dyDescent="0.2">
      <c r="A2429" s="1"/>
      <c r="B2429" s="2" t="s">
        <v>2980</v>
      </c>
      <c r="C2429" s="2">
        <v>2</v>
      </c>
      <c r="D2429" s="2" t="s">
        <v>127</v>
      </c>
      <c r="E2429" s="2" t="s">
        <v>596</v>
      </c>
      <c r="F2429" s="2">
        <v>19123</v>
      </c>
      <c r="G2429" s="2">
        <v>6</v>
      </c>
      <c r="H2429" s="2" t="s">
        <v>18</v>
      </c>
      <c r="I2429" s="2">
        <v>7.2254334E-3</v>
      </c>
      <c r="J2429" s="2">
        <v>7.4421965000000007E-2</v>
      </c>
      <c r="K2429" s="2">
        <v>2.3843930999999999E-2</v>
      </c>
      <c r="L2429" s="2">
        <v>7.9479766999999996E-3</v>
      </c>
    </row>
    <row r="2430" spans="1:12" hidden="1" x14ac:dyDescent="0.2">
      <c r="A2430" s="1"/>
      <c r="B2430" s="2" t="s">
        <v>2981</v>
      </c>
      <c r="C2430" s="2">
        <v>2</v>
      </c>
      <c r="D2430" s="2" t="s">
        <v>261</v>
      </c>
      <c r="E2430" s="2" t="s">
        <v>324</v>
      </c>
      <c r="F2430" s="2">
        <v>29027</v>
      </c>
      <c r="G2430" s="2">
        <v>6</v>
      </c>
      <c r="H2430" s="2" t="s">
        <v>18</v>
      </c>
      <c r="I2430" s="2">
        <v>6.9238375999999997E-3</v>
      </c>
      <c r="J2430" s="2">
        <v>3.7586546999999998E-2</v>
      </c>
      <c r="K2430" s="2">
        <v>1.4836795999999999E-2</v>
      </c>
      <c r="L2430" s="2">
        <v>6.4292780999999993E-2</v>
      </c>
    </row>
    <row r="2431" spans="1:12" hidden="1" x14ac:dyDescent="0.2">
      <c r="A2431" s="1"/>
      <c r="B2431" s="2" t="s">
        <v>2982</v>
      </c>
      <c r="C2431" s="2">
        <v>3</v>
      </c>
      <c r="D2431" s="2" t="s">
        <v>179</v>
      </c>
      <c r="E2431" s="2" t="s">
        <v>182</v>
      </c>
      <c r="F2431" s="2">
        <v>5075</v>
      </c>
      <c r="G2431" s="2">
        <v>6</v>
      </c>
      <c r="H2431" s="2" t="s">
        <v>18</v>
      </c>
      <c r="I2431" s="2">
        <v>0</v>
      </c>
      <c r="J2431" s="2">
        <v>2.8787878999999999E-2</v>
      </c>
      <c r="K2431" s="2">
        <v>1.0606061E-2</v>
      </c>
      <c r="L2431" s="2">
        <v>2.2727272999999999E-2</v>
      </c>
    </row>
    <row r="2432" spans="1:12" hidden="1" x14ac:dyDescent="0.2">
      <c r="A2432" s="1"/>
      <c r="B2432" s="2" t="s">
        <v>2983</v>
      </c>
      <c r="C2432" s="2">
        <v>1</v>
      </c>
      <c r="D2432" s="2" t="s">
        <v>134</v>
      </c>
      <c r="E2432" s="2" t="s">
        <v>332</v>
      </c>
      <c r="F2432" s="2">
        <v>25003</v>
      </c>
      <c r="G2432" s="2">
        <v>2</v>
      </c>
      <c r="H2432" s="2" t="s">
        <v>144</v>
      </c>
      <c r="I2432" s="2">
        <v>9.0594061000000004E-2</v>
      </c>
      <c r="J2432" s="2">
        <v>6.4851485E-2</v>
      </c>
      <c r="K2432" s="2">
        <v>6.1386138E-2</v>
      </c>
      <c r="L2432" s="2">
        <v>6.1386138E-2</v>
      </c>
    </row>
    <row r="2433" spans="1:13" hidden="1" x14ac:dyDescent="0.2">
      <c r="A2433" s="1"/>
      <c r="B2433" s="2" t="s">
        <v>2984</v>
      </c>
      <c r="C2433" s="2">
        <v>3</v>
      </c>
      <c r="D2433" s="2" t="s">
        <v>52</v>
      </c>
      <c r="E2433" s="2" t="s">
        <v>710</v>
      </c>
      <c r="F2433" s="2">
        <v>45089</v>
      </c>
      <c r="G2433" s="2">
        <v>9</v>
      </c>
      <c r="H2433" s="2" t="s">
        <v>34</v>
      </c>
      <c r="I2433" s="2">
        <v>1.5128591999999999E-3</v>
      </c>
      <c r="J2433" s="2">
        <v>0.64750379000000002</v>
      </c>
      <c r="K2433" s="2">
        <v>1.5128591999999999E-3</v>
      </c>
      <c r="L2433" s="2">
        <v>0</v>
      </c>
    </row>
    <row r="2434" spans="1:13" hidden="1" x14ac:dyDescent="0.2">
      <c r="A2434" s="1"/>
      <c r="B2434" s="2" t="s">
        <v>2985</v>
      </c>
      <c r="C2434" s="2">
        <v>2</v>
      </c>
      <c r="D2434" s="2" t="s">
        <v>369</v>
      </c>
      <c r="E2434" s="2" t="s">
        <v>2986</v>
      </c>
      <c r="F2434" s="2">
        <v>38105</v>
      </c>
      <c r="G2434" s="2">
        <v>9</v>
      </c>
      <c r="H2434" s="2" t="s">
        <v>34</v>
      </c>
      <c r="I2434" s="2">
        <v>1.934236E-3</v>
      </c>
      <c r="J2434" s="2">
        <v>5.8027076999999996E-3</v>
      </c>
      <c r="K2434" s="2">
        <v>9.6711795999999996E-3</v>
      </c>
      <c r="L2434" s="2">
        <v>1.3539651E-2</v>
      </c>
    </row>
    <row r="2435" spans="1:13" hidden="1" x14ac:dyDescent="0.2">
      <c r="A2435" s="1"/>
      <c r="B2435" s="2" t="s">
        <v>2987</v>
      </c>
      <c r="C2435" s="2">
        <v>2</v>
      </c>
      <c r="D2435" s="2" t="s">
        <v>220</v>
      </c>
      <c r="E2435" s="2" t="s">
        <v>2423</v>
      </c>
      <c r="F2435" s="2">
        <v>39027</v>
      </c>
      <c r="G2435" s="2">
        <v>6</v>
      </c>
      <c r="H2435" s="2" t="s">
        <v>18</v>
      </c>
      <c r="I2435" s="2">
        <v>2.0725388999999999E-3</v>
      </c>
      <c r="J2435" s="2">
        <v>8.9119173999999995E-2</v>
      </c>
      <c r="K2435" s="2">
        <v>1.5544042E-3</v>
      </c>
      <c r="L2435" s="2">
        <v>5.6994817999999996E-3</v>
      </c>
    </row>
    <row r="2436" spans="1:13" hidden="1" x14ac:dyDescent="0.2">
      <c r="A2436" s="1"/>
      <c r="B2436" s="2" t="s">
        <v>2988</v>
      </c>
      <c r="C2436" s="2">
        <v>3</v>
      </c>
      <c r="D2436" s="2" t="s">
        <v>901</v>
      </c>
      <c r="E2436" s="2" t="s">
        <v>377</v>
      </c>
      <c r="F2436" s="2">
        <v>10003</v>
      </c>
      <c r="G2436" s="2">
        <v>6</v>
      </c>
      <c r="H2436" s="2" t="s">
        <v>18</v>
      </c>
      <c r="I2436" s="2">
        <v>4.8382989999999999E-3</v>
      </c>
      <c r="J2436" s="2">
        <v>0.12146677</v>
      </c>
      <c r="K2436" s="2">
        <v>1.8079959E-2</v>
      </c>
      <c r="L2436" s="2">
        <v>2.0371784999999999E-3</v>
      </c>
    </row>
    <row r="2437" spans="1:13" hidden="1" x14ac:dyDescent="0.2">
      <c r="A2437" s="1"/>
      <c r="B2437" s="2" t="s">
        <v>2989</v>
      </c>
      <c r="C2437" s="2">
        <v>3</v>
      </c>
      <c r="D2437" s="2" t="s">
        <v>66</v>
      </c>
      <c r="E2437" s="2" t="s">
        <v>288</v>
      </c>
      <c r="F2437" s="2">
        <v>37195</v>
      </c>
      <c r="G2437" s="2">
        <v>9</v>
      </c>
      <c r="H2437" s="2" t="s">
        <v>34</v>
      </c>
      <c r="I2437" s="2">
        <v>3.7593985999999999E-3</v>
      </c>
      <c r="J2437" s="2">
        <v>0.37092730000000002</v>
      </c>
      <c r="K2437" s="2">
        <v>2.1303259000000001E-2</v>
      </c>
      <c r="L2437" s="2">
        <v>0</v>
      </c>
    </row>
    <row r="2438" spans="1:13" hidden="1" x14ac:dyDescent="0.2">
      <c r="A2438" s="1"/>
      <c r="B2438" s="2" t="s">
        <v>2990</v>
      </c>
      <c r="C2438" s="2">
        <v>3</v>
      </c>
      <c r="D2438" s="2" t="s">
        <v>66</v>
      </c>
      <c r="E2438" s="2" t="s">
        <v>575</v>
      </c>
      <c r="F2438" s="2">
        <v>37179</v>
      </c>
      <c r="G2438" s="2">
        <v>6</v>
      </c>
      <c r="H2438" s="2" t="s">
        <v>18</v>
      </c>
      <c r="I2438" s="2">
        <v>5.0890585000000002E-3</v>
      </c>
      <c r="J2438" s="2">
        <v>0.12044104999999999</v>
      </c>
      <c r="K2438" s="2">
        <v>1.5267176E-2</v>
      </c>
      <c r="L2438" s="2">
        <v>1.9508058000000002E-2</v>
      </c>
    </row>
    <row r="2439" spans="1:13" hidden="1" x14ac:dyDescent="0.2">
      <c r="A2439" s="1"/>
      <c r="B2439" s="2" t="s">
        <v>2991</v>
      </c>
      <c r="C2439" s="2">
        <v>3</v>
      </c>
      <c r="D2439" s="2" t="s">
        <v>66</v>
      </c>
      <c r="E2439" s="2" t="s">
        <v>1090</v>
      </c>
      <c r="F2439" s="2">
        <v>37067</v>
      </c>
      <c r="G2439" s="2">
        <v>5</v>
      </c>
      <c r="H2439" s="2" t="s">
        <v>30</v>
      </c>
      <c r="I2439" s="2">
        <v>8.0872010000000005E-3</v>
      </c>
      <c r="J2439" s="2">
        <v>0.82594937000000002</v>
      </c>
      <c r="K2439" s="2">
        <v>7.3839663999999998E-3</v>
      </c>
      <c r="L2439" s="2">
        <v>3.5161742999999999E-4</v>
      </c>
    </row>
    <row r="2440" spans="1:13" hidden="1" x14ac:dyDescent="0.2">
      <c r="A2440" s="1"/>
      <c r="B2440" s="2" t="s">
        <v>2992</v>
      </c>
      <c r="C2440" s="2">
        <v>3</v>
      </c>
      <c r="D2440" s="2" t="s">
        <v>52</v>
      </c>
      <c r="E2440" s="2" t="s">
        <v>575</v>
      </c>
      <c r="F2440" s="2">
        <v>45091</v>
      </c>
      <c r="G2440" s="2">
        <v>5</v>
      </c>
      <c r="H2440" s="2" t="s">
        <v>30</v>
      </c>
      <c r="I2440" s="2">
        <v>1.0324801E-2</v>
      </c>
      <c r="J2440" s="2">
        <v>0.24521403</v>
      </c>
      <c r="K2440" s="2">
        <v>9.4644007999999998E-3</v>
      </c>
      <c r="L2440" s="2">
        <v>1.9574101999999999E-2</v>
      </c>
    </row>
    <row r="2441" spans="1:13" hidden="1" x14ac:dyDescent="0.2">
      <c r="A2441" s="1"/>
      <c r="B2441" s="2" t="s">
        <v>2993</v>
      </c>
      <c r="C2441" s="2">
        <v>3</v>
      </c>
      <c r="D2441" s="2" t="s">
        <v>20</v>
      </c>
      <c r="E2441" s="2" t="s">
        <v>21</v>
      </c>
      <c r="F2441" s="2">
        <v>13185</v>
      </c>
      <c r="G2441" s="2">
        <v>9</v>
      </c>
      <c r="H2441" s="2" t="s">
        <v>34</v>
      </c>
      <c r="I2441" s="2">
        <v>1.8057587999999999E-2</v>
      </c>
      <c r="J2441" s="2">
        <v>0.37676915999999999</v>
      </c>
      <c r="K2441" s="2">
        <v>1.5129330999999999E-2</v>
      </c>
      <c r="L2441" s="2">
        <v>0</v>
      </c>
    </row>
    <row r="2442" spans="1:13" hidden="1" x14ac:dyDescent="0.2">
      <c r="A2442" s="1"/>
      <c r="B2442" s="2" t="s">
        <v>2994</v>
      </c>
      <c r="C2442" s="2">
        <v>2</v>
      </c>
      <c r="D2442" s="2" t="s">
        <v>39</v>
      </c>
      <c r="E2442" s="2" t="s">
        <v>2995</v>
      </c>
      <c r="F2442" s="2">
        <v>55129</v>
      </c>
      <c r="G2442" s="2">
        <v>9</v>
      </c>
      <c r="H2442" s="2" t="s">
        <v>34</v>
      </c>
      <c r="I2442" s="2">
        <v>5.3731343000000004E-3</v>
      </c>
      <c r="J2442" s="2">
        <v>5.9701492999999998E-3</v>
      </c>
      <c r="K2442" s="2">
        <v>4.1791047000000001E-3</v>
      </c>
      <c r="L2442" s="2">
        <v>0</v>
      </c>
    </row>
    <row r="2443" spans="1:13" hidden="1" x14ac:dyDescent="0.2">
      <c r="A2443" s="1"/>
      <c r="B2443" s="2" t="s">
        <v>2996</v>
      </c>
      <c r="C2443" s="2">
        <v>2</v>
      </c>
      <c r="D2443" s="2" t="s">
        <v>39</v>
      </c>
      <c r="E2443" s="2" t="s">
        <v>40</v>
      </c>
      <c r="F2443" s="2">
        <v>55079</v>
      </c>
      <c r="G2443" s="2">
        <v>6</v>
      </c>
      <c r="H2443" s="2" t="s">
        <v>18</v>
      </c>
      <c r="I2443" s="2">
        <v>7.8864348999999993E-3</v>
      </c>
      <c r="J2443" s="2">
        <v>1.104101E-2</v>
      </c>
      <c r="K2443" s="2">
        <v>1.104101E-2</v>
      </c>
      <c r="L2443" s="2">
        <v>2.5236594000000001E-2</v>
      </c>
    </row>
    <row r="2444" spans="1:13" hidden="1" x14ac:dyDescent="0.2">
      <c r="A2444" s="1"/>
      <c r="B2444" s="2" t="s">
        <v>2997</v>
      </c>
      <c r="C2444" s="2">
        <v>2</v>
      </c>
      <c r="D2444" s="2" t="s">
        <v>220</v>
      </c>
      <c r="E2444" s="2" t="s">
        <v>585</v>
      </c>
      <c r="F2444" s="2">
        <v>39023</v>
      </c>
      <c r="G2444" s="2">
        <v>6</v>
      </c>
      <c r="H2444" s="2" t="s">
        <v>18</v>
      </c>
      <c r="I2444" s="2">
        <v>8.3589973000000005E-3</v>
      </c>
      <c r="J2444" s="2">
        <v>5.5873292999999997E-2</v>
      </c>
      <c r="K2444" s="2">
        <v>7.4791023999999998E-3</v>
      </c>
      <c r="L2444" s="2">
        <v>3.3875935000000003E-2</v>
      </c>
    </row>
    <row r="2445" spans="1:13" hidden="1" x14ac:dyDescent="0.2">
      <c r="A2445" s="1"/>
      <c r="B2445" s="2" t="s">
        <v>2998</v>
      </c>
      <c r="C2445" s="2">
        <v>3</v>
      </c>
      <c r="D2445" s="2" t="s">
        <v>52</v>
      </c>
      <c r="E2445" s="2" t="s">
        <v>830</v>
      </c>
      <c r="F2445" s="2">
        <v>45083</v>
      </c>
      <c r="G2445" s="2">
        <v>4</v>
      </c>
      <c r="H2445" s="2" t="s">
        <v>50</v>
      </c>
      <c r="I2445" s="2">
        <v>1.2879485E-2</v>
      </c>
      <c r="J2445" s="2">
        <v>8.3716653000000002E-2</v>
      </c>
      <c r="K2445" s="2">
        <v>7.3597054000000004E-3</v>
      </c>
      <c r="L2445" s="2">
        <v>9.1996316999999996E-4</v>
      </c>
    </row>
    <row r="2446" spans="1:13" hidden="1" x14ac:dyDescent="0.2">
      <c r="A2446" s="1"/>
      <c r="B2446" s="2" t="s">
        <v>2999</v>
      </c>
      <c r="C2446" s="2">
        <v>1</v>
      </c>
      <c r="D2446" s="2" t="s">
        <v>12</v>
      </c>
      <c r="E2446" s="2" t="s">
        <v>13</v>
      </c>
      <c r="F2446" s="2">
        <v>36061</v>
      </c>
      <c r="G2446" s="2">
        <v>11</v>
      </c>
      <c r="H2446" s="2" t="s">
        <v>14</v>
      </c>
      <c r="I2446" s="2">
        <v>4.6153846999999998E-2</v>
      </c>
      <c r="J2446" s="2">
        <v>0.25274727000000002</v>
      </c>
      <c r="K2446" s="2">
        <v>0.53626375999999998</v>
      </c>
      <c r="L2446" s="2">
        <v>0</v>
      </c>
    </row>
    <row r="2447" spans="1:13" x14ac:dyDescent="0.2">
      <c r="A2447" s="1"/>
      <c r="B2447" s="2" t="s">
        <v>3000</v>
      </c>
      <c r="C2447" s="2">
        <v>4</v>
      </c>
      <c r="D2447" s="2" t="s">
        <v>24</v>
      </c>
      <c r="E2447" s="2" t="s">
        <v>108</v>
      </c>
      <c r="F2447" s="2">
        <v>6037</v>
      </c>
      <c r="G2447" s="2">
        <v>6</v>
      </c>
      <c r="H2447" s="2" t="s">
        <v>18</v>
      </c>
      <c r="I2447" s="2">
        <v>0.16828193999999999</v>
      </c>
      <c r="J2447" s="2">
        <v>7.4008807999999995E-2</v>
      </c>
      <c r="K2447" s="2">
        <v>0.28898677</v>
      </c>
      <c r="L2447" s="2">
        <v>8.0176211999999997E-2</v>
      </c>
      <c r="M2447">
        <f>1-SUM(I2447:L2447)</f>
        <v>0.38854626999999997</v>
      </c>
    </row>
    <row r="2448" spans="1:13" hidden="1" x14ac:dyDescent="0.2">
      <c r="A2448" s="1"/>
      <c r="B2448" s="2" t="s">
        <v>3001</v>
      </c>
      <c r="C2448" s="2">
        <v>3</v>
      </c>
      <c r="D2448" s="2" t="s">
        <v>90</v>
      </c>
      <c r="E2448" s="2" t="s">
        <v>902</v>
      </c>
      <c r="F2448" s="2">
        <v>24045</v>
      </c>
      <c r="G2448" s="2">
        <v>9</v>
      </c>
      <c r="H2448" s="2" t="s">
        <v>34</v>
      </c>
      <c r="I2448" s="2">
        <v>1.4169171E-2</v>
      </c>
      <c r="J2448" s="2">
        <v>0.20695578000000001</v>
      </c>
      <c r="K2448" s="2">
        <v>7.2992700000000001E-3</v>
      </c>
      <c r="L2448" s="2">
        <v>0</v>
      </c>
    </row>
    <row r="2449" spans="1:12" hidden="1" x14ac:dyDescent="0.2">
      <c r="A2449" s="1"/>
      <c r="B2449" s="2" t="s">
        <v>3002</v>
      </c>
      <c r="C2449" s="2">
        <v>1</v>
      </c>
      <c r="D2449" s="2" t="s">
        <v>134</v>
      </c>
      <c r="E2449" s="2" t="s">
        <v>158</v>
      </c>
      <c r="F2449" s="2">
        <v>25027</v>
      </c>
      <c r="G2449" s="2">
        <v>4</v>
      </c>
      <c r="H2449" s="2" t="s">
        <v>50</v>
      </c>
      <c r="I2449" s="2">
        <v>7.0287540999999995E-2</v>
      </c>
      <c r="J2449" s="2">
        <v>1.3844515E-2</v>
      </c>
      <c r="K2449" s="2">
        <v>2.3784168000000001E-2</v>
      </c>
      <c r="L2449" s="2">
        <v>5.2183173999999999E-2</v>
      </c>
    </row>
    <row r="2450" spans="1:12" hidden="1" x14ac:dyDescent="0.2">
      <c r="A2450" s="1"/>
      <c r="B2450" s="2" t="s">
        <v>3003</v>
      </c>
      <c r="C2450" s="2">
        <v>1</v>
      </c>
      <c r="D2450" s="2" t="s">
        <v>134</v>
      </c>
      <c r="E2450" s="2" t="s">
        <v>158</v>
      </c>
      <c r="F2450" s="2">
        <v>25027</v>
      </c>
      <c r="G2450" s="2">
        <v>5</v>
      </c>
      <c r="H2450" s="2" t="s">
        <v>30</v>
      </c>
      <c r="I2450" s="2">
        <v>3.4580870999999999E-2</v>
      </c>
      <c r="J2450" s="2">
        <v>4.3335523000000001E-2</v>
      </c>
      <c r="K2450" s="2">
        <v>3.7644996999999999E-2</v>
      </c>
      <c r="L2450" s="2">
        <v>2.1448894999999999E-2</v>
      </c>
    </row>
    <row r="2451" spans="1:12" hidden="1" x14ac:dyDescent="0.2">
      <c r="A2451" s="1"/>
      <c r="B2451" s="2" t="s">
        <v>3004</v>
      </c>
      <c r="C2451" s="2">
        <v>1</v>
      </c>
      <c r="D2451" s="2" t="s">
        <v>12</v>
      </c>
      <c r="E2451" s="2" t="s">
        <v>33</v>
      </c>
      <c r="F2451" s="2">
        <v>36113</v>
      </c>
      <c r="G2451" s="2">
        <v>9</v>
      </c>
      <c r="H2451" s="2" t="s">
        <v>34</v>
      </c>
      <c r="I2451" s="2">
        <v>2.5974026000000001E-2</v>
      </c>
      <c r="J2451" s="2">
        <v>1.8759020000000001E-2</v>
      </c>
      <c r="K2451" s="2">
        <v>8.6580085999999994E-3</v>
      </c>
      <c r="L2451" s="2">
        <v>0</v>
      </c>
    </row>
    <row r="2452" spans="1:12" hidden="1" x14ac:dyDescent="0.2">
      <c r="A2452" s="1"/>
      <c r="B2452" s="2" t="s">
        <v>3005</v>
      </c>
      <c r="C2452" s="2">
        <v>2</v>
      </c>
      <c r="D2452" s="2" t="s">
        <v>102</v>
      </c>
      <c r="E2452" s="2" t="s">
        <v>262</v>
      </c>
      <c r="F2452" s="2">
        <v>20091</v>
      </c>
      <c r="G2452" s="2">
        <v>8</v>
      </c>
      <c r="H2452" s="2" t="s">
        <v>47</v>
      </c>
      <c r="I2452" s="2">
        <v>0</v>
      </c>
      <c r="J2452" s="2">
        <v>0</v>
      </c>
      <c r="K2452" s="2">
        <v>0</v>
      </c>
      <c r="L2452" s="2">
        <v>0</v>
      </c>
    </row>
    <row r="2453" spans="1:12" hidden="1" x14ac:dyDescent="0.2">
      <c r="A2453" s="1"/>
      <c r="B2453" s="2" t="s">
        <v>3006</v>
      </c>
      <c r="C2453" s="2">
        <v>2</v>
      </c>
      <c r="D2453" s="2" t="s">
        <v>220</v>
      </c>
      <c r="E2453" s="2" t="s">
        <v>585</v>
      </c>
      <c r="F2453" s="2">
        <v>39057</v>
      </c>
      <c r="G2453" s="2">
        <v>5</v>
      </c>
      <c r="H2453" s="2" t="s">
        <v>30</v>
      </c>
      <c r="I2453" s="2">
        <v>1.8710602E-2</v>
      </c>
      <c r="J2453" s="2">
        <v>0.11201128</v>
      </c>
      <c r="K2453" s="2">
        <v>7.1868462999999999E-3</v>
      </c>
      <c r="L2453" s="2">
        <v>1.0446794000000001E-2</v>
      </c>
    </row>
    <row r="2454" spans="1:12" hidden="1" x14ac:dyDescent="0.2">
      <c r="A2454" s="1"/>
      <c r="B2454" s="2" t="s">
        <v>3007</v>
      </c>
      <c r="C2454" s="2">
        <v>3</v>
      </c>
      <c r="D2454" s="2" t="s">
        <v>42</v>
      </c>
      <c r="E2454" s="2" t="s">
        <v>390</v>
      </c>
      <c r="F2454" s="2">
        <v>51197</v>
      </c>
      <c r="G2454" s="2">
        <v>9</v>
      </c>
      <c r="H2454" s="2" t="s">
        <v>34</v>
      </c>
      <c r="I2454" s="2">
        <v>6.4129968999999997E-3</v>
      </c>
      <c r="J2454" s="2">
        <v>2.2659255E-2</v>
      </c>
      <c r="K2454" s="2">
        <v>3.4202652000000001E-3</v>
      </c>
      <c r="L2454" s="2">
        <v>8.5506628999999995E-4</v>
      </c>
    </row>
    <row r="2455" spans="1:12" hidden="1" x14ac:dyDescent="0.2">
      <c r="A2455" s="1"/>
      <c r="B2455" s="2" t="s">
        <v>3008</v>
      </c>
      <c r="C2455" s="2">
        <v>2</v>
      </c>
      <c r="D2455" s="2" t="s">
        <v>220</v>
      </c>
      <c r="E2455" s="2" t="s">
        <v>667</v>
      </c>
      <c r="F2455" s="2">
        <v>39061</v>
      </c>
      <c r="G2455" s="2">
        <v>6</v>
      </c>
      <c r="H2455" s="2" t="s">
        <v>18</v>
      </c>
      <c r="I2455" s="2">
        <v>2.0900721000000001E-2</v>
      </c>
      <c r="J2455" s="2">
        <v>9.1316245000000004E-2</v>
      </c>
      <c r="K2455" s="2">
        <v>1.2192087000000001E-2</v>
      </c>
      <c r="L2455" s="2">
        <v>3.2346356999999999E-2</v>
      </c>
    </row>
    <row r="2456" spans="1:12" hidden="1" x14ac:dyDescent="0.2">
      <c r="A2456" s="1"/>
      <c r="B2456" s="2" t="s">
        <v>3009</v>
      </c>
      <c r="C2456" s="2">
        <v>3</v>
      </c>
      <c r="D2456" s="2" t="s">
        <v>256</v>
      </c>
      <c r="E2456" s="2" t="s">
        <v>257</v>
      </c>
      <c r="F2456" s="2">
        <v>22071</v>
      </c>
      <c r="G2456" s="2">
        <v>6</v>
      </c>
      <c r="H2456" s="2" t="s">
        <v>18</v>
      </c>
      <c r="I2456" s="2">
        <v>2.3447016000000001E-2</v>
      </c>
      <c r="J2456" s="2">
        <v>0.92722291000000001</v>
      </c>
      <c r="K2456" s="2">
        <v>3.3495736E-3</v>
      </c>
      <c r="L2456" s="2">
        <v>1.9183922999999999E-2</v>
      </c>
    </row>
    <row r="2457" spans="1:12" hidden="1" x14ac:dyDescent="0.2">
      <c r="A2457" s="1"/>
      <c r="B2457" s="2" t="s">
        <v>3010</v>
      </c>
      <c r="C2457" s="2">
        <v>1</v>
      </c>
      <c r="D2457" s="2" t="s">
        <v>79</v>
      </c>
      <c r="E2457" s="2" t="s">
        <v>209</v>
      </c>
      <c r="F2457" s="2">
        <v>42133</v>
      </c>
      <c r="G2457" s="2">
        <v>11</v>
      </c>
      <c r="H2457" s="2" t="s">
        <v>14</v>
      </c>
      <c r="I2457" s="2">
        <v>1.2762078E-2</v>
      </c>
      <c r="J2457" s="2">
        <v>3.9197813999999997E-2</v>
      </c>
      <c r="K2457" s="2">
        <v>2.2789426000000002E-2</v>
      </c>
      <c r="L2457" s="2">
        <v>0</v>
      </c>
    </row>
    <row r="2458" spans="1:12" hidden="1" x14ac:dyDescent="0.2">
      <c r="A2458" s="1"/>
      <c r="B2458" s="2" t="s">
        <v>3011</v>
      </c>
      <c r="C2458" s="2">
        <v>4</v>
      </c>
      <c r="D2458" s="2" t="s">
        <v>206</v>
      </c>
      <c r="E2458" s="2" t="s">
        <v>621</v>
      </c>
      <c r="F2458" s="2">
        <v>53077</v>
      </c>
      <c r="G2458" s="2">
        <v>9</v>
      </c>
      <c r="H2458" s="2" t="s">
        <v>34</v>
      </c>
      <c r="I2458" s="2">
        <v>1.4044944E-2</v>
      </c>
      <c r="J2458" s="2">
        <v>1.4811032E-2</v>
      </c>
      <c r="K2458" s="2">
        <v>0.22369765</v>
      </c>
      <c r="L2458" s="2">
        <v>4.5965271999999996E-3</v>
      </c>
    </row>
    <row r="2459" spans="1:12" hidden="1" x14ac:dyDescent="0.2">
      <c r="A2459" s="1"/>
      <c r="B2459" s="2" t="s">
        <v>3012</v>
      </c>
      <c r="C2459" s="2">
        <v>1</v>
      </c>
      <c r="D2459" s="2" t="s">
        <v>74</v>
      </c>
      <c r="E2459" s="2" t="s">
        <v>75</v>
      </c>
      <c r="F2459" s="2">
        <v>9009</v>
      </c>
      <c r="G2459" s="2">
        <v>1</v>
      </c>
      <c r="H2459" s="2" t="s">
        <v>452</v>
      </c>
      <c r="I2459" s="2">
        <v>0.14408520999999999</v>
      </c>
      <c r="J2459" s="2">
        <v>7.5873666000000006E-2</v>
      </c>
      <c r="K2459" s="2">
        <v>5.7933096000000003E-2</v>
      </c>
      <c r="L2459" s="2">
        <v>5.1392264999999999E-2</v>
      </c>
    </row>
    <row r="2460" spans="1:12" hidden="1" x14ac:dyDescent="0.2">
      <c r="A2460" s="1"/>
      <c r="B2460" s="2" t="s">
        <v>3013</v>
      </c>
      <c r="C2460" s="2">
        <v>4</v>
      </c>
      <c r="D2460" s="2" t="s">
        <v>105</v>
      </c>
      <c r="E2460" s="2" t="s">
        <v>714</v>
      </c>
      <c r="F2460" s="2">
        <v>4025</v>
      </c>
      <c r="G2460" s="2">
        <v>9</v>
      </c>
      <c r="H2460" s="2" t="s">
        <v>34</v>
      </c>
      <c r="I2460" s="2">
        <v>9.0966523000000007E-3</v>
      </c>
      <c r="J2460" s="2">
        <v>5.1800379999999997E-3</v>
      </c>
      <c r="K2460" s="2">
        <v>4.3335437999999997E-2</v>
      </c>
      <c r="L2460" s="2">
        <v>5.0536956000000002E-4</v>
      </c>
    </row>
    <row r="2461" spans="1:12" hidden="1" x14ac:dyDescent="0.2">
      <c r="A2461" s="1"/>
      <c r="B2461" s="2" t="s">
        <v>3014</v>
      </c>
      <c r="C2461" s="2">
        <v>1</v>
      </c>
      <c r="D2461" s="2" t="s">
        <v>12</v>
      </c>
      <c r="E2461" s="2" t="s">
        <v>13</v>
      </c>
      <c r="F2461" s="2">
        <v>36061</v>
      </c>
      <c r="G2461" s="2">
        <v>6</v>
      </c>
      <c r="H2461" s="2" t="s">
        <v>18</v>
      </c>
      <c r="I2461" s="2">
        <v>1.0932945E-3</v>
      </c>
      <c r="J2461" s="2">
        <v>0</v>
      </c>
      <c r="K2461" s="2">
        <v>1.8221573999999999E-3</v>
      </c>
      <c r="L2461" s="2">
        <v>0</v>
      </c>
    </row>
    <row r="2462" spans="1:12" hidden="1" x14ac:dyDescent="0.2">
      <c r="A2462" s="1"/>
      <c r="B2462" s="2" t="s">
        <v>3015</v>
      </c>
      <c r="C2462" s="2">
        <v>1</v>
      </c>
      <c r="D2462" s="2" t="s">
        <v>79</v>
      </c>
      <c r="E2462" s="2" t="s">
        <v>209</v>
      </c>
      <c r="F2462" s="2">
        <v>42133</v>
      </c>
      <c r="G2462" s="2">
        <v>6</v>
      </c>
      <c r="H2462" s="2" t="s">
        <v>18</v>
      </c>
      <c r="I2462" s="2">
        <v>8.2791251999999992E-3</v>
      </c>
      <c r="J2462" s="2">
        <v>1.1433077E-2</v>
      </c>
      <c r="K2462" s="2">
        <v>1.0644588999999999E-2</v>
      </c>
      <c r="L2462" s="2">
        <v>8.2791251999999992E-3</v>
      </c>
    </row>
    <row r="2463" spans="1:12" hidden="1" x14ac:dyDescent="0.2">
      <c r="A2463" s="1"/>
      <c r="B2463" s="2" t="s">
        <v>3016</v>
      </c>
      <c r="C2463" s="2">
        <v>1</v>
      </c>
      <c r="D2463" s="2" t="s">
        <v>292</v>
      </c>
      <c r="E2463" s="2" t="s">
        <v>724</v>
      </c>
      <c r="F2463" s="2">
        <v>23031</v>
      </c>
      <c r="G2463" s="2">
        <v>9</v>
      </c>
      <c r="H2463" s="2" t="s">
        <v>34</v>
      </c>
      <c r="I2463" s="2">
        <v>0</v>
      </c>
      <c r="J2463" s="2">
        <v>0</v>
      </c>
      <c r="K2463" s="2">
        <v>0</v>
      </c>
      <c r="L2463" s="2">
        <v>0</v>
      </c>
    </row>
    <row r="2464" spans="1:12" hidden="1" x14ac:dyDescent="0.2">
      <c r="A2464" s="1"/>
      <c r="B2464" s="2" t="s">
        <v>3017</v>
      </c>
      <c r="C2464" s="2">
        <v>3</v>
      </c>
      <c r="D2464" s="2" t="s">
        <v>52</v>
      </c>
      <c r="E2464" s="2" t="s">
        <v>575</v>
      </c>
      <c r="F2464" s="2">
        <v>45091</v>
      </c>
      <c r="G2464" s="2">
        <v>9</v>
      </c>
      <c r="H2464" s="2" t="s">
        <v>34</v>
      </c>
      <c r="I2464" s="2">
        <v>1.3900473E-2</v>
      </c>
      <c r="J2464" s="2">
        <v>0.25132053999999998</v>
      </c>
      <c r="K2464" s="2">
        <v>9.4523216000000007E-3</v>
      </c>
      <c r="L2464" s="2">
        <v>1.6680567E-3</v>
      </c>
    </row>
    <row r="2465" spans="1:12" hidden="1" x14ac:dyDescent="0.2">
      <c r="A2465" s="1"/>
      <c r="B2465" s="2" t="s">
        <v>3018</v>
      </c>
      <c r="C2465" s="2">
        <v>4</v>
      </c>
      <c r="D2465" s="2" t="s">
        <v>24</v>
      </c>
      <c r="E2465" s="2" t="s">
        <v>522</v>
      </c>
      <c r="F2465" s="2">
        <v>6099</v>
      </c>
      <c r="G2465" s="2">
        <v>9</v>
      </c>
      <c r="H2465" s="2" t="s">
        <v>34</v>
      </c>
      <c r="I2465" s="2">
        <v>6.6007129999999997E-2</v>
      </c>
      <c r="J2465" s="2">
        <v>2.2759218000000001E-2</v>
      </c>
      <c r="K2465" s="2">
        <v>0.22597037</v>
      </c>
      <c r="L2465" s="2">
        <v>3.5138932999999998E-3</v>
      </c>
    </row>
    <row r="2466" spans="1:12" hidden="1" x14ac:dyDescent="0.2">
      <c r="A2466" s="1"/>
      <c r="B2466" s="2" t="s">
        <v>3019</v>
      </c>
      <c r="C2466" s="2">
        <v>3</v>
      </c>
      <c r="D2466" s="2" t="s">
        <v>20</v>
      </c>
      <c r="E2466" s="2" t="s">
        <v>2597</v>
      </c>
      <c r="F2466" s="2">
        <v>13281</v>
      </c>
      <c r="G2466" s="2">
        <v>8</v>
      </c>
      <c r="H2466" s="2" t="s">
        <v>47</v>
      </c>
      <c r="I2466" s="2">
        <v>8.0645158999999994E-3</v>
      </c>
      <c r="J2466" s="2">
        <v>8.0645158999999994E-3</v>
      </c>
      <c r="K2466" s="2">
        <v>1.2903226E-2</v>
      </c>
      <c r="L2466" s="2">
        <v>1.4516128999999999E-2</v>
      </c>
    </row>
    <row r="2467" spans="1:12" hidden="1" x14ac:dyDescent="0.2">
      <c r="A2467" s="1"/>
      <c r="B2467" s="2" t="s">
        <v>3020</v>
      </c>
      <c r="C2467" s="2">
        <v>2</v>
      </c>
      <c r="D2467" s="2" t="s">
        <v>220</v>
      </c>
      <c r="E2467" s="2" t="s">
        <v>1864</v>
      </c>
      <c r="F2467" s="2">
        <v>39099</v>
      </c>
      <c r="G2467" s="2">
        <v>5</v>
      </c>
      <c r="H2467" s="2" t="s">
        <v>30</v>
      </c>
      <c r="I2467" s="2">
        <v>6.4036162000000001E-3</v>
      </c>
      <c r="J2467" s="2">
        <v>8.6919673000000003E-2</v>
      </c>
      <c r="K2467" s="2">
        <v>1.7327432E-2</v>
      </c>
      <c r="L2467" s="2">
        <v>7.4394951000000004E-3</v>
      </c>
    </row>
    <row r="2468" spans="1:12" hidden="1" x14ac:dyDescent="0.2">
      <c r="A2468" s="1"/>
      <c r="B2468" s="2" t="s">
        <v>3021</v>
      </c>
      <c r="C2468" s="2">
        <v>4</v>
      </c>
      <c r="D2468" s="2" t="s">
        <v>24</v>
      </c>
      <c r="E2468" s="2" t="s">
        <v>473</v>
      </c>
      <c r="F2468" s="2">
        <v>6115</v>
      </c>
      <c r="G2468" s="2">
        <v>9</v>
      </c>
      <c r="H2468" s="2" t="s">
        <v>34</v>
      </c>
      <c r="I2468" s="2">
        <v>8.7421075000000001E-2</v>
      </c>
      <c r="J2468" s="2">
        <v>4.0116560000000002E-2</v>
      </c>
      <c r="K2468" s="2">
        <v>0.22603205000000001</v>
      </c>
      <c r="L2468" s="2">
        <v>9.7134529000000001E-4</v>
      </c>
    </row>
    <row r="2469" spans="1:12" hidden="1" x14ac:dyDescent="0.2">
      <c r="A2469" s="1"/>
      <c r="B2469" s="2" t="s">
        <v>3022</v>
      </c>
      <c r="C2469" s="2">
        <v>2</v>
      </c>
      <c r="D2469" s="2" t="s">
        <v>220</v>
      </c>
      <c r="E2469" s="2" t="s">
        <v>1840</v>
      </c>
      <c r="F2469" s="2">
        <v>39119</v>
      </c>
      <c r="G2469" s="2">
        <v>9</v>
      </c>
      <c r="H2469" s="2" t="s">
        <v>34</v>
      </c>
      <c r="I2469" s="2">
        <v>4.7418334999999997E-3</v>
      </c>
      <c r="J2469" s="2">
        <v>4.7945204999999998E-2</v>
      </c>
      <c r="K2469" s="2">
        <v>6.3224448999999999E-3</v>
      </c>
      <c r="L2469" s="2">
        <v>0</v>
      </c>
    </row>
  </sheetData>
  <autoFilter ref="B6:L2469" xr:uid="{0D2851D1-C7AE-E24E-939A-505150C7E684}">
    <filterColumn colId="2">
      <filters>
        <filter val="CA"/>
      </filters>
    </filterColumn>
    <filterColumn colId="6">
      <filters>
        <filter val="Highly selective private"/>
        <filter val="Highly selective public"/>
        <filter val="Nonselective four-year private not-for-profit"/>
        <filter val="Other elite schools (public and private)"/>
        <filter val="Selective private"/>
        <filter val="Selective public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cluster_analysis</vt:lpstr>
      <vt:lpstr>raw data</vt:lpstr>
      <vt:lpstr>cluster</vt:lpstr>
      <vt:lpstr>newcluster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2020-10-20T06:32:02Z</dcterms:created>
  <dcterms:modified xsi:type="dcterms:W3CDTF">2020-10-20T20:07:57Z</dcterms:modified>
</cp:coreProperties>
</file>