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13_ncr:1_{A4DC1838-652C-47BC-8E8D-E6CA398EA67E}" xr6:coauthVersionLast="47" xr6:coauthVersionMax="47" xr10:uidLastSave="{00000000-0000-0000-0000-000000000000}"/>
  <bookViews>
    <workbookView xWindow="5235" yWindow="105" windowWidth="23025" windowHeight="16380" tabRatio="769" activeTab="2" xr2:uid="{00000000-000D-0000-FFFF-FFFF00000000}"/>
  </bookViews>
  <sheets>
    <sheet name="集計表" sheetId="49" r:id="rId1"/>
    <sheet name="船名" sheetId="9" r:id="rId2"/>
    <sheet name="燃料消費量" sheetId="76" r:id="rId3"/>
  </sheets>
  <externalReferences>
    <externalReference r:id="rId4"/>
    <externalReference r:id="rId5"/>
  </externalReferences>
  <definedNames>
    <definedName name="_CHI1">#REF!</definedName>
    <definedName name="_TU1">#REF!</definedName>
    <definedName name="_XX1">#REF!</definedName>
    <definedName name="a">#REF!</definedName>
    <definedName name="B">#REF!</definedName>
    <definedName name="CHI">#REF!</definedName>
    <definedName name="D">#REF!</definedName>
    <definedName name="E">#REF!</definedName>
    <definedName name="F">#REF!</definedName>
    <definedName name="H">#REF!</definedName>
    <definedName name="M">#REF!</definedName>
    <definedName name="N">#REF!</definedName>
    <definedName name="NN">#REF!</definedName>
    <definedName name="_xlnm.Print_Area" localSheetId="0">集計表!$A$1:$S$48</definedName>
    <definedName name="_xlnm.Print_Area" localSheetId="1">船名!$A$1:$AK$50</definedName>
    <definedName name="TAIZEN">#REF!</definedName>
    <definedName name="TU">#REF!</definedName>
    <definedName name="VRC3RC2tbRrt">#REF!</definedName>
    <definedName name="XXX1">#REF!</definedName>
    <definedName name="ﾋｷｱﾃ.CHI1">#REF!</definedName>
    <definedName name="旭星丸">'[1]SEN91-H'!$DM$32</definedName>
    <definedName name="伊藤__由蔵">#REF!</definedName>
    <definedName name="永井__又男">#REF!</definedName>
    <definedName name="園田__静男">#REF!</definedName>
    <definedName name="奥村____誠">#REF!</definedName>
    <definedName name="岡田__修一">#REF!</definedName>
    <definedName name="下夷__博美">#REF!</definedName>
    <definedName name="下瀬__正己">#REF!</definedName>
    <definedName name="河村__忠夫">#REF!</definedName>
    <definedName name="花田____誠">#REF!</definedName>
    <definedName name="角屋__徳良__">#REF!</definedName>
    <definedName name="岩本__守司">#REF!</definedName>
    <definedName name="亀井____大">#REF!</definedName>
    <definedName name="吉村__博幸">#REF!</definedName>
    <definedName name="久保____久">#REF!</definedName>
    <definedName name="久保__清一">#REF!</definedName>
    <definedName name="金田__和範">#REF!</definedName>
    <definedName name="熊谷____篤">#REF!</definedName>
    <definedName name="熊脇__正人">#REF!</definedName>
    <definedName name="原____一男">#REF!</definedName>
    <definedName name="古谷_孝二郎">#REF!</definedName>
    <definedName name="戸崎__一親__">#REF!</definedName>
    <definedName name="五光邦丸">'[1]SEN91-H'!$CV$32</definedName>
    <definedName name="五島__常義">#REF!</definedName>
    <definedName name="五嶋__秀樹">#REF!</definedName>
    <definedName name="後潟__栄一">#REF!</definedName>
    <definedName name="工藤____勉">#REF!</definedName>
    <definedName name="高橋__慶幸">#REF!</definedName>
    <definedName name="黒須__輝明__">#REF!</definedName>
    <definedName name="黒木____薫">#REF!</definedName>
    <definedName name="佐藤__敬六">#REF!</definedName>
    <definedName name="佐藤__健六">#REF!</definedName>
    <definedName name="佐名____保">#REF!</definedName>
    <definedName name="三浦__一義">#REF!</definedName>
    <definedName name="三好__政夫">#REF!</definedName>
    <definedName name="山下__睦秀">#REF!</definedName>
    <definedName name="山口____隆">#REF!</definedName>
    <definedName name="山神__圭次">#REF!</definedName>
    <definedName name="山本__竜也">#REF!</definedName>
    <definedName name="時任__俊博">#REF!</definedName>
    <definedName name="柴田__宜定__">#REF!</definedName>
    <definedName name="十光邦丸">'[1]SEN91-H'!$CQ$32</definedName>
    <definedName name="十七光邦丸">'[1]SEN91-H'!$DR$32</definedName>
    <definedName name="小磯__嘉朝">#REF!</definedName>
    <definedName name="小図子_俊彦">#REF!</definedName>
    <definedName name="松浦__康博">#REF!</definedName>
    <definedName name="上夷__広美">#REF!</definedName>
    <definedName name="上新__逸郎">#REF!</definedName>
    <definedName name="新屋敷_清文">#REF!</definedName>
    <definedName name="森____主美">#REF!</definedName>
    <definedName name="森脇_三千男">#REF!</definedName>
    <definedName name="水田__道則">#REF!</definedName>
    <definedName name="瑞邦丸">'[1]SEN91-H'!$DB$32</definedName>
    <definedName name="椙本__貴行">'[2]退職　01'!#REF!</definedName>
    <definedName name="西____充博">#REF!</definedName>
    <definedName name="西上__幸蔵">#REF!</definedName>
    <definedName name="西村__昭二">#REF!</definedName>
    <definedName name="青木__俊道__">#REF!</definedName>
    <definedName name="青野__康彦">#REF!</definedName>
    <definedName name="倉山__満晴__">#REF!</definedName>
    <definedName name="村方__保人__">#REF!</definedName>
    <definedName name="泰邦丸">'[1]SEN91-H'!$DG$32</definedName>
    <definedName name="大建丸">'[1]SEN91-H'!$CK$32</definedName>
    <definedName name="大高__忠明">#REF!</definedName>
    <definedName name="第二英邦丸">'[1]SEN91-H'!$DX$32</definedName>
    <definedName name="沢近_晋一郎">#REF!</definedName>
    <definedName name="谷____広海">#REF!</definedName>
    <definedName name="谷元__政敏">#REF!</definedName>
    <definedName name="谷川__俊二">#REF!</definedName>
    <definedName name="池本__一史">#REF!</definedName>
    <definedName name="中原田_敏之">#REF!</definedName>
    <definedName name="中山__明久__">#REF!</definedName>
    <definedName name="中村__安和">#REF!</definedName>
    <definedName name="中村__照彦">#REF!</definedName>
    <definedName name="中浜__滝二__">#REF!</definedName>
    <definedName name="中野二三和">#REF!</definedName>
    <definedName name="津口__裕志">#REF!</definedName>
    <definedName name="田沢____透__">#REF!</definedName>
    <definedName name="田辺__頼男__">#REF!</definedName>
    <definedName name="渡辺____泰">#REF!</definedName>
    <definedName name="渡辺__和彦">#REF!</definedName>
    <definedName name="島田__幸治">#REF!</definedName>
    <definedName name="東川__正和">#REF!</definedName>
    <definedName name="藤岡__貴史">#REF!</definedName>
    <definedName name="藤田__吉美">#REF!</definedName>
    <definedName name="苫谷_ゆう佑">#REF!</definedName>
    <definedName name="内田____真">#REF!</definedName>
    <definedName name="難波__光也_">#REF!</definedName>
    <definedName name="二中">#REF!</definedName>
    <definedName name="日高__義人">#REF!</definedName>
    <definedName name="萩______透">#REF!</definedName>
    <definedName name="萩____寿夫">#REF!</definedName>
    <definedName name="萩原__和洋">#REF!</definedName>
    <definedName name="鉢窪__和也">#REF!</definedName>
    <definedName name="浜田__弘清__">#REF!</definedName>
    <definedName name="富高__倍男">#REF!</definedName>
    <definedName name="府中__正行">#REF!</definedName>
    <definedName name="武田__謙一">#REF!</definedName>
    <definedName name="福永_こう吉">#REF!</definedName>
    <definedName name="福村____聡">#REF!</definedName>
    <definedName name="平成丸">'[1]SEN91-H'!$CF$32</definedName>
    <definedName name="片野坂龍二">#REF!</definedName>
    <definedName name="本蔵__文雄">#REF!</definedName>
    <definedName name="桝田__義広">#REF!</definedName>
    <definedName name="末永__明夫">#REF!</definedName>
    <definedName name="末武____清">#REF!</definedName>
    <definedName name="満瀬__俊司">#REF!</definedName>
    <definedName name="木下__良人">#REF!</definedName>
    <definedName name="木戸__三男">#REF!</definedName>
    <definedName name="野間__洋一">#REF!</definedName>
    <definedName name="野田__勝正">#REF!</definedName>
    <definedName name="有馬__憲夫">#REF!</definedName>
    <definedName name="要支給額">#REF!</definedName>
    <definedName name="立石__伸一">#REF!</definedName>
    <definedName name="和泉____出__">#REF!</definedName>
  </definedNames>
  <calcPr calcId="191029"/>
</workbook>
</file>

<file path=xl/calcChain.xml><?xml version="1.0" encoding="utf-8"?>
<calcChain xmlns="http://schemas.openxmlformats.org/spreadsheetml/2006/main">
  <c r="P12" i="76" l="1"/>
  <c r="AF12" i="76" s="1"/>
  <c r="AD12" i="76"/>
  <c r="P11" i="76"/>
  <c r="AD11" i="76"/>
  <c r="AD14" i="76" s="1"/>
  <c r="C12" i="76"/>
  <c r="O12" i="76" s="1"/>
  <c r="AE12" i="76" s="1"/>
  <c r="E12" i="76"/>
  <c r="G12" i="76"/>
  <c r="I12" i="76"/>
  <c r="K12" i="76"/>
  <c r="M12" i="76"/>
  <c r="Q12" i="76"/>
  <c r="Q14" i="76" s="1"/>
  <c r="S12" i="76"/>
  <c r="U12" i="76"/>
  <c r="W12" i="76"/>
  <c r="Y12" i="76"/>
  <c r="AA12" i="76"/>
  <c r="AC12" i="76"/>
  <c r="C11" i="76"/>
  <c r="O11" i="76" s="1"/>
  <c r="AE11" i="76" s="1"/>
  <c r="E11" i="76"/>
  <c r="E14" i="76" s="1"/>
  <c r="G11" i="76"/>
  <c r="I11" i="76"/>
  <c r="K11" i="76"/>
  <c r="K14" i="76" s="1"/>
  <c r="M11" i="76"/>
  <c r="Q11" i="76"/>
  <c r="S11" i="76"/>
  <c r="U11" i="76"/>
  <c r="W11" i="76"/>
  <c r="Y11" i="76"/>
  <c r="Y14" i="76" s="1"/>
  <c r="AA11" i="76"/>
  <c r="AC11" i="76"/>
  <c r="AA13" i="76"/>
  <c r="AA10" i="76"/>
  <c r="AA14" i="76" s="1"/>
  <c r="Y13" i="76"/>
  <c r="Y10" i="76"/>
  <c r="W13" i="76"/>
  <c r="W10" i="76"/>
  <c r="U13" i="76"/>
  <c r="U10" i="76"/>
  <c r="U14" i="76" s="1"/>
  <c r="S13" i="76"/>
  <c r="S10" i="76"/>
  <c r="AC10" i="76" s="1"/>
  <c r="Q13" i="76"/>
  <c r="Q10" i="76"/>
  <c r="M13" i="76"/>
  <c r="M10" i="76"/>
  <c r="M14" i="76" s="1"/>
  <c r="K13" i="76"/>
  <c r="K10" i="76"/>
  <c r="I13" i="76"/>
  <c r="I10" i="76"/>
  <c r="G13" i="76"/>
  <c r="G10" i="76"/>
  <c r="G14" i="76" s="1"/>
  <c r="E13" i="76"/>
  <c r="E10" i="76"/>
  <c r="C13" i="76"/>
  <c r="O13" i="76" s="1"/>
  <c r="AE13" i="76" s="1"/>
  <c r="P8" i="76"/>
  <c r="AD8" i="76"/>
  <c r="AF8" i="76"/>
  <c r="O8" i="76"/>
  <c r="AC8" i="76"/>
  <c r="AE8" i="76"/>
  <c r="P7" i="76"/>
  <c r="AD7" i="76"/>
  <c r="AF7" i="76"/>
  <c r="O7" i="76"/>
  <c r="AC7" i="76"/>
  <c r="AE7" i="76"/>
  <c r="AK11" i="49"/>
  <c r="AK16" i="49"/>
  <c r="AK32" i="49" s="1"/>
  <c r="AK33" i="49" s="1"/>
  <c r="AK37" i="49" s="1"/>
  <c r="AK42" i="49" s="1"/>
  <c r="AK45" i="49" s="1"/>
  <c r="AK29" i="49"/>
  <c r="AK41" i="49"/>
  <c r="AJ11" i="49"/>
  <c r="AJ16" i="49"/>
  <c r="AJ32" i="49" s="1"/>
  <c r="AJ29" i="49"/>
  <c r="AJ41" i="49"/>
  <c r="AI11" i="49"/>
  <c r="AI16" i="49"/>
  <c r="AI29" i="49"/>
  <c r="AI32" i="49" s="1"/>
  <c r="AI33" i="49" s="1"/>
  <c r="AI37" i="49" s="1"/>
  <c r="AI42" i="49" s="1"/>
  <c r="AI45" i="49" s="1"/>
  <c r="AI41" i="49"/>
  <c r="AH11" i="49"/>
  <c r="AH16" i="49"/>
  <c r="AH29" i="49"/>
  <c r="AH32" i="49" s="1"/>
  <c r="AH33" i="49" s="1"/>
  <c r="AH37" i="49" s="1"/>
  <c r="AH42" i="49" s="1"/>
  <c r="AH45" i="49" s="1"/>
  <c r="AH41" i="49"/>
  <c r="AG11" i="49"/>
  <c r="AG16" i="49"/>
  <c r="AG29" i="49"/>
  <c r="AG32" i="49" s="1"/>
  <c r="AG33" i="49" s="1"/>
  <c r="AG37" i="49" s="1"/>
  <c r="AG42" i="49" s="1"/>
  <c r="AG45" i="49" s="1"/>
  <c r="AG41" i="49"/>
  <c r="AF11" i="49"/>
  <c r="AF16" i="49"/>
  <c r="AF32" i="49" s="1"/>
  <c r="AF29" i="49"/>
  <c r="AF41" i="49"/>
  <c r="AE11" i="49"/>
  <c r="AE16" i="49"/>
  <c r="AE29" i="49"/>
  <c r="AE32" i="49" s="1"/>
  <c r="AE33" i="49" s="1"/>
  <c r="AE37" i="49" s="1"/>
  <c r="AE42" i="49" s="1"/>
  <c r="AE45" i="49" s="1"/>
  <c r="AE41" i="49"/>
  <c r="AD11" i="49"/>
  <c r="AD16" i="49"/>
  <c r="AD29" i="49"/>
  <c r="AD32" i="49" s="1"/>
  <c r="AD33" i="49" s="1"/>
  <c r="AD37" i="49" s="1"/>
  <c r="AD42" i="49" s="1"/>
  <c r="AD45" i="49" s="1"/>
  <c r="AD41" i="49"/>
  <c r="AC11" i="49"/>
  <c r="AC16" i="49"/>
  <c r="AC29" i="49"/>
  <c r="AC32" i="49" s="1"/>
  <c r="AC41" i="49"/>
  <c r="AB11" i="49"/>
  <c r="AB16" i="49"/>
  <c r="AB32" i="49" s="1"/>
  <c r="AB29" i="49"/>
  <c r="AB41" i="49"/>
  <c r="AA11" i="49"/>
  <c r="AA16" i="49"/>
  <c r="AA29" i="49"/>
  <c r="AA32" i="49" s="1"/>
  <c r="AA33" i="49" s="1"/>
  <c r="AA37" i="49" s="1"/>
  <c r="AA42" i="49" s="1"/>
  <c r="AA45" i="49" s="1"/>
  <c r="AA41" i="49"/>
  <c r="Z11" i="49"/>
  <c r="Z16" i="49"/>
  <c r="Z29" i="49"/>
  <c r="Z32" i="49" s="1"/>
  <c r="Z33" i="49" s="1"/>
  <c r="Z37" i="49" s="1"/>
  <c r="Z42" i="49" s="1"/>
  <c r="Z45" i="49" s="1"/>
  <c r="Z41" i="49"/>
  <c r="Y11" i="49"/>
  <c r="Y16" i="49"/>
  <c r="Y29" i="49"/>
  <c r="Y32" i="49" s="1"/>
  <c r="Y41" i="49"/>
  <c r="X11" i="49"/>
  <c r="X16" i="49"/>
  <c r="X32" i="49" s="1"/>
  <c r="X29" i="49"/>
  <c r="X41" i="49"/>
  <c r="W11" i="49"/>
  <c r="W16" i="49"/>
  <c r="W29" i="49"/>
  <c r="W32" i="49" s="1"/>
  <c r="W33" i="49" s="1"/>
  <c r="W37" i="49" s="1"/>
  <c r="W42" i="49" s="1"/>
  <c r="W45" i="49" s="1"/>
  <c r="W41" i="49"/>
  <c r="V11" i="49"/>
  <c r="V16" i="49"/>
  <c r="V29" i="49"/>
  <c r="V32" i="49" s="1"/>
  <c r="V33" i="49" s="1"/>
  <c r="V37" i="49" s="1"/>
  <c r="V42" i="49" s="1"/>
  <c r="V45" i="49" s="1"/>
  <c r="V41" i="49"/>
  <c r="U11" i="49"/>
  <c r="U16" i="49"/>
  <c r="U29" i="49"/>
  <c r="U32" i="49" s="1"/>
  <c r="U41" i="49"/>
  <c r="T11" i="49"/>
  <c r="T16" i="49"/>
  <c r="T32" i="49" s="1"/>
  <c r="T29" i="49"/>
  <c r="T41" i="49"/>
  <c r="J7" i="49"/>
  <c r="J8" i="49"/>
  <c r="R8" i="49" s="1"/>
  <c r="J9" i="49"/>
  <c r="J11" i="49" s="1"/>
  <c r="J10" i="49"/>
  <c r="J12" i="49"/>
  <c r="J16" i="49" s="1"/>
  <c r="J13" i="49"/>
  <c r="J14" i="49"/>
  <c r="J15" i="49"/>
  <c r="R15" i="49" s="1"/>
  <c r="J17" i="49"/>
  <c r="J18" i="49"/>
  <c r="R18" i="49" s="1"/>
  <c r="J19" i="49"/>
  <c r="J20" i="49"/>
  <c r="R20" i="49" s="1"/>
  <c r="J21" i="49"/>
  <c r="R21" i="49" s="1"/>
  <c r="J22" i="49"/>
  <c r="J23" i="49"/>
  <c r="J24" i="49"/>
  <c r="R24" i="49" s="1"/>
  <c r="J25" i="49"/>
  <c r="J26" i="49"/>
  <c r="J27" i="49"/>
  <c r="R27" i="49" s="1"/>
  <c r="J28" i="49"/>
  <c r="J30" i="49"/>
  <c r="R30" i="49" s="1"/>
  <c r="J31" i="49"/>
  <c r="J36" i="49"/>
  <c r="R36" i="49" s="1"/>
  <c r="J39" i="49"/>
  <c r="J41" i="49" s="1"/>
  <c r="J40" i="49"/>
  <c r="J43" i="49"/>
  <c r="J44" i="49"/>
  <c r="Q7" i="49"/>
  <c r="Q8" i="49"/>
  <c r="Q9" i="49"/>
  <c r="Q11" i="49" s="1"/>
  <c r="Q33" i="49" s="1"/>
  <c r="Q37" i="49" s="1"/>
  <c r="Q10" i="49"/>
  <c r="Q12" i="49"/>
  <c r="Q16" i="49" s="1"/>
  <c r="Q32" i="49" s="1"/>
  <c r="Q13" i="49"/>
  <c r="Q14" i="49"/>
  <c r="Q15" i="49"/>
  <c r="Q17" i="49"/>
  <c r="Q18" i="49"/>
  <c r="Q29" i="49" s="1"/>
  <c r="Q19" i="49"/>
  <c r="Q20" i="49"/>
  <c r="Q21" i="49"/>
  <c r="Q22" i="49"/>
  <c r="Q23" i="49"/>
  <c r="Q24" i="49"/>
  <c r="Q25" i="49"/>
  <c r="Q26" i="49"/>
  <c r="Q27" i="49"/>
  <c r="Q28" i="49"/>
  <c r="Q30" i="49"/>
  <c r="Q31" i="49"/>
  <c r="Q36" i="49"/>
  <c r="Q39" i="49"/>
  <c r="Q41" i="49" s="1"/>
  <c r="Q40" i="49"/>
  <c r="Q43" i="49"/>
  <c r="Q44" i="49"/>
  <c r="R44" i="49"/>
  <c r="R43" i="49"/>
  <c r="R40" i="49"/>
  <c r="J38" i="49"/>
  <c r="R38" i="49" s="1"/>
  <c r="Q38" i="49"/>
  <c r="J35" i="49"/>
  <c r="Q35" i="49"/>
  <c r="R35" i="49"/>
  <c r="J34" i="49"/>
  <c r="Q34" i="49"/>
  <c r="R34" i="49"/>
  <c r="R31" i="49"/>
  <c r="R28" i="49"/>
  <c r="R26" i="49"/>
  <c r="R25" i="49"/>
  <c r="R23" i="49"/>
  <c r="R22" i="49"/>
  <c r="R19" i="49"/>
  <c r="R17" i="49"/>
  <c r="R14" i="49"/>
  <c r="R13" i="49"/>
  <c r="R10" i="49"/>
  <c r="R7" i="49"/>
  <c r="S11" i="49"/>
  <c r="S16" i="49"/>
  <c r="S29" i="49"/>
  <c r="S32" i="49" s="1"/>
  <c r="S33" i="49" s="1"/>
  <c r="S37" i="49" s="1"/>
  <c r="S42" i="49" s="1"/>
  <c r="S45" i="49" s="1"/>
  <c r="S41" i="49"/>
  <c r="P11" i="49"/>
  <c r="P16" i="49"/>
  <c r="P32" i="49" s="1"/>
  <c r="P33" i="49" s="1"/>
  <c r="P37" i="49" s="1"/>
  <c r="P42" i="49" s="1"/>
  <c r="P45" i="49" s="1"/>
  <c r="P29" i="49"/>
  <c r="P41" i="49"/>
  <c r="O11" i="49"/>
  <c r="O16" i="49"/>
  <c r="O32" i="49" s="1"/>
  <c r="O29" i="49"/>
  <c r="O41" i="49"/>
  <c r="N11" i="49"/>
  <c r="N16" i="49"/>
  <c r="N29" i="49"/>
  <c r="N32" i="49" s="1"/>
  <c r="N33" i="49" s="1"/>
  <c r="N37" i="49" s="1"/>
  <c r="N42" i="49" s="1"/>
  <c r="N45" i="49" s="1"/>
  <c r="N41" i="49"/>
  <c r="M11" i="49"/>
  <c r="M16" i="49"/>
  <c r="M29" i="49"/>
  <c r="M32" i="49" s="1"/>
  <c r="M33" i="49" s="1"/>
  <c r="M37" i="49" s="1"/>
  <c r="M42" i="49" s="1"/>
  <c r="M45" i="49" s="1"/>
  <c r="M41" i="49"/>
  <c r="L11" i="49"/>
  <c r="L16" i="49"/>
  <c r="L29" i="49"/>
  <c r="L32" i="49" s="1"/>
  <c r="L33" i="49" s="1"/>
  <c r="L37" i="49" s="1"/>
  <c r="L42" i="49" s="1"/>
  <c r="L45" i="49" s="1"/>
  <c r="L41" i="49"/>
  <c r="K11" i="49"/>
  <c r="K33" i="49" s="1"/>
  <c r="K37" i="49" s="1"/>
  <c r="K42" i="49" s="1"/>
  <c r="K45" i="49" s="1"/>
  <c r="K16" i="49"/>
  <c r="K32" i="49" s="1"/>
  <c r="K29" i="49"/>
  <c r="K41" i="49"/>
  <c r="I11" i="49"/>
  <c r="I16" i="49"/>
  <c r="I29" i="49"/>
  <c r="I32" i="49" s="1"/>
  <c r="I33" i="49" s="1"/>
  <c r="I37" i="49" s="1"/>
  <c r="I42" i="49" s="1"/>
  <c r="I45" i="49" s="1"/>
  <c r="I41" i="49"/>
  <c r="H11" i="49"/>
  <c r="H16" i="49"/>
  <c r="H29" i="49"/>
  <c r="H32" i="49" s="1"/>
  <c r="H33" i="49" s="1"/>
  <c r="H37" i="49" s="1"/>
  <c r="H42" i="49" s="1"/>
  <c r="H45" i="49" s="1"/>
  <c r="H41" i="49"/>
  <c r="G11" i="49"/>
  <c r="G16" i="49"/>
  <c r="G29" i="49"/>
  <c r="G32" i="49" s="1"/>
  <c r="G41" i="49"/>
  <c r="F11" i="49"/>
  <c r="F16" i="49"/>
  <c r="F32" i="49" s="1"/>
  <c r="F29" i="49"/>
  <c r="F41" i="49"/>
  <c r="E11" i="49"/>
  <c r="E16" i="49"/>
  <c r="E29" i="49"/>
  <c r="E32" i="49" s="1"/>
  <c r="E33" i="49" s="1"/>
  <c r="E37" i="49" s="1"/>
  <c r="E42" i="49" s="1"/>
  <c r="E45" i="49" s="1"/>
  <c r="E41" i="49"/>
  <c r="D11" i="49"/>
  <c r="D16" i="49"/>
  <c r="D29" i="49"/>
  <c r="D32" i="49" s="1"/>
  <c r="D33" i="49" s="1"/>
  <c r="D37" i="49" s="1"/>
  <c r="D42" i="49" s="1"/>
  <c r="D45" i="49" s="1"/>
  <c r="D41" i="49"/>
  <c r="W14" i="76"/>
  <c r="I14" i="76"/>
  <c r="C10" i="76"/>
  <c r="O10" i="76" s="1"/>
  <c r="AE10" i="76" s="1"/>
  <c r="P10" i="76"/>
  <c r="P13" i="76"/>
  <c r="P14" i="76" s="1"/>
  <c r="AD10" i="76"/>
  <c r="AF10" i="76"/>
  <c r="AD13" i="76"/>
  <c r="AC13" i="76"/>
  <c r="D9" i="76"/>
  <c r="F9" i="76"/>
  <c r="H9" i="76"/>
  <c r="J9" i="76"/>
  <c r="L9" i="76"/>
  <c r="P9" i="76" s="1"/>
  <c r="AF9" i="76" s="1"/>
  <c r="N9" i="76"/>
  <c r="R9" i="76"/>
  <c r="AD9" i="76" s="1"/>
  <c r="T9" i="76"/>
  <c r="V9" i="76"/>
  <c r="X9" i="76"/>
  <c r="Z9" i="76"/>
  <c r="AB9" i="76"/>
  <c r="P6" i="76"/>
  <c r="AD6" i="76"/>
  <c r="AF6" i="76" s="1"/>
  <c r="P5" i="76"/>
  <c r="AF5" i="76" s="1"/>
  <c r="AD5" i="76"/>
  <c r="O6" i="76"/>
  <c r="AC6" i="76"/>
  <c r="AE6" i="76" s="1"/>
  <c r="O5" i="76"/>
  <c r="AE5" i="76" s="1"/>
  <c r="AC5" i="76"/>
  <c r="J43" i="9"/>
  <c r="R43" i="9" s="1"/>
  <c r="J44" i="9"/>
  <c r="J45" i="9"/>
  <c r="R45" i="9" s="1"/>
  <c r="J46" i="9"/>
  <c r="J48" i="9" s="1"/>
  <c r="R48" i="9" s="1"/>
  <c r="J47" i="9"/>
  <c r="R47" i="9" s="1"/>
  <c r="Q43" i="9"/>
  <c r="Q44" i="9" s="1"/>
  <c r="Q49" i="9" s="1"/>
  <c r="Q45" i="9"/>
  <c r="Q46" i="9"/>
  <c r="Q47" i="9"/>
  <c r="Q48" i="9"/>
  <c r="J42" i="9"/>
  <c r="R42" i="9" s="1"/>
  <c r="Q42" i="9"/>
  <c r="J41" i="9"/>
  <c r="Q41" i="9"/>
  <c r="R41" i="9" s="1"/>
  <c r="R40" i="9"/>
  <c r="J19" i="9"/>
  <c r="R19" i="9" s="1"/>
  <c r="J20" i="9"/>
  <c r="J21" i="9"/>
  <c r="J22" i="9"/>
  <c r="J24" i="9"/>
  <c r="J25" i="9"/>
  <c r="J36" i="9" s="1"/>
  <c r="J26" i="9"/>
  <c r="J27" i="9"/>
  <c r="R27" i="9" s="1"/>
  <c r="J28" i="9"/>
  <c r="R28" i="9" s="1"/>
  <c r="J29" i="9"/>
  <c r="R29" i="9" s="1"/>
  <c r="J30" i="9"/>
  <c r="J31" i="9"/>
  <c r="R31" i="9" s="1"/>
  <c r="J32" i="9"/>
  <c r="J33" i="9"/>
  <c r="J34" i="9"/>
  <c r="R34" i="9" s="1"/>
  <c r="J35" i="9"/>
  <c r="J37" i="9"/>
  <c r="J38" i="9"/>
  <c r="Q19" i="9"/>
  <c r="Q23" i="9" s="1"/>
  <c r="Q20" i="9"/>
  <c r="R20" i="9" s="1"/>
  <c r="Q21" i="9"/>
  <c r="Q22" i="9"/>
  <c r="R22" i="9" s="1"/>
  <c r="Q24" i="9"/>
  <c r="Q25" i="9"/>
  <c r="Q36" i="9" s="1"/>
  <c r="Q26" i="9"/>
  <c r="Q27" i="9"/>
  <c r="Q28" i="9"/>
  <c r="Q29" i="9"/>
  <c r="Q30" i="9"/>
  <c r="Q31" i="9"/>
  <c r="Q32" i="9"/>
  <c r="R32" i="9" s="1"/>
  <c r="Q33" i="9"/>
  <c r="Q34" i="9"/>
  <c r="Q35" i="9"/>
  <c r="Q37" i="9"/>
  <c r="R37" i="9" s="1"/>
  <c r="Q38" i="9"/>
  <c r="R38" i="9"/>
  <c r="R35" i="9"/>
  <c r="R33" i="9"/>
  <c r="R30" i="9"/>
  <c r="R26" i="9"/>
  <c r="R24" i="9"/>
  <c r="R21" i="9"/>
  <c r="J14" i="9"/>
  <c r="R14" i="9" s="1"/>
  <c r="J15" i="9"/>
  <c r="J16" i="9"/>
  <c r="J17" i="9"/>
  <c r="R17" i="9" s="1"/>
  <c r="Q14" i="9"/>
  <c r="Q15" i="9"/>
  <c r="R15" i="9" s="1"/>
  <c r="Q16" i="9"/>
  <c r="Q17" i="9"/>
  <c r="Q18" i="9"/>
  <c r="R16" i="9"/>
  <c r="AK44" i="9"/>
  <c r="AK49" i="9" s="1"/>
  <c r="AJ44" i="9"/>
  <c r="AI44" i="9"/>
  <c r="AI49" i="9" s="1"/>
  <c r="AH44" i="9"/>
  <c r="AH49" i="9" s="1"/>
  <c r="AG44" i="9"/>
  <c r="AF44" i="9"/>
  <c r="AE44" i="9"/>
  <c r="AE49" i="9" s="1"/>
  <c r="AD44" i="9"/>
  <c r="AC44" i="9"/>
  <c r="AB44" i="9"/>
  <c r="AB49" i="9" s="1"/>
  <c r="AA44" i="9"/>
  <c r="Z44" i="9"/>
  <c r="Y44" i="9"/>
  <c r="Y49" i="9" s="1"/>
  <c r="X44" i="9"/>
  <c r="W44" i="9"/>
  <c r="W49" i="9" s="1"/>
  <c r="V44" i="9"/>
  <c r="V49" i="9" s="1"/>
  <c r="U44" i="9"/>
  <c r="T44" i="9"/>
  <c r="S44" i="9"/>
  <c r="S49" i="9" s="1"/>
  <c r="P44" i="9"/>
  <c r="O44" i="9"/>
  <c r="N44" i="9"/>
  <c r="N49" i="9" s="1"/>
  <c r="M44" i="9"/>
  <c r="L44" i="9"/>
  <c r="K44" i="9"/>
  <c r="K49" i="9" s="1"/>
  <c r="I44" i="9"/>
  <c r="H44" i="9"/>
  <c r="G44" i="9"/>
  <c r="G49" i="9" s="1"/>
  <c r="F44" i="9"/>
  <c r="E44" i="9"/>
  <c r="D44" i="9"/>
  <c r="D49" i="9" s="1"/>
  <c r="AK48" i="9"/>
  <c r="AJ48" i="9"/>
  <c r="AJ49" i="9" s="1"/>
  <c r="AI48" i="9"/>
  <c r="AH48" i="9"/>
  <c r="AG48" i="9"/>
  <c r="AG49" i="9" s="1"/>
  <c r="AF48" i="9"/>
  <c r="AF49" i="9"/>
  <c r="AE48" i="9"/>
  <c r="AD48" i="9"/>
  <c r="AD49" i="9" s="1"/>
  <c r="AC48" i="9"/>
  <c r="AC49" i="9"/>
  <c r="AB48" i="9"/>
  <c r="AA48" i="9"/>
  <c r="AA49" i="9" s="1"/>
  <c r="Z48" i="9"/>
  <c r="Z49" i="9"/>
  <c r="Y48" i="9"/>
  <c r="X48" i="9"/>
  <c r="X49" i="9" s="1"/>
  <c r="W48" i="9"/>
  <c r="V48" i="9"/>
  <c r="U48" i="9"/>
  <c r="U49" i="9" s="1"/>
  <c r="T48" i="9"/>
  <c r="T49" i="9"/>
  <c r="S48" i="9"/>
  <c r="P48" i="9"/>
  <c r="P49" i="9" s="1"/>
  <c r="O48" i="9"/>
  <c r="O49" i="9"/>
  <c r="N48" i="9"/>
  <c r="M48" i="9"/>
  <c r="M49" i="9" s="1"/>
  <c r="L48" i="9"/>
  <c r="L49" i="9"/>
  <c r="K48" i="9"/>
  <c r="I48" i="9"/>
  <c r="I49" i="9" s="1"/>
  <c r="H48" i="9"/>
  <c r="H49" i="9"/>
  <c r="G48" i="9"/>
  <c r="F48" i="9"/>
  <c r="F49" i="9" s="1"/>
  <c r="E48" i="9"/>
  <c r="E49" i="9"/>
  <c r="D48" i="9"/>
  <c r="T36" i="9"/>
  <c r="T39" i="9" s="1"/>
  <c r="U36" i="9"/>
  <c r="V36" i="9"/>
  <c r="W36" i="9"/>
  <c r="X36" i="9"/>
  <c r="Y36" i="9"/>
  <c r="Z36" i="9"/>
  <c r="AA36" i="9"/>
  <c r="AB36" i="9"/>
  <c r="AC36" i="9"/>
  <c r="AC39" i="9" s="1"/>
  <c r="AD36" i="9"/>
  <c r="AE36" i="9"/>
  <c r="AF36" i="9"/>
  <c r="AF39" i="9" s="1"/>
  <c r="AG36" i="9"/>
  <c r="AH36" i="9"/>
  <c r="AI36" i="9"/>
  <c r="AJ36" i="9"/>
  <c r="AK36" i="9"/>
  <c r="S36" i="9"/>
  <c r="P36" i="9"/>
  <c r="O36" i="9"/>
  <c r="N36" i="9"/>
  <c r="N39" i="9" s="1"/>
  <c r="M36" i="9"/>
  <c r="L36" i="9"/>
  <c r="K36" i="9"/>
  <c r="I36" i="9"/>
  <c r="H36" i="9"/>
  <c r="G36" i="9"/>
  <c r="F36" i="9"/>
  <c r="E36" i="9"/>
  <c r="D36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S18" i="9"/>
  <c r="L18" i="9"/>
  <c r="M18" i="9"/>
  <c r="N18" i="9"/>
  <c r="O18" i="9"/>
  <c r="P18" i="9"/>
  <c r="K18" i="9"/>
  <c r="E18" i="9"/>
  <c r="F18" i="9"/>
  <c r="G18" i="9"/>
  <c r="H18" i="9"/>
  <c r="I18" i="9"/>
  <c r="D18" i="9"/>
  <c r="T23" i="9"/>
  <c r="U23" i="9"/>
  <c r="U39" i="9" s="1"/>
  <c r="V23" i="9"/>
  <c r="W23" i="9"/>
  <c r="W39" i="9" s="1"/>
  <c r="X23" i="9"/>
  <c r="X39" i="9" s="1"/>
  <c r="Y23" i="9"/>
  <c r="Z23" i="9"/>
  <c r="Z39" i="9" s="1"/>
  <c r="AA23" i="9"/>
  <c r="AA39" i="9" s="1"/>
  <c r="AB23" i="9"/>
  <c r="AC23" i="9"/>
  <c r="AD23" i="9"/>
  <c r="AE23" i="9"/>
  <c r="AF23" i="9"/>
  <c r="AG23" i="9"/>
  <c r="AG39" i="9" s="1"/>
  <c r="AH23" i="9"/>
  <c r="AI23" i="9"/>
  <c r="AI39" i="9" s="1"/>
  <c r="AJ23" i="9"/>
  <c r="AJ39" i="9" s="1"/>
  <c r="AK23" i="9"/>
  <c r="S23" i="9"/>
  <c r="S39" i="9" s="1"/>
  <c r="L23" i="9"/>
  <c r="L39" i="9" s="1"/>
  <c r="M23" i="9"/>
  <c r="N23" i="9"/>
  <c r="O23" i="9"/>
  <c r="P23" i="9"/>
  <c r="K23" i="9"/>
  <c r="E23" i="9"/>
  <c r="E39" i="9" s="1"/>
  <c r="F23" i="9"/>
  <c r="G23" i="9"/>
  <c r="G39" i="9" s="1"/>
  <c r="H23" i="9"/>
  <c r="I23" i="9"/>
  <c r="I39" i="9" s="1"/>
  <c r="D23" i="9"/>
  <c r="D39" i="9" s="1"/>
  <c r="AK39" i="9"/>
  <c r="V39" i="9"/>
  <c r="Y39" i="9"/>
  <c r="AB39" i="9"/>
  <c r="AD39" i="9"/>
  <c r="AE39" i="9"/>
  <c r="AH39" i="9"/>
  <c r="M39" i="9"/>
  <c r="O39" i="9"/>
  <c r="P39" i="9"/>
  <c r="K39" i="9"/>
  <c r="F39" i="9"/>
  <c r="H39" i="9"/>
  <c r="T11" i="9"/>
  <c r="U11" i="9"/>
  <c r="V11" i="9"/>
  <c r="V13" i="9" s="1"/>
  <c r="W11" i="9"/>
  <c r="X11" i="9"/>
  <c r="Y11" i="9"/>
  <c r="Y13" i="9" s="1"/>
  <c r="Z11" i="9"/>
  <c r="AA11" i="9"/>
  <c r="AB11" i="9"/>
  <c r="AB13" i="9" s="1"/>
  <c r="AC11" i="9"/>
  <c r="AD11" i="9"/>
  <c r="AE11" i="9"/>
  <c r="AE13" i="9" s="1"/>
  <c r="AF11" i="9"/>
  <c r="AG11" i="9"/>
  <c r="AG13" i="9" s="1"/>
  <c r="AH11" i="9"/>
  <c r="AH13" i="9" s="1"/>
  <c r="AI11" i="9"/>
  <c r="AJ11" i="9"/>
  <c r="AK11" i="9"/>
  <c r="AK13" i="9" s="1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T13" i="9"/>
  <c r="U13" i="9"/>
  <c r="W13" i="9"/>
  <c r="X13" i="9"/>
  <c r="Z13" i="9"/>
  <c r="AA13" i="9"/>
  <c r="AC13" i="9"/>
  <c r="AD13" i="9"/>
  <c r="AF13" i="9"/>
  <c r="AI13" i="9"/>
  <c r="AJ13" i="9"/>
  <c r="S11" i="9"/>
  <c r="S13" i="9" s="1"/>
  <c r="S12" i="9"/>
  <c r="D11" i="9"/>
  <c r="J11" i="9" s="1"/>
  <c r="R11" i="9" s="1"/>
  <c r="K11" i="9"/>
  <c r="K13" i="9"/>
  <c r="Q13" i="9"/>
  <c r="D12" i="9"/>
  <c r="J12" i="9" s="1"/>
  <c r="R12" i="9" s="1"/>
  <c r="E12" i="9"/>
  <c r="F12" i="9"/>
  <c r="G12" i="9"/>
  <c r="H12" i="9"/>
  <c r="I12" i="9"/>
  <c r="K12" i="9"/>
  <c r="L12" i="9"/>
  <c r="M12" i="9"/>
  <c r="N12" i="9"/>
  <c r="O12" i="9"/>
  <c r="P12" i="9"/>
  <c r="Q12" i="9"/>
  <c r="Q11" i="9"/>
  <c r="J10" i="9"/>
  <c r="Q10" i="9"/>
  <c r="R10" i="9" s="1"/>
  <c r="L11" i="9"/>
  <c r="L13" i="9" s="1"/>
  <c r="M11" i="9"/>
  <c r="M13" i="9" s="1"/>
  <c r="N11" i="9"/>
  <c r="O11" i="9"/>
  <c r="O13" i="9" s="1"/>
  <c r="P11" i="9"/>
  <c r="P13" i="9" s="1"/>
  <c r="N13" i="9"/>
  <c r="F11" i="9"/>
  <c r="G11" i="9"/>
  <c r="H11" i="9"/>
  <c r="I11" i="9"/>
  <c r="I13" i="9" s="1"/>
  <c r="F13" i="9"/>
  <c r="G13" i="9"/>
  <c r="H13" i="9"/>
  <c r="E11" i="9"/>
  <c r="E13" i="9"/>
  <c r="P6" i="9"/>
  <c r="E6" i="9"/>
  <c r="D6" i="9"/>
  <c r="F6" i="9"/>
  <c r="G6" i="9"/>
  <c r="H6" i="9"/>
  <c r="I6" i="9"/>
  <c r="K6" i="9"/>
  <c r="L6" i="9"/>
  <c r="M6" i="9"/>
  <c r="N6" i="9"/>
  <c r="O6" i="9"/>
  <c r="D5" i="9"/>
  <c r="G4" i="9"/>
  <c r="R16" i="49" l="1"/>
  <c r="U33" i="49"/>
  <c r="U37" i="49" s="1"/>
  <c r="U42" i="49" s="1"/>
  <c r="U45" i="49" s="1"/>
  <c r="X33" i="49"/>
  <c r="X37" i="49" s="1"/>
  <c r="X42" i="49" s="1"/>
  <c r="X45" i="49" s="1"/>
  <c r="AJ33" i="49"/>
  <c r="AJ37" i="49" s="1"/>
  <c r="AJ42" i="49" s="1"/>
  <c r="AJ45" i="49" s="1"/>
  <c r="G33" i="49"/>
  <c r="G37" i="49" s="1"/>
  <c r="G42" i="49" s="1"/>
  <c r="G45" i="49" s="1"/>
  <c r="Q42" i="49"/>
  <c r="Q45" i="49" s="1"/>
  <c r="J49" i="9"/>
  <c r="R49" i="9" s="1"/>
  <c r="O33" i="49"/>
  <c r="O37" i="49" s="1"/>
  <c r="O42" i="49" s="1"/>
  <c r="O45" i="49" s="1"/>
  <c r="Y33" i="49"/>
  <c r="Y37" i="49" s="1"/>
  <c r="Y42" i="49" s="1"/>
  <c r="Y45" i="49" s="1"/>
  <c r="AB33" i="49"/>
  <c r="AB37" i="49" s="1"/>
  <c r="AB42" i="49" s="1"/>
  <c r="AB45" i="49" s="1"/>
  <c r="Q39" i="9"/>
  <c r="R41" i="49"/>
  <c r="R36" i="9"/>
  <c r="R11" i="49"/>
  <c r="F33" i="49"/>
  <c r="F37" i="49" s="1"/>
  <c r="F42" i="49" s="1"/>
  <c r="F45" i="49" s="1"/>
  <c r="T33" i="49"/>
  <c r="T37" i="49" s="1"/>
  <c r="T42" i="49" s="1"/>
  <c r="T45" i="49" s="1"/>
  <c r="AC33" i="49"/>
  <c r="AC37" i="49" s="1"/>
  <c r="AC42" i="49" s="1"/>
  <c r="AC45" i="49" s="1"/>
  <c r="AF33" i="49"/>
  <c r="AF37" i="49" s="1"/>
  <c r="AF42" i="49" s="1"/>
  <c r="AF45" i="49" s="1"/>
  <c r="R46" i="9"/>
  <c r="C14" i="76"/>
  <c r="R9" i="49"/>
  <c r="R39" i="49"/>
  <c r="AF13" i="76"/>
  <c r="R12" i="49"/>
  <c r="R25" i="9"/>
  <c r="J18" i="9"/>
  <c r="R18" i="9" s="1"/>
  <c r="AF11" i="76"/>
  <c r="D13" i="9"/>
  <c r="J13" i="9" s="1"/>
  <c r="R13" i="9" s="1"/>
  <c r="S14" i="76"/>
  <c r="J29" i="49"/>
  <c r="R29" i="49" s="1"/>
  <c r="J23" i="9"/>
  <c r="R44" i="9"/>
  <c r="J39" i="9" l="1"/>
  <c r="R39" i="9" s="1"/>
  <c r="R23" i="9"/>
  <c r="AF14" i="76"/>
  <c r="J32" i="49"/>
  <c r="R32" i="49" l="1"/>
  <c r="J33" i="49"/>
  <c r="J37" i="49" l="1"/>
  <c r="R33" i="49"/>
  <c r="J42" i="49" l="1"/>
  <c r="R37" i="49"/>
  <c r="J45" i="49" l="1"/>
  <c r="R45" i="49" s="1"/>
  <c r="R42" i="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nakaya-e</author>
    <author>tanook-m</author>
  </authors>
  <commentList>
    <comment ref="S7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T7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U7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V7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W7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X7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Y7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Z7" authorId="0" shapeId="0" xr:uid="{00000000-0006-0000-01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A7" authorId="0" shapeId="0" xr:uid="{00000000-0006-0000-01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B7" authorId="0" shapeId="0" xr:uid="{00000000-0006-0000-01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C7" authorId="0" shapeId="0" xr:uid="{00000000-0006-0000-01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D7" authorId="0" shapeId="0" xr:uid="{00000000-0006-0000-0100-00000C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E7" authorId="0" shapeId="0" xr:uid="{00000000-0006-0000-01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F7" authorId="0" shapeId="0" xr:uid="{00000000-0006-0000-01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G7" authorId="0" shapeId="0" xr:uid="{00000000-0006-0000-01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H7" authorId="0" shapeId="0" xr:uid="{00000000-0006-0000-01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I7" authorId="0" shapeId="0" xr:uid="{00000000-0006-0000-0100-000011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J7" authorId="0" shapeId="0" xr:uid="{00000000-0006-0000-0100-000012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K7" authorId="0" shapeId="0" xr:uid="{00000000-0006-0000-0100-000013000000}">
      <text>
        <r>
          <rPr>
            <b/>
            <sz val="9"/>
            <color indexed="81"/>
            <rFont val="ＭＳ Ｐゴシック"/>
            <family val="3"/>
            <charset val="128"/>
          </rPr>
          <t>nakaya-e:</t>
        </r>
        <r>
          <rPr>
            <sz val="9"/>
            <color indexed="81"/>
            <rFont val="ＭＳ Ｐゴシック"/>
            <family val="3"/>
            <charset val="128"/>
          </rPr>
          <t xml:space="preserve">
8/19 366日⇒365日</t>
        </r>
      </text>
    </comment>
    <comment ref="A8" authorId="1" shapeId="0" xr:uid="{00000000-0006-0000-0100-000014000000}">
      <text>
        <r>
          <rPr>
            <b/>
            <sz val="9"/>
            <color indexed="81"/>
            <rFont val="ＭＳ Ｐゴシック"/>
            <family val="3"/>
            <charset val="128"/>
          </rPr>
          <t>tanook-m:</t>
        </r>
        <r>
          <rPr>
            <sz val="9"/>
            <color indexed="81"/>
            <rFont val="ＭＳ Ｐゴシック"/>
            <family val="3"/>
            <charset val="128"/>
          </rPr>
          <t xml:space="preserve">
中間、年次、定期等不稼動事由を記入</t>
        </r>
      </text>
    </comment>
  </commentList>
</comments>
</file>

<file path=xl/sharedStrings.xml><?xml version="1.0" encoding="utf-8"?>
<sst xmlns="http://schemas.openxmlformats.org/spreadsheetml/2006/main" count="184" uniqueCount="128">
  <si>
    <t>運賃</t>
    <rPh sb="0" eb="2">
      <t>ウンチン</t>
    </rPh>
    <phoneticPr fontId="3"/>
  </si>
  <si>
    <t>貸船料</t>
    <rPh sb="0" eb="3">
      <t>カシブネリョウ</t>
    </rPh>
    <phoneticPr fontId="3"/>
  </si>
  <si>
    <t>他船取扱手数料</t>
    <rPh sb="0" eb="1">
      <t>タ</t>
    </rPh>
    <rPh sb="1" eb="2">
      <t>セン</t>
    </rPh>
    <rPh sb="2" eb="4">
      <t>トリアツカイ</t>
    </rPh>
    <rPh sb="4" eb="7">
      <t>テスウリョウ</t>
    </rPh>
    <phoneticPr fontId="3"/>
  </si>
  <si>
    <t>合計</t>
    <rPh sb="0" eb="2">
      <t>ゴウケイ</t>
    </rPh>
    <phoneticPr fontId="3"/>
  </si>
  <si>
    <t>貨物費</t>
    <rPh sb="0" eb="2">
      <t>カモツ</t>
    </rPh>
    <rPh sb="2" eb="3">
      <t>ヒ</t>
    </rPh>
    <phoneticPr fontId="3"/>
  </si>
  <si>
    <t>運航費</t>
    <rPh sb="0" eb="2">
      <t>ウンコウ</t>
    </rPh>
    <rPh sb="2" eb="3">
      <t>ヒ</t>
    </rPh>
    <phoneticPr fontId="3"/>
  </si>
  <si>
    <t>燃料費</t>
    <rPh sb="0" eb="3">
      <t>ネンリョウヒ</t>
    </rPh>
    <phoneticPr fontId="3"/>
  </si>
  <si>
    <t>港費</t>
    <rPh sb="0" eb="1">
      <t>ミナト</t>
    </rPh>
    <rPh sb="1" eb="2">
      <t>ヒ</t>
    </rPh>
    <phoneticPr fontId="3"/>
  </si>
  <si>
    <t>小計</t>
    <rPh sb="0" eb="1">
      <t>ショウ</t>
    </rPh>
    <rPh sb="1" eb="2">
      <t>ケイ</t>
    </rPh>
    <phoneticPr fontId="3"/>
  </si>
  <si>
    <t>売上高</t>
    <rPh sb="0" eb="2">
      <t>ウリアゲ</t>
    </rPh>
    <rPh sb="2" eb="3">
      <t>ダカ</t>
    </rPh>
    <phoneticPr fontId="3"/>
  </si>
  <si>
    <t>船費</t>
    <rPh sb="0" eb="2">
      <t>センピ</t>
    </rPh>
    <phoneticPr fontId="3"/>
  </si>
  <si>
    <t>売上原価</t>
    <rPh sb="0" eb="2">
      <t>ウリアゲ</t>
    </rPh>
    <rPh sb="2" eb="4">
      <t>ゲンカ</t>
    </rPh>
    <phoneticPr fontId="3"/>
  </si>
  <si>
    <t>売上総利益</t>
    <rPh sb="0" eb="2">
      <t>ウリアゲ</t>
    </rPh>
    <rPh sb="2" eb="5">
      <t>ソウリエキ</t>
    </rPh>
    <phoneticPr fontId="3"/>
  </si>
  <si>
    <t>人件費</t>
    <rPh sb="0" eb="3">
      <t>ジンケンヒ</t>
    </rPh>
    <phoneticPr fontId="3"/>
  </si>
  <si>
    <t>物件費</t>
    <rPh sb="0" eb="3">
      <t>ブッケンヒ</t>
    </rPh>
    <phoneticPr fontId="3"/>
  </si>
  <si>
    <t>販管費</t>
    <rPh sb="0" eb="3">
      <t>ハンカンヒ</t>
    </rPh>
    <phoneticPr fontId="3"/>
  </si>
  <si>
    <t>営業損益</t>
    <rPh sb="0" eb="2">
      <t>エイギョウ</t>
    </rPh>
    <rPh sb="2" eb="4">
      <t>ソンエキ</t>
    </rPh>
    <phoneticPr fontId="3"/>
  </si>
  <si>
    <t>営業外収入</t>
    <rPh sb="0" eb="2">
      <t>エイギョウ</t>
    </rPh>
    <rPh sb="2" eb="3">
      <t>ガイ</t>
    </rPh>
    <rPh sb="3" eb="5">
      <t>シュウニュウ</t>
    </rPh>
    <phoneticPr fontId="3"/>
  </si>
  <si>
    <t>経常損益</t>
    <rPh sb="0" eb="2">
      <t>ケイジョウ</t>
    </rPh>
    <rPh sb="2" eb="4">
      <t>ソンエキ</t>
    </rPh>
    <phoneticPr fontId="3"/>
  </si>
  <si>
    <t>特別利益</t>
    <rPh sb="0" eb="2">
      <t>トクベツ</t>
    </rPh>
    <rPh sb="2" eb="4">
      <t>リエキ</t>
    </rPh>
    <phoneticPr fontId="3"/>
  </si>
  <si>
    <t>特別損失</t>
    <rPh sb="0" eb="2">
      <t>トクベツ</t>
    </rPh>
    <rPh sb="2" eb="4">
      <t>ソンシツ</t>
    </rPh>
    <phoneticPr fontId="3"/>
  </si>
  <si>
    <t>税引前当期損益</t>
    <rPh sb="0" eb="2">
      <t>ゼイビ</t>
    </rPh>
    <rPh sb="2" eb="3">
      <t>マエ</t>
    </rPh>
    <rPh sb="3" eb="5">
      <t>トウキ</t>
    </rPh>
    <rPh sb="5" eb="7">
      <t>ソンエキ</t>
    </rPh>
    <phoneticPr fontId="3"/>
  </si>
  <si>
    <t>法人税等</t>
    <rPh sb="0" eb="3">
      <t>ホウジンゼイ</t>
    </rPh>
    <rPh sb="3" eb="4">
      <t>ナド</t>
    </rPh>
    <phoneticPr fontId="3"/>
  </si>
  <si>
    <t>当期損益</t>
    <rPh sb="0" eb="2">
      <t>トウキ</t>
    </rPh>
    <rPh sb="2" eb="4">
      <t>ソンエキ</t>
    </rPh>
    <phoneticPr fontId="3"/>
  </si>
  <si>
    <t>借船料</t>
    <rPh sb="0" eb="3">
      <t>カリブネリョウ</t>
    </rPh>
    <phoneticPr fontId="3"/>
  </si>
  <si>
    <t>設備金利</t>
    <rPh sb="0" eb="2">
      <t>セツビ</t>
    </rPh>
    <rPh sb="2" eb="4">
      <t>キンリ</t>
    </rPh>
    <phoneticPr fontId="3"/>
  </si>
  <si>
    <t>営業外費用</t>
    <rPh sb="0" eb="3">
      <t>エイギョウガイ</t>
    </rPh>
    <rPh sb="3" eb="5">
      <t>ヒヨウ</t>
    </rPh>
    <phoneticPr fontId="3"/>
  </si>
  <si>
    <t>船員費</t>
    <phoneticPr fontId="3"/>
  </si>
  <si>
    <t>船用品費</t>
    <phoneticPr fontId="3"/>
  </si>
  <si>
    <t>潤滑油費</t>
    <phoneticPr fontId="3"/>
  </si>
  <si>
    <t>船舶保険料</t>
    <phoneticPr fontId="3"/>
  </si>
  <si>
    <t>ﾗﾝﾆﾝｸﾞ費用</t>
    <phoneticPr fontId="3"/>
  </si>
  <si>
    <t>固定資産税</t>
    <phoneticPr fontId="3"/>
  </si>
  <si>
    <t>Ｐ．Ｉ．保険料</t>
    <phoneticPr fontId="3"/>
  </si>
  <si>
    <t>その他船費</t>
    <phoneticPr fontId="3"/>
  </si>
  <si>
    <t>暦日</t>
    <rPh sb="0" eb="2">
      <t>レキジツ</t>
    </rPh>
    <phoneticPr fontId="3"/>
  </si>
  <si>
    <t>不稼動事由</t>
    <rPh sb="0" eb="1">
      <t>フ</t>
    </rPh>
    <rPh sb="1" eb="3">
      <t>カドウ</t>
    </rPh>
    <rPh sb="3" eb="5">
      <t>ジユウ</t>
    </rPh>
    <phoneticPr fontId="3"/>
  </si>
  <si>
    <t>稼動日数</t>
    <rPh sb="0" eb="2">
      <t>カドウ</t>
    </rPh>
    <rPh sb="2" eb="4">
      <t>ニッスウ</t>
    </rPh>
    <phoneticPr fontId="3"/>
  </si>
  <si>
    <t>稼動月数</t>
    <rPh sb="0" eb="2">
      <t>カドウ</t>
    </rPh>
    <rPh sb="2" eb="3">
      <t>ツキ</t>
    </rPh>
    <rPh sb="3" eb="4">
      <t>カズ</t>
    </rPh>
    <phoneticPr fontId="3"/>
  </si>
  <si>
    <t>ｿﾉ他海運業費用</t>
    <rPh sb="2" eb="3">
      <t>タ</t>
    </rPh>
    <rPh sb="3" eb="6">
      <t>カイウンギョウ</t>
    </rPh>
    <rPh sb="6" eb="8">
      <t>ヒヨウ</t>
    </rPh>
    <phoneticPr fontId="3"/>
  </si>
  <si>
    <t>ｿﾉ他営業外費用</t>
    <rPh sb="2" eb="3">
      <t>タ</t>
    </rPh>
    <rPh sb="3" eb="6">
      <t>エイギョウガイ</t>
    </rPh>
    <rPh sb="6" eb="8">
      <t>ヒヨウ</t>
    </rPh>
    <phoneticPr fontId="3"/>
  </si>
  <si>
    <t>ｿﾉ他運航費</t>
    <rPh sb="2" eb="3">
      <t>タ</t>
    </rPh>
    <rPh sb="3" eb="5">
      <t>ウンコウ</t>
    </rPh>
    <rPh sb="5" eb="6">
      <t>ヒ</t>
    </rPh>
    <phoneticPr fontId="3"/>
  </si>
  <si>
    <t>ｿﾉ他収益</t>
    <rPh sb="2" eb="3">
      <t>タ</t>
    </rPh>
    <rPh sb="3" eb="5">
      <t>シュウエキ</t>
    </rPh>
    <phoneticPr fontId="3"/>
  </si>
  <si>
    <t>減価償却費</t>
    <phoneticPr fontId="3"/>
  </si>
  <si>
    <t>他船取扱</t>
    <rPh sb="0" eb="1">
      <t>タ</t>
    </rPh>
    <rPh sb="1" eb="2">
      <t>セン</t>
    </rPh>
    <rPh sb="2" eb="4">
      <t>トリアツカイ</t>
    </rPh>
    <phoneticPr fontId="3"/>
  </si>
  <si>
    <t>船員費</t>
    <phoneticPr fontId="3"/>
  </si>
  <si>
    <t>船用品費</t>
    <phoneticPr fontId="3"/>
  </si>
  <si>
    <t>潤滑油費</t>
    <phoneticPr fontId="3"/>
  </si>
  <si>
    <t>船舶保険料</t>
    <phoneticPr fontId="3"/>
  </si>
  <si>
    <t>ﾗﾝﾆﾝｸﾞ費用</t>
    <phoneticPr fontId="3"/>
  </si>
  <si>
    <t>減価償却費</t>
    <phoneticPr fontId="3"/>
  </si>
  <si>
    <t>固定資産税</t>
    <phoneticPr fontId="3"/>
  </si>
  <si>
    <t>Ｐ．Ｉ．保険料</t>
    <phoneticPr fontId="3"/>
  </si>
  <si>
    <t>その他船費</t>
    <phoneticPr fontId="3"/>
  </si>
  <si>
    <t>下記表内の太枠で囲まれた部分は集計表へリンクしている</t>
    <rPh sb="0" eb="2">
      <t>カキ</t>
    </rPh>
    <rPh sb="2" eb="3">
      <t>ヒョウ</t>
    </rPh>
    <rPh sb="3" eb="4">
      <t>ナイ</t>
    </rPh>
    <rPh sb="5" eb="7">
      <t>フトワク</t>
    </rPh>
    <rPh sb="8" eb="9">
      <t>カコ</t>
    </rPh>
    <rPh sb="12" eb="14">
      <t>ブブン</t>
    </rPh>
    <rPh sb="15" eb="17">
      <t>シュウケイ</t>
    </rPh>
    <rPh sb="17" eb="18">
      <t>ヒョウ</t>
    </rPh>
    <phoneticPr fontId="3"/>
  </si>
  <si>
    <t>上期計</t>
    <phoneticPr fontId="3"/>
  </si>
  <si>
    <t>下期計</t>
    <phoneticPr fontId="3"/>
  </si>
  <si>
    <t>4月</t>
    <rPh sb="1" eb="2">
      <t>ガツ</t>
    </rPh>
    <phoneticPr fontId="3"/>
  </si>
  <si>
    <t>5月</t>
    <rPh sb="1" eb="2">
      <t>ガツ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</si>
  <si>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</si>
  <si>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</si>
  <si>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  <rPh sb="1" eb="2">
      <t>ガツ</t>
    </rPh>
    <phoneticPr fontId="3"/>
  </si>
  <si>
    <t>9月</t>
    <rPh sb="1" eb="2">
      <t>ガツ</t>
    </rPh>
    <phoneticPr fontId="3"/>
  </si>
  <si>
    <t>10月</t>
    <rPh sb="2" eb="3">
      <t>ガツ</t>
    </rPh>
    <phoneticPr fontId="3"/>
  </si>
  <si>
    <t>11月</t>
    <rPh sb="2" eb="3">
      <t>ガツ</t>
    </rPh>
    <phoneticPr fontId="3"/>
  </si>
  <si>
    <t>3月</t>
    <rPh sb="1" eb="2">
      <t>ガツ</t>
    </rPh>
    <phoneticPr fontId="3"/>
  </si>
  <si>
    <t>薄黄色のセルに記入する。白色セルは数式が入力されているため自動計算される。</t>
    <rPh sb="0" eb="1">
      <t>ウス</t>
    </rPh>
    <rPh sb="1" eb="3">
      <t>キイロ</t>
    </rPh>
    <rPh sb="7" eb="9">
      <t>キニュウ</t>
    </rPh>
    <rPh sb="12" eb="14">
      <t>シロイロ</t>
    </rPh>
    <rPh sb="17" eb="19">
      <t>スウシキ</t>
    </rPh>
    <rPh sb="20" eb="22">
      <t>ニュウリョク</t>
    </rPh>
    <rPh sb="29" eb="31">
      <t>ジドウ</t>
    </rPh>
    <rPh sb="31" eb="33">
      <t>ケイサン</t>
    </rPh>
    <phoneticPr fontId="3"/>
  </si>
  <si>
    <t>IGT</t>
    <phoneticPr fontId="3"/>
  </si>
  <si>
    <t>黄色セルはどこからもリンク無し</t>
    <rPh sb="0" eb="2">
      <t>キイロ</t>
    </rPh>
    <rPh sb="13" eb="14">
      <t>ナ</t>
    </rPh>
    <phoneticPr fontId="3"/>
  </si>
  <si>
    <t>船名</t>
    <rPh sb="0" eb="2">
      <t>センメイ</t>
    </rPh>
    <phoneticPr fontId="3"/>
  </si>
  <si>
    <t>外航売上</t>
    <rPh sb="0" eb="2">
      <t>ガイコウ</t>
    </rPh>
    <rPh sb="2" eb="4">
      <t>ウリアゲ</t>
    </rPh>
    <phoneticPr fontId="3"/>
  </si>
  <si>
    <t>外航経常</t>
    <rPh sb="0" eb="2">
      <t>ガイコウ</t>
    </rPh>
    <rPh sb="2" eb="4">
      <t>ケイジョウ</t>
    </rPh>
    <phoneticPr fontId="3"/>
  </si>
  <si>
    <t>初年度
通期計</t>
    <rPh sb="0" eb="1">
      <t>ショ</t>
    </rPh>
    <rPh sb="4" eb="6">
      <t>ツウキ</t>
    </rPh>
    <phoneticPr fontId="3"/>
  </si>
  <si>
    <t>緑色セルはＩＧＴ運航各船のシートからのリンク</t>
    <rPh sb="0" eb="1">
      <t>ミドリ</t>
    </rPh>
    <rPh sb="1" eb="2">
      <t>イロ</t>
    </rPh>
    <rPh sb="8" eb="10">
      <t>ウンコウ</t>
    </rPh>
    <rPh sb="10" eb="11">
      <t>カク</t>
    </rPh>
    <rPh sb="11" eb="12">
      <t>セン</t>
    </rPh>
    <phoneticPr fontId="3"/>
  </si>
  <si>
    <t>油種</t>
    <rPh sb="0" eb="2">
      <t>ユシュ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</si>
  <si>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</si>
  <si>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</si>
  <si>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2月</t>
    <rPh sb="1" eb="2">
      <t>ガツ</t>
    </rPh>
    <phoneticPr fontId="3"/>
  </si>
  <si>
    <t>下期合計</t>
    <rPh sb="0" eb="2">
      <t>シモキ</t>
    </rPh>
    <rPh sb="2" eb="4">
      <t>ゴウケイ</t>
    </rPh>
    <phoneticPr fontId="3"/>
  </si>
  <si>
    <t>上期合計</t>
    <rPh sb="0" eb="2">
      <t>カミキ</t>
    </rPh>
    <rPh sb="2" eb="4">
      <t>ゴウケイ</t>
    </rPh>
    <phoneticPr fontId="3"/>
  </si>
  <si>
    <t>2012年度　　初年度</t>
    <rPh sb="4" eb="6">
      <t>ネンド</t>
    </rPh>
    <rPh sb="8" eb="11">
      <t>ショネンド</t>
    </rPh>
    <phoneticPr fontId="3"/>
  </si>
  <si>
    <t>上期計</t>
  </si>
  <si>
    <t>下期計</t>
  </si>
  <si>
    <t>通期</t>
    <rPh sb="0" eb="2">
      <t>ツウキ</t>
    </rPh>
    <phoneticPr fontId="3"/>
  </si>
  <si>
    <t>年度 予算種別 Rev</t>
    <phoneticPr fontId="3"/>
  </si>
  <si>
    <t>内外航販管費</t>
    <rPh sb="0" eb="1">
      <t>ウチ</t>
    </rPh>
    <rPh sb="1" eb="3">
      <t>ガイコウ</t>
    </rPh>
    <rPh sb="3" eb="4">
      <t>ハン</t>
    </rPh>
    <rPh sb="4" eb="5">
      <t>カン</t>
    </rPh>
    <rPh sb="5" eb="6">
      <t>ヒ</t>
    </rPh>
    <phoneticPr fontId="3"/>
  </si>
  <si>
    <t>**船名</t>
    <phoneticPr fontId="3"/>
  </si>
  <si>
    <t>**2</t>
    <phoneticPr fontId="3"/>
  </si>
  <si>
    <t>**8</t>
    <phoneticPr fontId="3"/>
  </si>
  <si>
    <t>**13</t>
    <phoneticPr fontId="3"/>
  </si>
  <si>
    <t>**14</t>
    <phoneticPr fontId="3"/>
  </si>
  <si>
    <t>**17</t>
    <phoneticPr fontId="3"/>
  </si>
  <si>
    <t>**18</t>
    <phoneticPr fontId="3"/>
  </si>
  <si>
    <t>**19</t>
    <phoneticPr fontId="3"/>
  </si>
  <si>
    <t>**20</t>
    <phoneticPr fontId="3"/>
  </si>
  <si>
    <t>**22</t>
    <phoneticPr fontId="3"/>
  </si>
  <si>
    <t>**40</t>
    <phoneticPr fontId="3"/>
  </si>
  <si>
    <t>**41</t>
    <phoneticPr fontId="3"/>
  </si>
  <si>
    <t>**59</t>
    <phoneticPr fontId="3"/>
  </si>
  <si>
    <t>**43</t>
    <phoneticPr fontId="3"/>
  </si>
  <si>
    <t>**54</t>
    <phoneticPr fontId="3"/>
  </si>
  <si>
    <t>**55</t>
    <phoneticPr fontId="3"/>
  </si>
  <si>
    <t>**56</t>
    <phoneticPr fontId="3"/>
  </si>
  <si>
    <t>**57</t>
    <phoneticPr fontId="3"/>
  </si>
  <si>
    <t>**58</t>
    <phoneticPr fontId="3"/>
  </si>
  <si>
    <t>**60</t>
    <phoneticPr fontId="3"/>
  </si>
  <si>
    <t>**61</t>
    <phoneticPr fontId="3"/>
  </si>
  <si>
    <t>**63</t>
    <phoneticPr fontId="3"/>
  </si>
  <si>
    <t>**62</t>
    <phoneticPr fontId="3"/>
  </si>
  <si>
    <t>**64</t>
    <phoneticPr fontId="3"/>
  </si>
  <si>
    <t>**65</t>
    <phoneticPr fontId="3"/>
  </si>
  <si>
    <t>**69</t>
    <phoneticPr fontId="3"/>
  </si>
  <si>
    <t>**71</t>
    <phoneticPr fontId="3"/>
  </si>
  <si>
    <t>**72</t>
    <phoneticPr fontId="3"/>
  </si>
  <si>
    <t>補油手数料/KL</t>
    <rPh sb="0" eb="1">
      <t>ホ</t>
    </rPh>
    <rPh sb="1" eb="2">
      <t>ユ</t>
    </rPh>
    <rPh sb="2" eb="5">
      <t>テスウリョウ</t>
    </rPh>
    <phoneticPr fontId="3"/>
  </si>
  <si>
    <t>補油手数料</t>
    <phoneticPr fontId="3"/>
  </si>
  <si>
    <t>(円）</t>
    <phoneticPr fontId="3"/>
  </si>
  <si>
    <t>不稼動発生月</t>
    <rPh sb="0" eb="1">
      <t>フ</t>
    </rPh>
    <rPh sb="1" eb="3">
      <t>カドウ</t>
    </rPh>
    <rPh sb="3" eb="5">
      <t>ハッセイ</t>
    </rPh>
    <rPh sb="5" eb="6">
      <t>ツキ</t>
    </rPh>
    <phoneticPr fontId="3"/>
  </si>
  <si>
    <t>不稼動日数</t>
    <rPh sb="0" eb="1">
      <t>フ</t>
    </rPh>
    <rPh sb="1" eb="3">
      <t>カドウ</t>
    </rPh>
    <rPh sb="3" eb="5">
      <t>ニッスウ</t>
    </rPh>
    <phoneticPr fontId="3"/>
  </si>
  <si>
    <t>不稼動月数</t>
    <rPh sb="0" eb="1">
      <t>フ</t>
    </rPh>
    <rPh sb="1" eb="3">
      <t>カドウ</t>
    </rPh>
    <rPh sb="3" eb="4">
      <t>ツキ</t>
    </rPh>
    <rPh sb="4" eb="5">
      <t>カズ</t>
    </rPh>
    <phoneticPr fontId="3"/>
  </si>
  <si>
    <t>特別修繕引当金</t>
    <phoneticPr fontId="3"/>
  </si>
  <si>
    <t>特別修繕引当取崩金</t>
    <phoneticPr fontId="3"/>
  </si>
  <si>
    <t>入渠修繕費</t>
    <phoneticPr fontId="3"/>
  </si>
  <si>
    <t>入渠修繕費</t>
    <phoneticPr fontId="3"/>
  </si>
  <si>
    <t>A1重油(KL)</t>
    <rPh sb="2" eb="4">
      <t>ジュウユ</t>
    </rPh>
    <phoneticPr fontId="3"/>
  </si>
  <si>
    <t>A2重油(KL)</t>
    <rPh sb="2" eb="4">
      <t>ジュウユ</t>
    </rPh>
    <phoneticPr fontId="3"/>
  </si>
  <si>
    <t>C1重油(KL)</t>
    <rPh sb="2" eb="4">
      <t>ジュウユ</t>
    </rPh>
    <phoneticPr fontId="3"/>
  </si>
  <si>
    <t>C2重油(KL)</t>
    <rPh sb="2" eb="4">
      <t>ジュウユ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</si>
</sst>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&quot;#,##0\ ;[Red]&quot;Δ&quot;#,##0\ "/>
    <numFmt numFmtId="177" formatCode="&quot;&quot;#,##0.0\ ;[Red]&quot;Δ&quot;#,##0.0\ "/>
    <numFmt numFmtId="178" formatCode="&quot;&quot;#,##0.00\ ;[Red]&quot;Δ&quot;#,##0.00\ "/>
    <numFmt numFmtId="179" formatCode="&quot;‘&quot;yy&quot;年度&quot;\ "/>
    <numFmt numFmtId="180" formatCode="&quot;&quot;m&quot;月&quot;\ ;"/>
    <numFmt numFmtId="181" formatCode="&quot;&quot;#,##0&quot;月&quot;\ ;[Red]&quot;Δ&quot;#,##0&quot;月&quot;\ "/>
    <numFmt numFmtId="182" formatCode="yy&quot;年度&quot;\ 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20"/>
      <name val="ＭＳ Ｐ明朝"/>
      <family val="1"/>
      <charset val="128"/>
    </font>
    <font>
      <b/>
      <sz val="2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明朝"/>
      <family val="1"/>
      <charset val="128"/>
    </font>
    <font>
      <sz val="10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4"/>
      <name val="ＭＳ Ｐ明朝"/>
      <family val="1"/>
      <charset val="128"/>
    </font>
    <font>
      <strike/>
      <sz val="12"/>
      <name val="ＭＳ Ｐ明朝"/>
      <family val="1"/>
      <charset val="128"/>
    </font>
    <font>
      <i/>
      <sz val="12"/>
      <name val="ＭＳ Ｐ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lightUp">
        <fgColor indexed="9"/>
      </patternFill>
    </fill>
    <fill>
      <patternFill patternType="solid">
        <fgColor indexed="13"/>
        <bgColor indexed="64"/>
      </patternFill>
    </fill>
  </fills>
  <borders count="27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double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uble">
        <color indexed="64"/>
      </right>
      <top style="dotted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uble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ck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/>
      <bottom style="thick">
        <color indexed="64"/>
      </bottom>
      <diagonal/>
    </border>
    <border>
      <left style="dotted">
        <color indexed="64"/>
      </left>
      <right style="dotted">
        <color indexed="64"/>
      </right>
      <top/>
      <bottom style="thick">
        <color indexed="64"/>
      </bottom>
      <diagonal/>
    </border>
    <border>
      <left style="dotted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ck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uble">
        <color indexed="64"/>
      </right>
      <top/>
      <bottom style="dashed">
        <color indexed="64"/>
      </bottom>
      <diagonal/>
    </border>
    <border>
      <left style="medium">
        <color indexed="64"/>
      </left>
      <right style="double">
        <color indexed="64"/>
      </right>
      <top/>
      <bottom style="dashed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/>
      <right style="double">
        <color indexed="64"/>
      </right>
      <top style="thick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tted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ott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uble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uble">
        <color indexed="64"/>
      </top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 diagonalUp="1" diagonalDown="1">
      <left style="double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  <border diagonalUp="1" diagonalDown="1"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  <border diagonalUp="1" diagonalDown="1"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  <border diagonalUp="1" diagonalDown="1">
      <left style="double">
        <color indexed="64"/>
      </left>
      <right style="double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Up="1" diagonalDown="1">
      <left style="double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>
      <left style="double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thick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double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50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2" fillId="0" borderId="1" xfId="0" applyNumberFormat="1" applyFont="1" applyFill="1" applyBorder="1">
      <alignment vertical="center"/>
    </xf>
    <xf numFmtId="178" fontId="2" fillId="2" borderId="2" xfId="0" applyNumberFormat="1" applyFont="1" applyFill="1" applyBorder="1">
      <alignment vertical="center"/>
    </xf>
    <xf numFmtId="178" fontId="2" fillId="2" borderId="3" xfId="0" applyNumberFormat="1" applyFont="1" applyFill="1" applyBorder="1">
      <alignment vertical="center"/>
    </xf>
    <xf numFmtId="178" fontId="2" fillId="2" borderId="4" xfId="0" applyNumberFormat="1" applyFont="1" applyFill="1" applyBorder="1">
      <alignment vertical="center"/>
    </xf>
    <xf numFmtId="178" fontId="2" fillId="2" borderId="5" xfId="0" applyNumberFormat="1" applyFont="1" applyFill="1" applyBorder="1">
      <alignment vertical="center"/>
    </xf>
    <xf numFmtId="176" fontId="2" fillId="0" borderId="0" xfId="0" applyNumberFormat="1" applyFont="1" applyAlignment="1">
      <alignment horizontal="right" vertical="center"/>
    </xf>
    <xf numFmtId="176" fontId="2" fillId="3" borderId="6" xfId="0" applyNumberFormat="1" applyFont="1" applyFill="1" applyBorder="1">
      <alignment vertical="center"/>
    </xf>
    <xf numFmtId="176" fontId="2" fillId="3" borderId="7" xfId="0" applyNumberFormat="1" applyFont="1" applyFill="1" applyBorder="1">
      <alignment vertical="center"/>
    </xf>
    <xf numFmtId="176" fontId="2" fillId="3" borderId="8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3" borderId="9" xfId="0" applyNumberFormat="1" applyFont="1" applyFill="1" applyBorder="1">
      <alignment vertical="center"/>
    </xf>
    <xf numFmtId="176" fontId="2" fillId="3" borderId="10" xfId="0" applyNumberFormat="1" applyFont="1" applyFill="1" applyBorder="1">
      <alignment vertical="center"/>
    </xf>
    <xf numFmtId="176" fontId="2" fillId="3" borderId="11" xfId="0" applyNumberFormat="1" applyFont="1" applyFill="1" applyBorder="1">
      <alignment vertical="center"/>
    </xf>
    <xf numFmtId="176" fontId="2" fillId="3" borderId="12" xfId="0" applyNumberFormat="1" applyFont="1" applyFill="1" applyBorder="1">
      <alignment vertical="center"/>
    </xf>
    <xf numFmtId="176" fontId="2" fillId="2" borderId="13" xfId="0" applyNumberFormat="1" applyFont="1" applyFill="1" applyBorder="1">
      <alignment vertical="center"/>
    </xf>
    <xf numFmtId="176" fontId="2" fillId="2" borderId="14" xfId="0" applyNumberFormat="1" applyFont="1" applyFill="1" applyBorder="1">
      <alignment vertical="center"/>
    </xf>
    <xf numFmtId="176" fontId="2" fillId="2" borderId="15" xfId="0" applyNumberFormat="1" applyFont="1" applyFill="1" applyBorder="1">
      <alignment vertical="center"/>
    </xf>
    <xf numFmtId="176" fontId="2" fillId="2" borderId="16" xfId="0" applyNumberFormat="1" applyFont="1" applyFill="1" applyBorder="1">
      <alignment vertical="center"/>
    </xf>
    <xf numFmtId="176" fontId="2" fillId="2" borderId="17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176" fontId="2" fillId="2" borderId="20" xfId="0" applyNumberFormat="1" applyFont="1" applyFill="1" applyBorder="1">
      <alignment vertical="center"/>
    </xf>
    <xf numFmtId="176" fontId="2" fillId="2" borderId="21" xfId="0" applyNumberFormat="1" applyFont="1" applyFill="1" applyBorder="1">
      <alignment vertical="center"/>
    </xf>
    <xf numFmtId="176" fontId="2" fillId="2" borderId="22" xfId="0" applyNumberFormat="1" applyFont="1" applyFill="1" applyBorder="1">
      <alignment vertical="center"/>
    </xf>
    <xf numFmtId="176" fontId="2" fillId="0" borderId="0" xfId="0" applyNumberFormat="1" applyFont="1" applyFill="1">
      <alignment vertical="center"/>
    </xf>
    <xf numFmtId="176" fontId="9" fillId="0" borderId="0" xfId="0" applyNumberFormat="1" applyFont="1">
      <alignment vertical="center"/>
    </xf>
    <xf numFmtId="176" fontId="2" fillId="0" borderId="23" xfId="0" applyNumberFormat="1" applyFont="1" applyBorder="1">
      <alignment vertical="center"/>
    </xf>
    <xf numFmtId="178" fontId="2" fillId="3" borderId="22" xfId="0" applyNumberFormat="1" applyFont="1" applyFill="1" applyBorder="1">
      <alignment vertical="center"/>
    </xf>
    <xf numFmtId="178" fontId="2" fillId="3" borderId="9" xfId="0" applyNumberFormat="1" applyFont="1" applyFill="1" applyBorder="1">
      <alignment vertical="center"/>
    </xf>
    <xf numFmtId="178" fontId="2" fillId="3" borderId="5" xfId="0" applyNumberFormat="1" applyFont="1" applyFill="1" applyBorder="1">
      <alignment vertical="center"/>
    </xf>
    <xf numFmtId="178" fontId="2" fillId="3" borderId="24" xfId="0" applyNumberFormat="1" applyFont="1" applyFill="1" applyBorder="1">
      <alignment vertical="center"/>
    </xf>
    <xf numFmtId="176" fontId="2" fillId="3" borderId="0" xfId="0" applyNumberFormat="1" applyFont="1" applyFill="1">
      <alignment vertical="center"/>
    </xf>
    <xf numFmtId="178" fontId="2" fillId="3" borderId="8" xfId="0" applyNumberFormat="1" applyFont="1" applyFill="1" applyBorder="1">
      <alignment vertical="center"/>
    </xf>
    <xf numFmtId="176" fontId="2" fillId="2" borderId="25" xfId="0" applyNumberFormat="1" applyFont="1" applyFill="1" applyBorder="1">
      <alignment vertical="center"/>
    </xf>
    <xf numFmtId="176" fontId="2" fillId="2" borderId="26" xfId="0" applyNumberFormat="1" applyFont="1" applyFill="1" applyBorder="1">
      <alignment vertical="center"/>
    </xf>
    <xf numFmtId="176" fontId="2" fillId="2" borderId="27" xfId="0" applyNumberFormat="1" applyFont="1" applyFill="1" applyBorder="1">
      <alignment vertical="center"/>
    </xf>
    <xf numFmtId="176" fontId="2" fillId="2" borderId="28" xfId="0" applyNumberFormat="1" applyFont="1" applyFill="1" applyBorder="1">
      <alignment vertical="center"/>
    </xf>
    <xf numFmtId="176" fontId="2" fillId="2" borderId="29" xfId="0" applyNumberFormat="1" applyFont="1" applyFill="1" applyBorder="1">
      <alignment vertical="center"/>
    </xf>
    <xf numFmtId="176" fontId="2" fillId="2" borderId="30" xfId="0" applyNumberFormat="1" applyFont="1" applyFill="1" applyBorder="1">
      <alignment vertical="center"/>
    </xf>
    <xf numFmtId="176" fontId="2" fillId="2" borderId="31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176" fontId="2" fillId="4" borderId="32" xfId="0" applyNumberFormat="1" applyFont="1" applyFill="1" applyBorder="1" applyAlignment="1">
      <alignment horizontal="center" vertical="center"/>
    </xf>
    <xf numFmtId="176" fontId="2" fillId="4" borderId="33" xfId="0" applyNumberFormat="1" applyFont="1" applyFill="1" applyBorder="1" applyAlignment="1">
      <alignment horizontal="center" vertical="center"/>
    </xf>
    <xf numFmtId="176" fontId="2" fillId="4" borderId="34" xfId="0" applyNumberFormat="1" applyFont="1" applyFill="1" applyBorder="1" applyAlignment="1">
      <alignment horizontal="center" vertical="center"/>
    </xf>
    <xf numFmtId="176" fontId="2" fillId="4" borderId="35" xfId="0" applyNumberFormat="1" applyFont="1" applyFill="1" applyBorder="1" applyAlignment="1">
      <alignment horizontal="center" vertical="center"/>
    </xf>
    <xf numFmtId="176" fontId="2" fillId="4" borderId="36" xfId="0" applyNumberFormat="1" applyFont="1" applyFill="1" applyBorder="1" applyAlignment="1">
      <alignment horizontal="center" vertical="center"/>
    </xf>
    <xf numFmtId="176" fontId="2" fillId="4" borderId="37" xfId="0" applyNumberFormat="1" applyFont="1" applyFill="1" applyBorder="1" applyAlignment="1">
      <alignment horizontal="center" vertical="center"/>
    </xf>
    <xf numFmtId="180" fontId="2" fillId="4" borderId="38" xfId="0" applyNumberFormat="1" applyFont="1" applyFill="1" applyBorder="1" applyAlignment="1">
      <alignment horizontal="center" vertical="center"/>
    </xf>
    <xf numFmtId="180" fontId="2" fillId="4" borderId="39" xfId="0" applyNumberFormat="1" applyFont="1" applyFill="1" applyBorder="1" applyAlignment="1">
      <alignment horizontal="center" vertical="center"/>
    </xf>
    <xf numFmtId="180" fontId="2" fillId="4" borderId="40" xfId="0" applyNumberFormat="1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 wrapText="1"/>
    </xf>
    <xf numFmtId="176" fontId="2" fillId="2" borderId="4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6" fontId="2" fillId="2" borderId="44" xfId="0" applyNumberFormat="1" applyFont="1" applyFill="1" applyBorder="1">
      <alignment vertical="center"/>
    </xf>
    <xf numFmtId="176" fontId="2" fillId="2" borderId="45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2" fillId="5" borderId="0" xfId="0" applyNumberFormat="1" applyFont="1" applyFill="1">
      <alignment vertical="center"/>
    </xf>
    <xf numFmtId="176" fontId="2" fillId="4" borderId="19" xfId="0" applyNumberFormat="1" applyFont="1" applyFill="1" applyBorder="1">
      <alignment vertical="center"/>
    </xf>
    <xf numFmtId="176" fontId="2" fillId="4" borderId="20" xfId="0" applyNumberFormat="1" applyFont="1" applyFill="1" applyBorder="1">
      <alignment vertical="center"/>
    </xf>
    <xf numFmtId="176" fontId="2" fillId="4" borderId="46" xfId="0" applyNumberFormat="1" applyFont="1" applyFill="1" applyBorder="1">
      <alignment vertical="center"/>
    </xf>
    <xf numFmtId="176" fontId="2" fillId="4" borderId="47" xfId="0" applyNumberFormat="1" applyFont="1" applyFill="1" applyBorder="1">
      <alignment vertical="center"/>
    </xf>
    <xf numFmtId="176" fontId="2" fillId="4" borderId="12" xfId="0" applyNumberFormat="1" applyFont="1" applyFill="1" applyBorder="1">
      <alignment vertical="center"/>
    </xf>
    <xf numFmtId="177" fontId="2" fillId="3" borderId="5" xfId="0" applyNumberFormat="1" applyFont="1" applyFill="1" applyBorder="1">
      <alignment vertical="center"/>
    </xf>
    <xf numFmtId="176" fontId="2" fillId="2" borderId="3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0" borderId="0" xfId="0" applyNumberFormat="1" applyFont="1" applyBorder="1">
      <alignment vertical="center"/>
    </xf>
    <xf numFmtId="176" fontId="2" fillId="2" borderId="49" xfId="0" applyNumberFormat="1" applyFont="1" applyFill="1" applyBorder="1" applyAlignment="1">
      <alignment vertical="center" shrinkToFit="1"/>
    </xf>
    <xf numFmtId="176" fontId="2" fillId="2" borderId="50" xfId="0" applyNumberFormat="1" applyFont="1" applyFill="1" applyBorder="1" applyAlignment="1">
      <alignment vertical="center" shrinkToFit="1"/>
    </xf>
    <xf numFmtId="176" fontId="2" fillId="2" borderId="51" xfId="0" applyNumberFormat="1" applyFont="1" applyFill="1" applyBorder="1" applyAlignment="1">
      <alignment vertical="center" shrinkToFit="1"/>
    </xf>
    <xf numFmtId="176" fontId="2" fillId="2" borderId="52" xfId="0" applyNumberFormat="1" applyFont="1" applyFill="1" applyBorder="1">
      <alignment vertical="center"/>
    </xf>
    <xf numFmtId="176" fontId="2" fillId="3" borderId="53" xfId="0" applyNumberFormat="1" applyFont="1" applyFill="1" applyBorder="1" applyAlignment="1">
      <alignment vertical="center" shrinkToFit="1"/>
    </xf>
    <xf numFmtId="176" fontId="2" fillId="3" borderId="54" xfId="0" applyNumberFormat="1" applyFont="1" applyFill="1" applyBorder="1" applyAlignment="1">
      <alignment vertical="center" shrinkToFit="1"/>
    </xf>
    <xf numFmtId="176" fontId="2" fillId="3" borderId="55" xfId="0" applyNumberFormat="1" applyFont="1" applyFill="1" applyBorder="1" applyAlignment="1">
      <alignment vertical="center" shrinkToFit="1"/>
    </xf>
    <xf numFmtId="176" fontId="2" fillId="3" borderId="38" xfId="0" applyNumberFormat="1" applyFont="1" applyFill="1" applyBorder="1" applyAlignment="1">
      <alignment vertical="center" shrinkToFit="1"/>
    </xf>
    <xf numFmtId="176" fontId="2" fillId="3" borderId="39" xfId="0" applyNumberFormat="1" applyFont="1" applyFill="1" applyBorder="1" applyAlignment="1">
      <alignment vertical="center" shrinkToFit="1"/>
    </xf>
    <xf numFmtId="176" fontId="2" fillId="3" borderId="40" xfId="0" applyNumberFormat="1" applyFont="1" applyFill="1" applyBorder="1" applyAlignment="1">
      <alignment vertical="center" shrinkToFit="1"/>
    </xf>
    <xf numFmtId="176" fontId="2" fillId="3" borderId="56" xfId="0" applyNumberFormat="1" applyFont="1" applyFill="1" applyBorder="1" applyAlignment="1">
      <alignment vertical="center" shrinkToFit="1"/>
    </xf>
    <xf numFmtId="176" fontId="2" fillId="0" borderId="1" xfId="0" applyNumberFormat="1" applyFont="1" applyFill="1" applyBorder="1" applyAlignment="1">
      <alignment vertical="center" shrinkToFit="1"/>
    </xf>
    <xf numFmtId="176" fontId="2" fillId="3" borderId="1" xfId="0" applyNumberFormat="1" applyFont="1" applyFill="1" applyBorder="1" applyAlignment="1">
      <alignment vertical="center" shrinkToFit="1"/>
    </xf>
    <xf numFmtId="176" fontId="2" fillId="3" borderId="57" xfId="0" applyNumberFormat="1" applyFont="1" applyFill="1" applyBorder="1" applyAlignment="1">
      <alignment vertical="center" shrinkToFit="1"/>
    </xf>
    <xf numFmtId="176" fontId="2" fillId="3" borderId="58" xfId="0" applyNumberFormat="1" applyFont="1" applyFill="1" applyBorder="1" applyAlignment="1">
      <alignment vertical="center" shrinkToFit="1"/>
    </xf>
    <xf numFmtId="176" fontId="2" fillId="3" borderId="59" xfId="0" applyNumberFormat="1" applyFont="1" applyFill="1" applyBorder="1" applyAlignment="1">
      <alignment vertical="center" shrinkToFit="1"/>
    </xf>
    <xf numFmtId="176" fontId="2" fillId="3" borderId="60" xfId="0" applyNumberFormat="1" applyFont="1" applyFill="1" applyBorder="1" applyAlignment="1">
      <alignment vertical="center" shrinkToFit="1"/>
    </xf>
    <xf numFmtId="176" fontId="2" fillId="0" borderId="61" xfId="0" applyNumberFormat="1" applyFont="1" applyFill="1" applyBorder="1" applyAlignment="1">
      <alignment vertical="center" shrinkToFit="1"/>
    </xf>
    <xf numFmtId="176" fontId="2" fillId="3" borderId="61" xfId="0" applyNumberFormat="1" applyFont="1" applyFill="1" applyBorder="1" applyAlignment="1">
      <alignment vertical="center" shrinkToFit="1"/>
    </xf>
    <xf numFmtId="176" fontId="2" fillId="3" borderId="32" xfId="0" applyNumberFormat="1" applyFont="1" applyFill="1" applyBorder="1" applyAlignment="1">
      <alignment vertical="center" shrinkToFit="1"/>
    </xf>
    <xf numFmtId="176" fontId="2" fillId="0" borderId="6" xfId="0" applyNumberFormat="1" applyFont="1" applyFill="1" applyBorder="1" applyAlignment="1">
      <alignment vertical="center" shrinkToFit="1"/>
    </xf>
    <xf numFmtId="176" fontId="2" fillId="2" borderId="6" xfId="0" applyNumberFormat="1" applyFont="1" applyFill="1" applyBorder="1" applyAlignment="1">
      <alignment vertical="center" shrinkToFit="1"/>
    </xf>
    <xf numFmtId="176" fontId="2" fillId="3" borderId="62" xfId="0" applyNumberFormat="1" applyFont="1" applyFill="1" applyBorder="1" applyAlignment="1">
      <alignment vertical="center" shrinkToFit="1"/>
    </xf>
    <xf numFmtId="176" fontId="2" fillId="0" borderId="8" xfId="0" applyNumberFormat="1" applyFont="1" applyFill="1" applyBorder="1" applyAlignment="1">
      <alignment vertical="center" shrinkToFit="1"/>
    </xf>
    <xf numFmtId="176" fontId="2" fillId="2" borderId="8" xfId="0" applyNumberFormat="1" applyFont="1" applyFill="1" applyBorder="1" applyAlignment="1">
      <alignment vertical="center" shrinkToFit="1"/>
    </xf>
    <xf numFmtId="176" fontId="2" fillId="3" borderId="63" xfId="0" applyNumberFormat="1" applyFont="1" applyFill="1" applyBorder="1" applyAlignment="1">
      <alignment vertical="center" shrinkToFit="1"/>
    </xf>
    <xf numFmtId="176" fontId="2" fillId="0" borderId="12" xfId="0" applyNumberFormat="1" applyFont="1" applyFill="1" applyBorder="1" applyAlignment="1">
      <alignment vertical="center" shrinkToFit="1"/>
    </xf>
    <xf numFmtId="176" fontId="2" fillId="2" borderId="64" xfId="0" applyNumberFormat="1" applyFont="1" applyFill="1" applyBorder="1" applyAlignment="1">
      <alignment vertical="center" shrinkToFit="1"/>
    </xf>
    <xf numFmtId="176" fontId="2" fillId="3" borderId="65" xfId="0" applyNumberFormat="1" applyFont="1" applyFill="1" applyBorder="1" applyAlignment="1">
      <alignment vertical="center" shrinkToFit="1"/>
    </xf>
    <xf numFmtId="176" fontId="2" fillId="0" borderId="66" xfId="0" applyNumberFormat="1" applyFont="1" applyFill="1" applyBorder="1" applyAlignment="1">
      <alignment vertical="center" shrinkToFit="1"/>
    </xf>
    <xf numFmtId="176" fontId="2" fillId="2" borderId="67" xfId="0" applyNumberFormat="1" applyFont="1" applyFill="1" applyBorder="1" applyAlignment="1">
      <alignment vertical="center" shrinkToFit="1"/>
    </xf>
    <xf numFmtId="176" fontId="2" fillId="3" borderId="34" xfId="0" applyNumberFormat="1" applyFont="1" applyFill="1" applyBorder="1" applyAlignment="1">
      <alignment vertical="center" shrinkToFit="1"/>
    </xf>
    <xf numFmtId="176" fontId="2" fillId="0" borderId="9" xfId="0" applyNumberFormat="1" applyFont="1" applyFill="1" applyBorder="1" applyAlignment="1">
      <alignment vertical="center" shrinkToFit="1"/>
    </xf>
    <xf numFmtId="176" fontId="2" fillId="2" borderId="10" xfId="0" applyNumberFormat="1" applyFont="1" applyFill="1" applyBorder="1" applyAlignment="1">
      <alignment vertical="center" shrinkToFit="1"/>
    </xf>
    <xf numFmtId="176" fontId="2" fillId="3" borderId="68" xfId="0" applyNumberFormat="1" applyFont="1" applyFill="1" applyBorder="1" applyAlignment="1">
      <alignment vertical="center" shrinkToFit="1"/>
    </xf>
    <xf numFmtId="176" fontId="2" fillId="0" borderId="69" xfId="0" applyNumberFormat="1" applyFont="1" applyFill="1" applyBorder="1" applyAlignment="1">
      <alignment vertical="center" shrinkToFit="1"/>
    </xf>
    <xf numFmtId="176" fontId="2" fillId="5" borderId="14" xfId="0" applyNumberFormat="1" applyFont="1" applyFill="1" applyBorder="1" applyAlignment="1">
      <alignment vertical="center" shrinkToFit="1"/>
    </xf>
    <xf numFmtId="180" fontId="2" fillId="4" borderId="38" xfId="0" applyNumberFormat="1" applyFont="1" applyFill="1" applyBorder="1" applyAlignment="1">
      <alignment horizontal="center" vertical="center" shrinkToFit="1"/>
    </xf>
    <xf numFmtId="177" fontId="2" fillId="3" borderId="3" xfId="0" applyNumberFormat="1" applyFont="1" applyFill="1" applyBorder="1" applyAlignment="1">
      <alignment vertical="center" shrinkToFit="1"/>
    </xf>
    <xf numFmtId="176" fontId="2" fillId="2" borderId="70" xfId="0" applyNumberFormat="1" applyFont="1" applyFill="1" applyBorder="1" applyAlignment="1">
      <alignment vertical="center" shrinkToFit="1"/>
    </xf>
    <xf numFmtId="176" fontId="2" fillId="2" borderId="25" xfId="0" applyNumberFormat="1" applyFont="1" applyFill="1" applyBorder="1" applyAlignment="1">
      <alignment vertical="center" shrinkToFit="1"/>
    </xf>
    <xf numFmtId="176" fontId="2" fillId="2" borderId="26" xfId="0" applyNumberFormat="1" applyFont="1" applyFill="1" applyBorder="1" applyAlignment="1">
      <alignment vertical="center" shrinkToFit="1"/>
    </xf>
    <xf numFmtId="176" fontId="2" fillId="2" borderId="71" xfId="0" applyNumberFormat="1" applyFont="1" applyFill="1" applyBorder="1" applyAlignment="1">
      <alignment vertical="center" shrinkToFit="1"/>
    </xf>
    <xf numFmtId="176" fontId="2" fillId="2" borderId="42" xfId="0" applyNumberFormat="1" applyFont="1" applyFill="1" applyBorder="1" applyAlignment="1">
      <alignment vertical="center" shrinkToFit="1"/>
    </xf>
    <xf numFmtId="176" fontId="2" fillId="2" borderId="30" xfId="0" applyNumberFormat="1" applyFont="1" applyFill="1" applyBorder="1" applyAlignment="1">
      <alignment vertical="center" shrinkToFit="1"/>
    </xf>
    <xf numFmtId="176" fontId="2" fillId="3" borderId="72" xfId="0" applyNumberFormat="1" applyFont="1" applyFill="1" applyBorder="1" applyAlignment="1">
      <alignment vertical="center" shrinkToFit="1"/>
    </xf>
    <xf numFmtId="176" fontId="2" fillId="2" borderId="73" xfId="0" applyNumberFormat="1" applyFont="1" applyFill="1" applyBorder="1" applyAlignment="1">
      <alignment vertical="center" shrinkToFit="1"/>
    </xf>
    <xf numFmtId="176" fontId="2" fillId="2" borderId="74" xfId="0" applyNumberFormat="1" applyFont="1" applyFill="1" applyBorder="1" applyAlignment="1">
      <alignment vertical="center" shrinkToFit="1"/>
    </xf>
    <xf numFmtId="176" fontId="2" fillId="2" borderId="17" xfId="0" applyNumberFormat="1" applyFont="1" applyFill="1" applyBorder="1" applyAlignment="1">
      <alignment vertical="center" shrinkToFit="1"/>
    </xf>
    <xf numFmtId="176" fontId="2" fillId="2" borderId="18" xfId="0" applyNumberFormat="1" applyFont="1" applyFill="1" applyBorder="1" applyAlignment="1">
      <alignment vertical="center" shrinkToFit="1"/>
    </xf>
    <xf numFmtId="176" fontId="2" fillId="2" borderId="27" xfId="0" applyNumberFormat="1" applyFont="1" applyFill="1" applyBorder="1" applyAlignment="1">
      <alignment vertical="center" shrinkToFit="1"/>
    </xf>
    <xf numFmtId="176" fontId="2" fillId="2" borderId="14" xfId="0" applyNumberFormat="1" applyFont="1" applyFill="1" applyBorder="1" applyAlignment="1">
      <alignment vertical="center" shrinkToFit="1"/>
    </xf>
    <xf numFmtId="176" fontId="2" fillId="2" borderId="28" xfId="0" applyNumberFormat="1" applyFont="1" applyFill="1" applyBorder="1" applyAlignment="1">
      <alignment vertical="center" shrinkToFit="1"/>
    </xf>
    <xf numFmtId="176" fontId="2" fillId="2" borderId="31" xfId="0" applyNumberFormat="1" applyFont="1" applyFill="1" applyBorder="1" applyAlignment="1">
      <alignment vertical="center" shrinkToFit="1"/>
    </xf>
    <xf numFmtId="176" fontId="2" fillId="2" borderId="75" xfId="0" applyNumberFormat="1" applyFont="1" applyFill="1" applyBorder="1" applyAlignment="1">
      <alignment vertical="center" shrinkToFit="1"/>
    </xf>
    <xf numFmtId="176" fontId="2" fillId="2" borderId="29" xfId="0" applyNumberFormat="1" applyFont="1" applyFill="1" applyBorder="1" applyAlignment="1">
      <alignment vertical="center" shrinkToFit="1"/>
    </xf>
    <xf numFmtId="176" fontId="2" fillId="3" borderId="76" xfId="0" applyNumberFormat="1" applyFont="1" applyFill="1" applyBorder="1" applyAlignment="1">
      <alignment vertical="center" shrinkToFit="1"/>
    </xf>
    <xf numFmtId="176" fontId="2" fillId="2" borderId="77" xfId="0" applyNumberFormat="1" applyFont="1" applyFill="1" applyBorder="1" applyAlignment="1">
      <alignment vertical="center" shrinkToFit="1"/>
    </xf>
    <xf numFmtId="176" fontId="2" fillId="0" borderId="78" xfId="0" applyNumberFormat="1" applyFont="1" applyFill="1" applyBorder="1" applyAlignment="1">
      <alignment vertical="center" shrinkToFit="1"/>
    </xf>
    <xf numFmtId="176" fontId="2" fillId="2" borderId="79" xfId="0" applyNumberFormat="1" applyFont="1" applyFill="1" applyBorder="1" applyAlignment="1">
      <alignment vertical="center" shrinkToFit="1"/>
    </xf>
    <xf numFmtId="176" fontId="2" fillId="0" borderId="80" xfId="0" applyNumberFormat="1" applyFont="1" applyFill="1" applyBorder="1" applyAlignment="1">
      <alignment vertical="center" shrinkToFit="1"/>
    </xf>
    <xf numFmtId="176" fontId="2" fillId="0" borderId="81" xfId="0" applyNumberFormat="1" applyFont="1" applyFill="1" applyBorder="1" applyAlignment="1">
      <alignment vertical="center" shrinkToFit="1"/>
    </xf>
    <xf numFmtId="176" fontId="2" fillId="3" borderId="82" xfId="0" applyNumberFormat="1" applyFont="1" applyFill="1" applyBorder="1" applyAlignment="1">
      <alignment vertical="center" shrinkToFit="1"/>
    </xf>
    <xf numFmtId="176" fontId="2" fillId="0" borderId="83" xfId="0" applyNumberFormat="1" applyFont="1" applyFill="1" applyBorder="1" applyAlignment="1">
      <alignment vertical="center" shrinkToFit="1"/>
    </xf>
    <xf numFmtId="176" fontId="2" fillId="2" borderId="84" xfId="0" applyNumberFormat="1" applyFont="1" applyFill="1" applyBorder="1" applyAlignment="1">
      <alignment vertical="center" shrinkToFit="1"/>
    </xf>
    <xf numFmtId="176" fontId="2" fillId="2" borderId="85" xfId="0" applyNumberFormat="1" applyFont="1" applyFill="1" applyBorder="1" applyAlignment="1">
      <alignment vertical="center" shrinkToFit="1"/>
    </xf>
    <xf numFmtId="176" fontId="2" fillId="2" borderId="86" xfId="0" applyNumberFormat="1" applyFont="1" applyFill="1" applyBorder="1" applyAlignment="1">
      <alignment vertical="center" shrinkToFit="1"/>
    </xf>
    <xf numFmtId="176" fontId="2" fillId="2" borderId="87" xfId="0" applyNumberFormat="1" applyFont="1" applyFill="1" applyBorder="1" applyAlignment="1">
      <alignment vertical="center" shrinkToFit="1"/>
    </xf>
    <xf numFmtId="176" fontId="2" fillId="3" borderId="88" xfId="0" applyNumberFormat="1" applyFont="1" applyFill="1" applyBorder="1" applyAlignment="1">
      <alignment vertical="center" shrinkToFit="1"/>
    </xf>
    <xf numFmtId="176" fontId="2" fillId="0" borderId="89" xfId="0" applyNumberFormat="1" applyFont="1" applyFill="1" applyBorder="1" applyAlignment="1">
      <alignment vertical="center" shrinkToFit="1"/>
    </xf>
    <xf numFmtId="176" fontId="2" fillId="2" borderId="90" xfId="0" applyNumberFormat="1" applyFont="1" applyFill="1" applyBorder="1" applyAlignment="1">
      <alignment vertical="center" shrinkToFit="1"/>
    </xf>
    <xf numFmtId="176" fontId="2" fillId="2" borderId="15" xfId="0" applyNumberFormat="1" applyFont="1" applyFill="1" applyBorder="1" applyAlignment="1">
      <alignment vertical="center" shrinkToFit="1"/>
    </xf>
    <xf numFmtId="176" fontId="2" fillId="2" borderId="16" xfId="0" applyNumberFormat="1" applyFont="1" applyFill="1" applyBorder="1" applyAlignment="1">
      <alignment vertical="center" shrinkToFit="1"/>
    </xf>
    <xf numFmtId="176" fontId="2" fillId="2" borderId="91" xfId="0" applyNumberFormat="1" applyFont="1" applyFill="1" applyBorder="1" applyAlignment="1">
      <alignment vertical="center" shrinkToFit="1"/>
    </xf>
    <xf numFmtId="176" fontId="2" fillId="2" borderId="92" xfId="0" applyNumberFormat="1" applyFont="1" applyFill="1" applyBorder="1" applyAlignment="1">
      <alignment vertical="center" shrinkToFit="1"/>
    </xf>
    <xf numFmtId="176" fontId="2" fillId="2" borderId="93" xfId="0" applyNumberFormat="1" applyFont="1" applyFill="1" applyBorder="1" applyAlignment="1">
      <alignment vertical="center" shrinkToFit="1"/>
    </xf>
    <xf numFmtId="176" fontId="2" fillId="2" borderId="94" xfId="0" applyNumberFormat="1" applyFont="1" applyFill="1" applyBorder="1" applyAlignment="1">
      <alignment vertical="center" shrinkToFit="1"/>
    </xf>
    <xf numFmtId="176" fontId="2" fillId="2" borderId="95" xfId="0" applyNumberFormat="1" applyFont="1" applyFill="1" applyBorder="1" applyAlignment="1">
      <alignment vertical="center" shrinkToFit="1"/>
    </xf>
    <xf numFmtId="176" fontId="2" fillId="2" borderId="96" xfId="0" applyNumberFormat="1" applyFont="1" applyFill="1" applyBorder="1" applyAlignment="1">
      <alignment vertical="center" shrinkToFit="1"/>
    </xf>
    <xf numFmtId="176" fontId="2" fillId="2" borderId="97" xfId="0" applyNumberFormat="1" applyFont="1" applyFill="1" applyBorder="1" applyAlignment="1">
      <alignment vertical="center" shrinkToFit="1"/>
    </xf>
    <xf numFmtId="176" fontId="2" fillId="2" borderId="98" xfId="0" applyNumberFormat="1" applyFont="1" applyFill="1" applyBorder="1" applyAlignment="1">
      <alignment vertical="center" shrinkToFit="1"/>
    </xf>
    <xf numFmtId="176" fontId="2" fillId="2" borderId="99" xfId="0" applyNumberFormat="1" applyFont="1" applyFill="1" applyBorder="1" applyAlignment="1">
      <alignment vertical="center" shrinkToFit="1"/>
    </xf>
    <xf numFmtId="176" fontId="2" fillId="2" borderId="100" xfId="0" applyNumberFormat="1" applyFont="1" applyFill="1" applyBorder="1" applyAlignment="1">
      <alignment vertical="center" shrinkToFit="1"/>
    </xf>
    <xf numFmtId="176" fontId="2" fillId="2" borderId="101" xfId="0" applyNumberFormat="1" applyFont="1" applyFill="1" applyBorder="1" applyAlignment="1">
      <alignment vertical="center" shrinkToFit="1"/>
    </xf>
    <xf numFmtId="176" fontId="10" fillId="0" borderId="0" xfId="0" applyNumberFormat="1" applyFont="1">
      <alignment vertical="center"/>
    </xf>
    <xf numFmtId="176" fontId="2" fillId="2" borderId="102" xfId="0" applyNumberFormat="1" applyFont="1" applyFill="1" applyBorder="1" applyAlignment="1">
      <alignment vertical="center" shrinkToFit="1"/>
    </xf>
    <xf numFmtId="176" fontId="2" fillId="2" borderId="103" xfId="0" applyNumberFormat="1" applyFont="1" applyFill="1" applyBorder="1" applyAlignment="1">
      <alignment vertical="center" shrinkToFit="1"/>
    </xf>
    <xf numFmtId="176" fontId="2" fillId="2" borderId="104" xfId="0" applyNumberFormat="1" applyFont="1" applyFill="1" applyBorder="1" applyAlignment="1">
      <alignment vertical="center" shrinkToFit="1"/>
    </xf>
    <xf numFmtId="176" fontId="2" fillId="5" borderId="38" xfId="0" applyNumberFormat="1" applyFont="1" applyFill="1" applyBorder="1" applyAlignment="1">
      <alignment vertical="center" shrinkToFit="1"/>
    </xf>
    <xf numFmtId="176" fontId="2" fillId="5" borderId="39" xfId="0" applyNumberFormat="1" applyFont="1" applyFill="1" applyBorder="1" applyAlignment="1">
      <alignment vertical="center" shrinkToFit="1"/>
    </xf>
    <xf numFmtId="176" fontId="2" fillId="2" borderId="105" xfId="0" applyNumberFormat="1" applyFont="1" applyFill="1" applyBorder="1" applyAlignment="1">
      <alignment vertical="center" shrinkToFit="1"/>
    </xf>
    <xf numFmtId="176" fontId="2" fillId="3" borderId="106" xfId="0" applyNumberFormat="1" applyFont="1" applyFill="1" applyBorder="1" applyAlignment="1">
      <alignment vertical="center" shrinkToFit="1"/>
    </xf>
    <xf numFmtId="176" fontId="2" fillId="2" borderId="107" xfId="0" applyNumberFormat="1" applyFont="1" applyFill="1" applyBorder="1" applyAlignment="1">
      <alignment vertical="center" shrinkToFit="1"/>
    </xf>
    <xf numFmtId="176" fontId="2" fillId="2" borderId="108" xfId="0" applyNumberFormat="1" applyFont="1" applyFill="1" applyBorder="1" applyAlignment="1">
      <alignment vertical="center" shrinkToFit="1"/>
    </xf>
    <xf numFmtId="176" fontId="2" fillId="3" borderId="109" xfId="0" applyNumberFormat="1" applyFont="1" applyFill="1" applyBorder="1" applyAlignment="1">
      <alignment vertical="center" shrinkToFit="1"/>
    </xf>
    <xf numFmtId="176" fontId="2" fillId="2" borderId="109" xfId="0" applyNumberFormat="1" applyFont="1" applyFill="1" applyBorder="1" applyAlignment="1">
      <alignment vertical="center" shrinkToFit="1"/>
    </xf>
    <xf numFmtId="176" fontId="2" fillId="2" borderId="110" xfId="0" applyNumberFormat="1" applyFont="1" applyFill="1" applyBorder="1" applyAlignment="1">
      <alignment vertical="center" shrinkToFit="1"/>
    </xf>
    <xf numFmtId="176" fontId="2" fillId="2" borderId="52" xfId="0" applyNumberFormat="1" applyFont="1" applyFill="1" applyBorder="1" applyAlignment="1">
      <alignment vertical="center" shrinkToFit="1"/>
    </xf>
    <xf numFmtId="176" fontId="2" fillId="3" borderId="111" xfId="0" applyNumberFormat="1" applyFont="1" applyFill="1" applyBorder="1" applyAlignment="1">
      <alignment vertical="center" shrinkToFit="1"/>
    </xf>
    <xf numFmtId="176" fontId="2" fillId="3" borderId="112" xfId="0" applyNumberFormat="1" applyFont="1" applyFill="1" applyBorder="1" applyAlignment="1">
      <alignment vertical="center" shrinkToFit="1"/>
    </xf>
    <xf numFmtId="176" fontId="2" fillId="2" borderId="12" xfId="0" applyNumberFormat="1" applyFont="1" applyFill="1" applyBorder="1" applyAlignment="1">
      <alignment vertical="center" shrinkToFit="1"/>
    </xf>
    <xf numFmtId="176" fontId="2" fillId="2" borderId="9" xfId="0" applyNumberFormat="1" applyFont="1" applyFill="1" applyBorder="1" applyAlignment="1">
      <alignment vertical="center" shrinkToFit="1"/>
    </xf>
    <xf numFmtId="176" fontId="2" fillId="5" borderId="11" xfId="0" applyNumberFormat="1" applyFont="1" applyFill="1" applyBorder="1" applyAlignment="1">
      <alignment vertical="center" shrinkToFit="1"/>
    </xf>
    <xf numFmtId="176" fontId="2" fillId="5" borderId="113" xfId="0" applyNumberFormat="1" applyFont="1" applyFill="1" applyBorder="1" applyAlignment="1">
      <alignment vertical="center" shrinkToFit="1"/>
    </xf>
    <xf numFmtId="176" fontId="2" fillId="5" borderId="114" xfId="0" applyNumberFormat="1" applyFont="1" applyFill="1" applyBorder="1" applyAlignment="1">
      <alignment vertical="center" shrinkToFit="1"/>
    </xf>
    <xf numFmtId="176" fontId="2" fillId="5" borderId="58" xfId="0" applyNumberFormat="1" applyFont="1" applyFill="1" applyBorder="1" applyAlignment="1">
      <alignment vertical="center" shrinkToFit="1"/>
    </xf>
    <xf numFmtId="176" fontId="2" fillId="5" borderId="1" xfId="0" applyNumberFormat="1" applyFont="1" applyFill="1" applyBorder="1" applyAlignment="1">
      <alignment vertical="center" shrinkToFit="1"/>
    </xf>
    <xf numFmtId="176" fontId="2" fillId="2" borderId="115" xfId="0" applyNumberFormat="1" applyFont="1" applyFill="1" applyBorder="1" applyAlignment="1">
      <alignment vertical="center" shrinkToFit="1"/>
    </xf>
    <xf numFmtId="176" fontId="2" fillId="5" borderId="6" xfId="0" applyNumberFormat="1" applyFont="1" applyFill="1" applyBorder="1" applyAlignment="1">
      <alignment vertical="center" shrinkToFit="1"/>
    </xf>
    <xf numFmtId="176" fontId="2" fillId="5" borderId="7" xfId="0" applyNumberFormat="1" applyFont="1" applyFill="1" applyBorder="1" applyAlignment="1">
      <alignment vertical="center" shrinkToFit="1"/>
    </xf>
    <xf numFmtId="176" fontId="2" fillId="5" borderId="9" xfId="0" applyNumberFormat="1" applyFont="1" applyFill="1" applyBorder="1" applyAlignment="1">
      <alignment vertical="center" shrinkToFit="1"/>
    </xf>
    <xf numFmtId="176" fontId="2" fillId="0" borderId="10" xfId="0" applyNumberFormat="1" applyFont="1" applyFill="1" applyBorder="1" applyAlignment="1">
      <alignment vertical="center" shrinkToFit="1"/>
    </xf>
    <xf numFmtId="176" fontId="2" fillId="5" borderId="12" xfId="0" applyNumberFormat="1" applyFont="1" applyFill="1" applyBorder="1" applyAlignment="1">
      <alignment vertical="center" shrinkToFit="1"/>
    </xf>
    <xf numFmtId="176" fontId="2" fillId="2" borderId="116" xfId="0" applyNumberFormat="1" applyFont="1" applyFill="1" applyBorder="1" applyAlignment="1">
      <alignment vertical="center" shrinkToFit="1"/>
    </xf>
    <xf numFmtId="176" fontId="2" fillId="6" borderId="69" xfId="0" applyNumberFormat="1" applyFont="1" applyFill="1" applyBorder="1" applyAlignment="1">
      <alignment vertical="center" shrinkToFit="1"/>
    </xf>
    <xf numFmtId="176" fontId="2" fillId="6" borderId="1" xfId="0" applyNumberFormat="1" applyFont="1" applyFill="1" applyBorder="1" applyAlignment="1">
      <alignment vertical="center" shrinkToFit="1"/>
    </xf>
    <xf numFmtId="176" fontId="2" fillId="6" borderId="61" xfId="0" applyNumberFormat="1" applyFont="1" applyFill="1" applyBorder="1" applyAlignment="1">
      <alignment vertical="center" shrinkToFit="1"/>
    </xf>
    <xf numFmtId="38" fontId="1" fillId="0" borderId="0" xfId="1">
      <alignment vertical="center"/>
    </xf>
    <xf numFmtId="181" fontId="2" fillId="0" borderId="9" xfId="0" applyNumberFormat="1" applyFont="1" applyFill="1" applyBorder="1" applyAlignment="1">
      <alignment horizontal="center" vertical="center"/>
    </xf>
    <xf numFmtId="176" fontId="2" fillId="5" borderId="15" xfId="0" applyNumberFormat="1" applyFont="1" applyFill="1" applyBorder="1" applyAlignment="1">
      <alignment vertical="center" shrinkToFit="1"/>
    </xf>
    <xf numFmtId="176" fontId="2" fillId="2" borderId="3" xfId="0" applyNumberFormat="1" applyFont="1" applyFill="1" applyBorder="1" applyAlignment="1">
      <alignment vertical="center" shrinkToFit="1"/>
    </xf>
    <xf numFmtId="176" fontId="2" fillId="5" borderId="16" xfId="0" applyNumberFormat="1" applyFont="1" applyFill="1" applyBorder="1" applyAlignment="1">
      <alignment vertical="center" shrinkToFit="1"/>
    </xf>
    <xf numFmtId="176" fontId="2" fillId="5" borderId="91" xfId="0" applyNumberFormat="1" applyFont="1" applyFill="1" applyBorder="1" applyAlignment="1">
      <alignment vertical="center" shrinkToFit="1"/>
    </xf>
    <xf numFmtId="176" fontId="2" fillId="5" borderId="13" xfId="0" applyNumberFormat="1" applyFont="1" applyFill="1" applyBorder="1" applyAlignment="1">
      <alignment vertical="center" shrinkToFit="1"/>
    </xf>
    <xf numFmtId="176" fontId="2" fillId="5" borderId="117" xfId="0" applyNumberFormat="1" applyFont="1" applyFill="1" applyBorder="1" applyAlignment="1">
      <alignment vertical="center" shrinkToFit="1"/>
    </xf>
    <xf numFmtId="176" fontId="2" fillId="5" borderId="21" xfId="0" applyNumberFormat="1" applyFont="1" applyFill="1" applyBorder="1" applyAlignment="1">
      <alignment vertical="center" shrinkToFit="1"/>
    </xf>
    <xf numFmtId="176" fontId="2" fillId="5" borderId="22" xfId="0" applyNumberFormat="1" applyFont="1" applyFill="1" applyBorder="1" applyAlignment="1">
      <alignment vertical="center" shrinkToFit="1"/>
    </xf>
    <xf numFmtId="176" fontId="2" fillId="5" borderId="118" xfId="0" applyNumberFormat="1" applyFont="1" applyFill="1" applyBorder="1" applyAlignment="1">
      <alignment vertical="center" shrinkToFit="1"/>
    </xf>
    <xf numFmtId="176" fontId="2" fillId="5" borderId="5" xfId="0" applyNumberFormat="1" applyFont="1" applyFill="1" applyBorder="1" applyAlignment="1">
      <alignment vertical="center" shrinkToFit="1"/>
    </xf>
    <xf numFmtId="176" fontId="2" fillId="5" borderId="119" xfId="0" applyNumberFormat="1" applyFont="1" applyFill="1" applyBorder="1" applyAlignment="1">
      <alignment vertical="center" shrinkToFit="1"/>
    </xf>
    <xf numFmtId="176" fontId="2" fillId="2" borderId="38" xfId="0" applyNumberFormat="1" applyFont="1" applyFill="1" applyBorder="1" applyAlignment="1">
      <alignment vertical="center" shrinkToFit="1"/>
    </xf>
    <xf numFmtId="176" fontId="2" fillId="2" borderId="39" xfId="0" applyNumberFormat="1" applyFont="1" applyFill="1" applyBorder="1" applyAlignment="1">
      <alignment vertical="center" shrinkToFit="1"/>
    </xf>
    <xf numFmtId="176" fontId="2" fillId="2" borderId="1" xfId="0" applyNumberFormat="1" applyFont="1" applyFill="1" applyBorder="1" applyAlignment="1">
      <alignment vertical="center" shrinkToFit="1"/>
    </xf>
    <xf numFmtId="38" fontId="0" fillId="0" borderId="0" xfId="0" applyNumberFormat="1">
      <alignment vertical="center"/>
    </xf>
    <xf numFmtId="176" fontId="11" fillId="2" borderId="70" xfId="0" applyNumberFormat="1" applyFont="1" applyFill="1" applyBorder="1">
      <alignment vertical="center"/>
    </xf>
    <xf numFmtId="176" fontId="11" fillId="2" borderId="25" xfId="0" applyNumberFormat="1" applyFont="1" applyFill="1" applyBorder="1">
      <alignment vertical="center"/>
    </xf>
    <xf numFmtId="176" fontId="11" fillId="2" borderId="105" xfId="0" applyNumberFormat="1" applyFont="1" applyFill="1" applyBorder="1">
      <alignment vertical="center"/>
    </xf>
    <xf numFmtId="176" fontId="11" fillId="2" borderId="26" xfId="0" applyNumberFormat="1" applyFont="1" applyFill="1" applyBorder="1">
      <alignment vertical="center"/>
    </xf>
    <xf numFmtId="176" fontId="11" fillId="3" borderId="120" xfId="0" applyNumberFormat="1" applyFont="1" applyFill="1" applyBorder="1">
      <alignment vertical="center"/>
    </xf>
    <xf numFmtId="176" fontId="11" fillId="3" borderId="121" xfId="0" applyNumberFormat="1" applyFont="1" applyFill="1" applyBorder="1">
      <alignment vertical="center"/>
    </xf>
    <xf numFmtId="176" fontId="11" fillId="2" borderId="71" xfId="0" applyNumberFormat="1" applyFont="1" applyFill="1" applyBorder="1">
      <alignment vertical="center"/>
    </xf>
    <xf numFmtId="176" fontId="11" fillId="2" borderId="42" xfId="0" applyNumberFormat="1" applyFont="1" applyFill="1" applyBorder="1">
      <alignment vertical="center"/>
    </xf>
    <xf numFmtId="176" fontId="11" fillId="2" borderId="43" xfId="0" applyNumberFormat="1" applyFont="1" applyFill="1" applyBorder="1">
      <alignment vertical="center"/>
    </xf>
    <xf numFmtId="176" fontId="11" fillId="3" borderId="72" xfId="0" applyNumberFormat="1" applyFont="1" applyFill="1" applyBorder="1">
      <alignment vertical="center"/>
    </xf>
    <xf numFmtId="176" fontId="11" fillId="3" borderId="80" xfId="0" applyNumberFormat="1" applyFont="1" applyFill="1" applyBorder="1">
      <alignment vertical="center"/>
    </xf>
    <xf numFmtId="176" fontId="11" fillId="2" borderId="73" xfId="0" applyNumberFormat="1" applyFont="1" applyFill="1" applyBorder="1">
      <alignment vertical="center"/>
    </xf>
    <xf numFmtId="176" fontId="11" fillId="2" borderId="74" xfId="0" applyNumberFormat="1" applyFont="1" applyFill="1" applyBorder="1">
      <alignment vertical="center"/>
    </xf>
    <xf numFmtId="176" fontId="11" fillId="2" borderId="44" xfId="0" applyNumberFormat="1" applyFont="1" applyFill="1" applyBorder="1">
      <alignment vertical="center"/>
    </xf>
    <xf numFmtId="176" fontId="11" fillId="3" borderId="122" xfId="0" applyNumberFormat="1" applyFont="1" applyFill="1" applyBorder="1">
      <alignment vertical="center"/>
    </xf>
    <xf numFmtId="176" fontId="11" fillId="2" borderId="123" xfId="0" applyNumberFormat="1" applyFont="1" applyFill="1" applyBorder="1">
      <alignment vertical="center"/>
    </xf>
    <xf numFmtId="176" fontId="11" fillId="2" borderId="17" xfId="0" applyNumberFormat="1" applyFont="1" applyFill="1" applyBorder="1">
      <alignment vertical="center"/>
    </xf>
    <xf numFmtId="176" fontId="11" fillId="2" borderId="18" xfId="0" applyNumberFormat="1" applyFont="1" applyFill="1" applyBorder="1">
      <alignment vertical="center"/>
    </xf>
    <xf numFmtId="176" fontId="11" fillId="2" borderId="45" xfId="0" applyNumberFormat="1" applyFont="1" applyFill="1" applyBorder="1">
      <alignment vertical="center"/>
    </xf>
    <xf numFmtId="176" fontId="11" fillId="3" borderId="116" xfId="0" applyNumberFormat="1" applyFont="1" applyFill="1" applyBorder="1">
      <alignment vertical="center"/>
    </xf>
    <xf numFmtId="176" fontId="11" fillId="3" borderId="104" xfId="0" applyNumberFormat="1" applyFont="1" applyFill="1" applyBorder="1">
      <alignment vertical="center"/>
    </xf>
    <xf numFmtId="176" fontId="11" fillId="2" borderId="8" xfId="0" applyNumberFormat="1" applyFont="1" applyFill="1" applyBorder="1">
      <alignment vertical="center"/>
    </xf>
    <xf numFmtId="176" fontId="11" fillId="3" borderId="56" xfId="0" applyNumberFormat="1" applyFont="1" applyFill="1" applyBorder="1">
      <alignment vertical="center"/>
    </xf>
    <xf numFmtId="176" fontId="11" fillId="3" borderId="1" xfId="0" applyNumberFormat="1" applyFont="1" applyFill="1" applyBorder="1">
      <alignment vertical="center"/>
    </xf>
    <xf numFmtId="176" fontId="11" fillId="3" borderId="124" xfId="0" applyNumberFormat="1" applyFont="1" applyFill="1" applyBorder="1">
      <alignment vertical="center"/>
    </xf>
    <xf numFmtId="176" fontId="11" fillId="2" borderId="125" xfId="0" applyNumberFormat="1" applyFont="1" applyFill="1" applyBorder="1">
      <alignment vertical="center"/>
    </xf>
    <xf numFmtId="176" fontId="11" fillId="2" borderId="110" xfId="0" applyNumberFormat="1" applyFont="1" applyFill="1" applyBorder="1">
      <alignment vertical="center"/>
    </xf>
    <xf numFmtId="176" fontId="11" fillId="2" borderId="126" xfId="0" applyNumberFormat="1" applyFont="1" applyFill="1" applyBorder="1">
      <alignment vertical="center"/>
    </xf>
    <xf numFmtId="176" fontId="11" fillId="2" borderId="127" xfId="0" applyNumberFormat="1" applyFont="1" applyFill="1" applyBorder="1">
      <alignment vertical="center"/>
    </xf>
    <xf numFmtId="176" fontId="11" fillId="2" borderId="128" xfId="0" applyNumberFormat="1" applyFont="1" applyFill="1" applyBorder="1">
      <alignment vertical="center"/>
    </xf>
    <xf numFmtId="176" fontId="11" fillId="2" borderId="129" xfId="0" applyNumberFormat="1" applyFont="1" applyFill="1" applyBorder="1">
      <alignment vertical="center"/>
    </xf>
    <xf numFmtId="176" fontId="11" fillId="2" borderId="31" xfId="0" applyNumberFormat="1" applyFont="1" applyFill="1" applyBorder="1">
      <alignment vertical="center"/>
    </xf>
    <xf numFmtId="176" fontId="11" fillId="2" borderId="75" xfId="0" applyNumberFormat="1" applyFont="1" applyFill="1" applyBorder="1">
      <alignment vertical="center"/>
    </xf>
    <xf numFmtId="176" fontId="11" fillId="2" borderId="29" xfId="0" applyNumberFormat="1" applyFont="1" applyFill="1" applyBorder="1">
      <alignment vertical="center"/>
    </xf>
    <xf numFmtId="176" fontId="11" fillId="2" borderId="30" xfId="0" applyNumberFormat="1" applyFont="1" applyFill="1" applyBorder="1">
      <alignment vertical="center"/>
    </xf>
    <xf numFmtId="176" fontId="11" fillId="3" borderId="76" xfId="0" applyNumberFormat="1" applyFont="1" applyFill="1" applyBorder="1">
      <alignment vertical="center"/>
    </xf>
    <xf numFmtId="176" fontId="11" fillId="3" borderId="81" xfId="0" applyNumberFormat="1" applyFont="1" applyFill="1" applyBorder="1">
      <alignment vertical="center"/>
    </xf>
    <xf numFmtId="176" fontId="11" fillId="2" borderId="77" xfId="0" applyNumberFormat="1" applyFont="1" applyFill="1" applyBorder="1">
      <alignment vertical="center"/>
    </xf>
    <xf numFmtId="176" fontId="11" fillId="3" borderId="130" xfId="0" applyNumberFormat="1" applyFont="1" applyFill="1" applyBorder="1">
      <alignment vertical="center"/>
    </xf>
    <xf numFmtId="176" fontId="11" fillId="3" borderId="10" xfId="0" applyNumberFormat="1" applyFont="1" applyFill="1" applyBorder="1">
      <alignment vertical="center"/>
    </xf>
    <xf numFmtId="176" fontId="2" fillId="5" borderId="131" xfId="0" applyNumberFormat="1" applyFont="1" applyFill="1" applyBorder="1" applyAlignment="1">
      <alignment vertical="center" shrinkToFit="1"/>
    </xf>
    <xf numFmtId="176" fontId="2" fillId="5" borderId="132" xfId="0" applyNumberFormat="1" applyFont="1" applyFill="1" applyBorder="1" applyAlignment="1">
      <alignment vertical="center" shrinkToFit="1"/>
    </xf>
    <xf numFmtId="176" fontId="2" fillId="5" borderId="133" xfId="0" applyNumberFormat="1" applyFont="1" applyFill="1" applyBorder="1" applyAlignment="1">
      <alignment vertical="center" shrinkToFit="1"/>
    </xf>
    <xf numFmtId="176" fontId="2" fillId="5" borderId="134" xfId="0" applyNumberFormat="1" applyFont="1" applyFill="1" applyBorder="1" applyAlignment="1">
      <alignment vertical="center" shrinkToFit="1"/>
    </xf>
    <xf numFmtId="176" fontId="2" fillId="5" borderId="2" xfId="0" applyNumberFormat="1" applyFont="1" applyFill="1" applyBorder="1" applyAlignment="1">
      <alignment vertical="center" shrinkToFit="1"/>
    </xf>
    <xf numFmtId="176" fontId="2" fillId="5" borderId="19" xfId="0" applyNumberFormat="1" applyFont="1" applyFill="1" applyBorder="1" applyAlignment="1">
      <alignment vertical="center" shrinkToFit="1"/>
    </xf>
    <xf numFmtId="176" fontId="2" fillId="5" borderId="20" xfId="0" applyNumberFormat="1" applyFont="1" applyFill="1" applyBorder="1" applyAlignment="1">
      <alignment vertical="center" shrinkToFit="1"/>
    </xf>
    <xf numFmtId="176" fontId="2" fillId="5" borderId="66" xfId="0" applyNumberFormat="1" applyFont="1" applyFill="1" applyBorder="1" applyAlignment="1">
      <alignment vertical="center" shrinkToFit="1"/>
    </xf>
    <xf numFmtId="38" fontId="0" fillId="0" borderId="0" xfId="1" applyFont="1">
      <alignment vertical="center"/>
    </xf>
    <xf numFmtId="176" fontId="2" fillId="0" borderId="135" xfId="0" applyNumberFormat="1" applyFont="1" applyBorder="1" applyAlignment="1">
      <alignment vertical="center"/>
    </xf>
    <xf numFmtId="176" fontId="2" fillId="7" borderId="5" xfId="0" applyNumberFormat="1" applyFont="1" applyFill="1" applyBorder="1" applyAlignment="1">
      <alignment horizontal="center" vertical="center"/>
    </xf>
    <xf numFmtId="178" fontId="2" fillId="3" borderId="136" xfId="0" applyNumberFormat="1" applyFont="1" applyFill="1" applyBorder="1">
      <alignment vertical="center"/>
    </xf>
    <xf numFmtId="176" fontId="12" fillId="0" borderId="0" xfId="0" applyNumberFormat="1" applyFont="1">
      <alignment vertical="center"/>
    </xf>
    <xf numFmtId="176" fontId="2" fillId="6" borderId="65" xfId="0" applyNumberFormat="1" applyFont="1" applyFill="1" applyBorder="1" applyAlignment="1">
      <alignment vertical="center" shrinkToFit="1"/>
    </xf>
    <xf numFmtId="176" fontId="2" fillId="5" borderId="137" xfId="0" applyNumberFormat="1" applyFont="1" applyFill="1" applyBorder="1" applyAlignment="1">
      <alignment vertical="center" shrinkToFit="1"/>
    </xf>
    <xf numFmtId="176" fontId="2" fillId="5" borderId="138" xfId="0" applyNumberFormat="1" applyFont="1" applyFill="1" applyBorder="1" applyAlignment="1">
      <alignment vertical="center" shrinkToFit="1"/>
    </xf>
    <xf numFmtId="176" fontId="2" fillId="5" borderId="139" xfId="0" applyNumberFormat="1" applyFont="1" applyFill="1" applyBorder="1" applyAlignment="1">
      <alignment vertical="center" shrinkToFit="1"/>
    </xf>
    <xf numFmtId="176" fontId="2" fillId="6" borderId="32" xfId="0" applyNumberFormat="1" applyFont="1" applyFill="1" applyBorder="1" applyAlignment="1">
      <alignment vertical="center" shrinkToFit="1"/>
    </xf>
    <xf numFmtId="176" fontId="2" fillId="5" borderId="140" xfId="0" applyNumberFormat="1" applyFont="1" applyFill="1" applyBorder="1" applyAlignment="1">
      <alignment vertical="center" shrinkToFit="1"/>
    </xf>
    <xf numFmtId="176" fontId="2" fillId="5" borderId="141" xfId="0" applyNumberFormat="1" applyFont="1" applyFill="1" applyBorder="1" applyAlignment="1">
      <alignment vertical="center" shrinkToFit="1"/>
    </xf>
    <xf numFmtId="176" fontId="2" fillId="5" borderId="142" xfId="0" applyNumberFormat="1" applyFont="1" applyFill="1" applyBorder="1" applyAlignment="1">
      <alignment vertical="center" shrinkToFit="1"/>
    </xf>
    <xf numFmtId="176" fontId="2" fillId="6" borderId="143" xfId="0" applyNumberFormat="1" applyFont="1" applyFill="1" applyBorder="1" applyAlignment="1">
      <alignment vertical="center" shrinkToFit="1"/>
    </xf>
    <xf numFmtId="176" fontId="2" fillId="2" borderId="13" xfId="0" applyNumberFormat="1" applyFont="1" applyFill="1" applyBorder="1" applyAlignment="1">
      <alignment vertical="center" shrinkToFit="1"/>
    </xf>
    <xf numFmtId="176" fontId="2" fillId="6" borderId="144" xfId="0" applyNumberFormat="1" applyFont="1" applyFill="1" applyBorder="1" applyAlignment="1">
      <alignment vertical="center" shrinkToFit="1"/>
    </xf>
    <xf numFmtId="176" fontId="2" fillId="6" borderId="145" xfId="0" applyNumberFormat="1" applyFont="1" applyFill="1" applyBorder="1" applyAlignment="1">
      <alignment vertical="center" shrinkToFit="1"/>
    </xf>
    <xf numFmtId="176" fontId="2" fillId="6" borderId="38" xfId="0" applyNumberFormat="1" applyFont="1" applyFill="1" applyBorder="1" applyAlignment="1">
      <alignment vertical="center" shrinkToFit="1"/>
    </xf>
    <xf numFmtId="176" fontId="2" fillId="6" borderId="39" xfId="0" applyNumberFormat="1" applyFont="1" applyFill="1" applyBorder="1" applyAlignment="1">
      <alignment vertical="center" shrinkToFit="1"/>
    </xf>
    <xf numFmtId="176" fontId="2" fillId="6" borderId="40" xfId="0" applyNumberFormat="1" applyFont="1" applyFill="1" applyBorder="1" applyAlignment="1">
      <alignment vertical="center" shrinkToFit="1"/>
    </xf>
    <xf numFmtId="176" fontId="2" fillId="6" borderId="56" xfId="0" applyNumberFormat="1" applyFont="1" applyFill="1" applyBorder="1" applyAlignment="1">
      <alignment vertical="center" shrinkToFit="1"/>
    </xf>
    <xf numFmtId="176" fontId="2" fillId="6" borderId="32" xfId="0" applyNumberFormat="1" applyFont="1" applyFill="1" applyBorder="1">
      <alignment vertical="center"/>
    </xf>
    <xf numFmtId="176" fontId="2" fillId="6" borderId="33" xfId="0" applyNumberFormat="1" applyFont="1" applyFill="1" applyBorder="1">
      <alignment vertical="center"/>
    </xf>
    <xf numFmtId="176" fontId="2" fillId="6" borderId="34" xfId="0" applyNumberFormat="1" applyFont="1" applyFill="1" applyBorder="1">
      <alignment vertical="center"/>
    </xf>
    <xf numFmtId="176" fontId="2" fillId="6" borderId="99" xfId="0" applyNumberFormat="1" applyFont="1" applyFill="1" applyBorder="1" applyAlignment="1">
      <alignment vertical="center" shrinkToFit="1"/>
    </xf>
    <xf numFmtId="176" fontId="2" fillId="6" borderId="100" xfId="0" applyNumberFormat="1" applyFont="1" applyFill="1" applyBorder="1" applyAlignment="1">
      <alignment vertical="center" shrinkToFit="1"/>
    </xf>
    <xf numFmtId="176" fontId="2" fillId="6" borderId="101" xfId="0" applyNumberFormat="1" applyFont="1" applyFill="1" applyBorder="1" applyAlignment="1">
      <alignment vertical="center" shrinkToFit="1"/>
    </xf>
    <xf numFmtId="176" fontId="2" fillId="6" borderId="146" xfId="0" applyNumberFormat="1" applyFont="1" applyFill="1" applyBorder="1" applyAlignment="1">
      <alignment vertical="center" shrinkToFit="1"/>
    </xf>
    <xf numFmtId="176" fontId="2" fillId="6" borderId="36" xfId="0" applyNumberFormat="1" applyFont="1" applyFill="1" applyBorder="1">
      <alignment vertical="center"/>
    </xf>
    <xf numFmtId="176" fontId="2" fillId="6" borderId="33" xfId="0" applyNumberFormat="1" applyFont="1" applyFill="1" applyBorder="1" applyAlignment="1">
      <alignment vertical="center" shrinkToFit="1"/>
    </xf>
    <xf numFmtId="176" fontId="2" fillId="5" borderId="147" xfId="0" applyNumberFormat="1" applyFont="1" applyFill="1" applyBorder="1" applyAlignment="1">
      <alignment vertical="center" shrinkToFit="1"/>
    </xf>
    <xf numFmtId="176" fontId="2" fillId="5" borderId="148" xfId="0" applyNumberFormat="1" applyFont="1" applyFill="1" applyBorder="1" applyAlignment="1">
      <alignment vertical="center" shrinkToFit="1"/>
    </xf>
    <xf numFmtId="176" fontId="2" fillId="5" borderId="149" xfId="0" applyNumberFormat="1" applyFont="1" applyFill="1" applyBorder="1" applyAlignment="1">
      <alignment vertical="center" shrinkToFit="1"/>
    </xf>
    <xf numFmtId="176" fontId="2" fillId="6" borderId="63" xfId="0" applyNumberFormat="1" applyFont="1" applyFill="1" applyBorder="1" applyAlignment="1">
      <alignment vertical="center" shrinkToFit="1"/>
    </xf>
    <xf numFmtId="176" fontId="2" fillId="5" borderId="150" xfId="0" applyNumberFormat="1" applyFont="1" applyFill="1" applyBorder="1" applyAlignment="1">
      <alignment vertical="center" shrinkToFit="1"/>
    </xf>
    <xf numFmtId="176" fontId="2" fillId="5" borderId="151" xfId="0" applyNumberFormat="1" applyFont="1" applyFill="1" applyBorder="1" applyAlignment="1">
      <alignment vertical="center" shrinkToFit="1"/>
    </xf>
    <xf numFmtId="176" fontId="2" fillId="5" borderId="152" xfId="0" applyNumberFormat="1" applyFont="1" applyFill="1" applyBorder="1" applyAlignment="1">
      <alignment vertical="center" shrinkToFit="1"/>
    </xf>
    <xf numFmtId="176" fontId="2" fillId="5" borderId="153" xfId="0" applyNumberFormat="1" applyFont="1" applyFill="1" applyBorder="1" applyAlignment="1">
      <alignment vertical="center" shrinkToFit="1"/>
    </xf>
    <xf numFmtId="176" fontId="2" fillId="5" borderId="59" xfId="0" applyNumberFormat="1" applyFont="1" applyFill="1" applyBorder="1" applyAlignment="1">
      <alignment vertical="center" shrinkToFit="1"/>
    </xf>
    <xf numFmtId="176" fontId="2" fillId="6" borderId="154" xfId="0" applyNumberFormat="1" applyFont="1" applyFill="1" applyBorder="1" applyAlignment="1">
      <alignment vertical="center" shrinkToFit="1"/>
    </xf>
    <xf numFmtId="176" fontId="2" fillId="6" borderId="155" xfId="0" applyNumberFormat="1" applyFont="1" applyFill="1" applyBorder="1" applyAlignment="1">
      <alignment vertical="center" shrinkToFit="1"/>
    </xf>
    <xf numFmtId="176" fontId="2" fillId="2" borderId="19" xfId="0" applyNumberFormat="1" applyFont="1" applyFill="1" applyBorder="1" applyAlignment="1">
      <alignment vertical="center" shrinkToFit="1"/>
    </xf>
    <xf numFmtId="176" fontId="2" fillId="2" borderId="20" xfId="0" applyNumberFormat="1" applyFont="1" applyFill="1" applyBorder="1" applyAlignment="1">
      <alignment vertical="center" shrinkToFit="1"/>
    </xf>
    <xf numFmtId="176" fontId="2" fillId="2" borderId="46" xfId="0" applyNumberFormat="1" applyFont="1" applyFill="1" applyBorder="1" applyAlignment="1">
      <alignment vertical="center" shrinkToFit="1"/>
    </xf>
    <xf numFmtId="176" fontId="2" fillId="5" borderId="156" xfId="0" applyNumberFormat="1" applyFont="1" applyFill="1" applyBorder="1" applyAlignment="1">
      <alignment vertical="center" shrinkToFit="1"/>
    </xf>
    <xf numFmtId="176" fontId="2" fillId="5" borderId="157" xfId="0" applyNumberFormat="1" applyFont="1" applyFill="1" applyBorder="1" applyAlignment="1">
      <alignment vertical="center" shrinkToFit="1"/>
    </xf>
    <xf numFmtId="176" fontId="2" fillId="5" borderId="158" xfId="0" applyNumberFormat="1" applyFont="1" applyFill="1" applyBorder="1" applyAlignment="1">
      <alignment vertical="center" shrinkToFit="1"/>
    </xf>
    <xf numFmtId="176" fontId="2" fillId="6" borderId="53" xfId="0" applyNumberFormat="1" applyFont="1" applyFill="1" applyBorder="1" applyAlignment="1">
      <alignment vertical="center" shrinkToFit="1"/>
    </xf>
    <xf numFmtId="176" fontId="2" fillId="6" borderId="54" xfId="0" applyNumberFormat="1" applyFont="1" applyFill="1" applyBorder="1" applyAlignment="1">
      <alignment vertical="center" shrinkToFit="1"/>
    </xf>
    <xf numFmtId="176" fontId="2" fillId="6" borderId="55" xfId="0" applyNumberFormat="1" applyFont="1" applyFill="1" applyBorder="1" applyAlignment="1">
      <alignment vertical="center" shrinkToFit="1"/>
    </xf>
    <xf numFmtId="176" fontId="2" fillId="6" borderId="68" xfId="0" applyNumberFormat="1" applyFont="1" applyFill="1" applyBorder="1" applyAlignment="1">
      <alignment vertical="center" shrinkToFit="1"/>
    </xf>
    <xf numFmtId="176" fontId="2" fillId="6" borderId="57" xfId="0" applyNumberFormat="1" applyFont="1" applyFill="1" applyBorder="1" applyAlignment="1">
      <alignment vertical="center" shrinkToFit="1"/>
    </xf>
    <xf numFmtId="176" fontId="2" fillId="6" borderId="58" xfId="0" applyNumberFormat="1" applyFont="1" applyFill="1" applyBorder="1" applyAlignment="1">
      <alignment vertical="center" shrinkToFit="1"/>
    </xf>
    <xf numFmtId="176" fontId="2" fillId="6" borderId="59" xfId="0" applyNumberFormat="1" applyFont="1" applyFill="1" applyBorder="1" applyAlignment="1">
      <alignment vertical="center" shrinkToFit="1"/>
    </xf>
    <xf numFmtId="176" fontId="2" fillId="6" borderId="60" xfId="0" applyNumberFormat="1" applyFont="1" applyFill="1" applyBorder="1" applyAlignment="1">
      <alignment vertical="center" shrinkToFit="1"/>
    </xf>
    <xf numFmtId="176" fontId="2" fillId="2" borderId="2" xfId="0" applyNumberFormat="1" applyFont="1" applyFill="1" applyBorder="1" applyAlignment="1">
      <alignment vertical="center" shrinkToFit="1"/>
    </xf>
    <xf numFmtId="176" fontId="2" fillId="2" borderId="4" xfId="0" applyNumberFormat="1" applyFont="1" applyFill="1" applyBorder="1" applyAlignment="1">
      <alignment vertical="center" shrinkToFit="1"/>
    </xf>
    <xf numFmtId="176" fontId="2" fillId="2" borderId="48" xfId="0" applyNumberFormat="1" applyFont="1" applyFill="1" applyBorder="1" applyAlignment="1">
      <alignment vertical="center" shrinkToFit="1"/>
    </xf>
    <xf numFmtId="176" fontId="2" fillId="2" borderId="159" xfId="0" applyNumberFormat="1" applyFont="1" applyFill="1" applyBorder="1" applyAlignment="1">
      <alignment vertical="center" shrinkToFit="1"/>
    </xf>
    <xf numFmtId="176" fontId="2" fillId="3" borderId="160" xfId="0" applyNumberFormat="1" applyFont="1" applyFill="1" applyBorder="1" applyAlignment="1">
      <alignment vertical="center" shrinkToFit="1"/>
    </xf>
    <xf numFmtId="178" fontId="2" fillId="6" borderId="161" xfId="0" applyNumberFormat="1" applyFont="1" applyFill="1" applyBorder="1">
      <alignment vertical="center"/>
    </xf>
    <xf numFmtId="176" fontId="2" fillId="6" borderId="120" xfId="0" applyNumberFormat="1" applyFont="1" applyFill="1" applyBorder="1">
      <alignment vertical="center"/>
    </xf>
    <xf numFmtId="176" fontId="2" fillId="6" borderId="72" xfId="0" applyNumberFormat="1" applyFont="1" applyFill="1" applyBorder="1">
      <alignment vertical="center"/>
    </xf>
    <xf numFmtId="176" fontId="2" fillId="6" borderId="116" xfId="0" applyNumberFormat="1" applyFont="1" applyFill="1" applyBorder="1">
      <alignment vertical="center"/>
    </xf>
    <xf numFmtId="176" fontId="2" fillId="6" borderId="124" xfId="0" applyNumberFormat="1" applyFont="1" applyFill="1" applyBorder="1">
      <alignment vertical="center"/>
    </xf>
    <xf numFmtId="176" fontId="2" fillId="6" borderId="76" xfId="0" applyNumberFormat="1" applyFont="1" applyFill="1" applyBorder="1">
      <alignment vertical="center"/>
    </xf>
    <xf numFmtId="176" fontId="2" fillId="6" borderId="146" xfId="0" applyNumberFormat="1" applyFont="1" applyFill="1" applyBorder="1">
      <alignment vertical="center"/>
    </xf>
    <xf numFmtId="176" fontId="2" fillId="6" borderId="76" xfId="0" applyNumberFormat="1" applyFont="1" applyFill="1" applyBorder="1" applyAlignment="1">
      <alignment vertical="center" shrinkToFit="1"/>
    </xf>
    <xf numFmtId="176" fontId="2" fillId="6" borderId="82" xfId="0" applyNumberFormat="1" applyFont="1" applyFill="1" applyBorder="1" applyAlignment="1">
      <alignment vertical="center" shrinkToFit="1"/>
    </xf>
    <xf numFmtId="176" fontId="2" fillId="6" borderId="88" xfId="0" applyNumberFormat="1" applyFont="1" applyFill="1" applyBorder="1" applyAlignment="1">
      <alignment vertical="center" shrinkToFit="1"/>
    </xf>
    <xf numFmtId="176" fontId="2" fillId="6" borderId="62" xfId="0" applyNumberFormat="1" applyFont="1" applyFill="1" applyBorder="1" applyAlignment="1">
      <alignment vertical="center" shrinkToFit="1"/>
    </xf>
    <xf numFmtId="176" fontId="2" fillId="6" borderId="34" xfId="0" applyNumberFormat="1" applyFont="1" applyFill="1" applyBorder="1" applyAlignment="1">
      <alignment vertical="center" shrinkToFit="1"/>
    </xf>
    <xf numFmtId="176" fontId="2" fillId="6" borderId="72" xfId="0" applyNumberFormat="1" applyFont="1" applyFill="1" applyBorder="1" applyAlignment="1">
      <alignment vertical="center" shrinkToFit="1"/>
    </xf>
    <xf numFmtId="180" fontId="2" fillId="4" borderId="113" xfId="0" applyNumberFormat="1" applyFont="1" applyFill="1" applyBorder="1" applyAlignment="1">
      <alignment horizontal="center" vertical="center"/>
    </xf>
    <xf numFmtId="180" fontId="2" fillId="4" borderId="114" xfId="0" applyNumberFormat="1" applyFont="1" applyFill="1" applyBorder="1" applyAlignment="1">
      <alignment horizontal="center" vertical="center" shrinkToFit="1"/>
    </xf>
    <xf numFmtId="180" fontId="2" fillId="4" borderId="162" xfId="0" applyNumberFormat="1" applyFont="1" applyFill="1" applyBorder="1" applyAlignment="1">
      <alignment horizontal="center" vertical="center" shrinkToFit="1"/>
    </xf>
    <xf numFmtId="180" fontId="2" fillId="4" borderId="162" xfId="0" applyNumberFormat="1" applyFont="1" applyFill="1" applyBorder="1" applyAlignment="1">
      <alignment horizontal="center" vertical="center"/>
    </xf>
    <xf numFmtId="0" fontId="2" fillId="4" borderId="20" xfId="0" applyNumberFormat="1" applyFont="1" applyFill="1" applyBorder="1">
      <alignment vertical="center"/>
    </xf>
    <xf numFmtId="38" fontId="2" fillId="4" borderId="46" xfId="1" applyFont="1" applyFill="1" applyBorder="1">
      <alignment vertical="center"/>
    </xf>
    <xf numFmtId="176" fontId="2" fillId="6" borderId="110" xfId="0" applyNumberFormat="1" applyFont="1" applyFill="1" applyBorder="1">
      <alignment vertical="center"/>
    </xf>
    <xf numFmtId="176" fontId="11" fillId="2" borderId="163" xfId="0" applyNumberFormat="1" applyFont="1" applyFill="1" applyBorder="1">
      <alignment vertical="center"/>
    </xf>
    <xf numFmtId="176" fontId="11" fillId="2" borderId="164" xfId="0" applyNumberFormat="1" applyFont="1" applyFill="1" applyBorder="1">
      <alignment vertical="center"/>
    </xf>
    <xf numFmtId="176" fontId="2" fillId="5" borderId="65" xfId="0" applyNumberFormat="1" applyFont="1" applyFill="1" applyBorder="1" applyAlignment="1">
      <alignment vertical="center" shrinkToFit="1"/>
    </xf>
    <xf numFmtId="176" fontId="2" fillId="3" borderId="24" xfId="0" applyNumberFormat="1" applyFont="1" applyFill="1" applyBorder="1">
      <alignment vertical="center"/>
    </xf>
    <xf numFmtId="0" fontId="0" fillId="0" borderId="165" xfId="0" applyBorder="1">
      <alignment vertical="center"/>
    </xf>
    <xf numFmtId="0" fontId="0" fillId="0" borderId="166" xfId="0" applyBorder="1">
      <alignment vertical="center"/>
    </xf>
    <xf numFmtId="0" fontId="0" fillId="0" borderId="167" xfId="0" applyBorder="1">
      <alignment vertical="center"/>
    </xf>
    <xf numFmtId="0" fontId="0" fillId="0" borderId="168" xfId="0" applyBorder="1">
      <alignment vertical="center"/>
    </xf>
    <xf numFmtId="0" fontId="0" fillId="0" borderId="169" xfId="0" applyBorder="1">
      <alignment vertical="center"/>
    </xf>
    <xf numFmtId="0" fontId="0" fillId="0" borderId="170" xfId="0" applyBorder="1">
      <alignment vertical="center"/>
    </xf>
    <xf numFmtId="0" fontId="0" fillId="0" borderId="171" xfId="0" applyBorder="1">
      <alignment vertical="center"/>
    </xf>
    <xf numFmtId="0" fontId="0" fillId="0" borderId="172" xfId="0" applyBorder="1">
      <alignment vertical="center"/>
    </xf>
    <xf numFmtId="0" fontId="0" fillId="0" borderId="173" xfId="0" applyBorder="1">
      <alignment vertical="center"/>
    </xf>
    <xf numFmtId="40" fontId="1" fillId="0" borderId="170" xfId="1" applyNumberFormat="1" applyBorder="1">
      <alignment vertical="center"/>
    </xf>
    <xf numFmtId="38" fontId="1" fillId="0" borderId="170" xfId="1" applyBorder="1">
      <alignment vertical="center"/>
    </xf>
    <xf numFmtId="38" fontId="1" fillId="0" borderId="146" xfId="1" applyBorder="1">
      <alignment vertical="center"/>
    </xf>
    <xf numFmtId="40" fontId="1" fillId="0" borderId="165" xfId="1" applyNumberFormat="1" applyBorder="1">
      <alignment vertical="center"/>
    </xf>
    <xf numFmtId="38" fontId="1" fillId="0" borderId="165" xfId="1" applyBorder="1">
      <alignment vertical="center"/>
    </xf>
    <xf numFmtId="38" fontId="1" fillId="0" borderId="174" xfId="1" applyBorder="1">
      <alignment vertical="center"/>
    </xf>
    <xf numFmtId="40" fontId="1" fillId="0" borderId="175" xfId="1" applyNumberFormat="1" applyBorder="1">
      <alignment vertical="center"/>
    </xf>
    <xf numFmtId="38" fontId="1" fillId="0" borderId="175" xfId="1" applyBorder="1">
      <alignment vertical="center"/>
    </xf>
    <xf numFmtId="38" fontId="1" fillId="0" borderId="176" xfId="1" applyBorder="1">
      <alignment vertical="center"/>
    </xf>
    <xf numFmtId="38" fontId="1" fillId="0" borderId="177" xfId="1" applyBorder="1">
      <alignment vertical="center"/>
    </xf>
    <xf numFmtId="38" fontId="1" fillId="0" borderId="178" xfId="1" applyBorder="1">
      <alignment vertical="center"/>
    </xf>
    <xf numFmtId="176" fontId="2" fillId="2" borderId="179" xfId="0" applyNumberFormat="1" applyFont="1" applyFill="1" applyBorder="1" applyAlignment="1">
      <alignment vertical="center" shrinkToFit="1"/>
    </xf>
    <xf numFmtId="176" fontId="2" fillId="2" borderId="180" xfId="0" applyNumberFormat="1" applyFont="1" applyFill="1" applyBorder="1" applyAlignment="1">
      <alignment vertical="center" shrinkToFit="1"/>
    </xf>
    <xf numFmtId="176" fontId="2" fillId="2" borderId="181" xfId="0" applyNumberFormat="1" applyFont="1" applyFill="1" applyBorder="1" applyAlignment="1">
      <alignment vertical="center" shrinkToFit="1"/>
    </xf>
    <xf numFmtId="176" fontId="13" fillId="0" borderId="0" xfId="0" applyNumberFormat="1" applyFont="1">
      <alignment vertical="center"/>
    </xf>
    <xf numFmtId="176" fontId="13" fillId="2" borderId="7" xfId="0" applyNumberFormat="1" applyFont="1" applyFill="1" applyBorder="1" applyAlignment="1">
      <alignment vertical="center" shrinkToFit="1"/>
    </xf>
    <xf numFmtId="176" fontId="2" fillId="6" borderId="54" xfId="0" applyNumberFormat="1" applyFont="1" applyFill="1" applyBorder="1">
      <alignment vertical="center"/>
    </xf>
    <xf numFmtId="176" fontId="2" fillId="2" borderId="163" xfId="0" applyNumberFormat="1" applyFont="1" applyFill="1" applyBorder="1" applyAlignment="1">
      <alignment vertical="center" shrinkToFit="1"/>
    </xf>
    <xf numFmtId="176" fontId="2" fillId="2" borderId="127" xfId="0" applyNumberFormat="1" applyFont="1" applyFill="1" applyBorder="1" applyAlignment="1">
      <alignment vertical="center" shrinkToFit="1"/>
    </xf>
    <xf numFmtId="176" fontId="2" fillId="2" borderId="164" xfId="0" applyNumberFormat="1" applyFont="1" applyFill="1" applyBorder="1" applyAlignment="1">
      <alignment vertical="center" shrinkToFit="1"/>
    </xf>
    <xf numFmtId="176" fontId="2" fillId="2" borderId="182" xfId="0" applyNumberFormat="1" applyFont="1" applyFill="1" applyBorder="1" applyAlignment="1">
      <alignment vertical="center" shrinkToFit="1"/>
    </xf>
    <xf numFmtId="176" fontId="2" fillId="2" borderId="58" xfId="0" applyNumberFormat="1" applyFont="1" applyFill="1" applyBorder="1" applyAlignment="1">
      <alignment vertical="center" shrinkToFit="1"/>
    </xf>
    <xf numFmtId="176" fontId="2" fillId="6" borderId="53" xfId="0" applyNumberFormat="1" applyFont="1" applyFill="1" applyBorder="1">
      <alignment vertical="center"/>
    </xf>
    <xf numFmtId="176" fontId="2" fillId="2" borderId="108" xfId="0" applyNumberFormat="1" applyFont="1" applyFill="1" applyBorder="1">
      <alignment vertical="center"/>
    </xf>
    <xf numFmtId="176" fontId="2" fillId="6" borderId="38" xfId="0" applyNumberFormat="1" applyFont="1" applyFill="1" applyBorder="1">
      <alignment vertical="center"/>
    </xf>
    <xf numFmtId="176" fontId="2" fillId="6" borderId="39" xfId="0" applyNumberFormat="1" applyFont="1" applyFill="1" applyBorder="1">
      <alignment vertical="center"/>
    </xf>
    <xf numFmtId="176" fontId="2" fillId="2" borderId="115" xfId="0" applyNumberFormat="1" applyFont="1" applyFill="1" applyBorder="1">
      <alignment vertical="center"/>
    </xf>
    <xf numFmtId="176" fontId="2" fillId="2" borderId="183" xfId="0" applyNumberFormat="1" applyFont="1" applyFill="1" applyBorder="1">
      <alignment vertical="center"/>
    </xf>
    <xf numFmtId="176" fontId="2" fillId="2" borderId="184" xfId="0" applyNumberFormat="1" applyFont="1" applyFill="1" applyBorder="1">
      <alignment vertical="center"/>
    </xf>
    <xf numFmtId="176" fontId="2" fillId="2" borderId="185" xfId="0" applyNumberFormat="1" applyFont="1" applyFill="1" applyBorder="1">
      <alignment vertical="center"/>
    </xf>
    <xf numFmtId="176" fontId="2" fillId="3" borderId="144" xfId="0" applyNumberFormat="1" applyFont="1" applyFill="1" applyBorder="1">
      <alignment vertical="center"/>
    </xf>
    <xf numFmtId="176" fontId="2" fillId="3" borderId="145" xfId="0" applyNumberFormat="1" applyFont="1" applyFill="1" applyBorder="1">
      <alignment vertical="center"/>
    </xf>
    <xf numFmtId="176" fontId="2" fillId="3" borderId="154" xfId="0" applyNumberFormat="1" applyFont="1" applyFill="1" applyBorder="1" applyAlignment="1">
      <alignment vertical="center" shrinkToFit="1"/>
    </xf>
    <xf numFmtId="176" fontId="2" fillId="3" borderId="186" xfId="0" applyNumberFormat="1" applyFont="1" applyFill="1" applyBorder="1">
      <alignment vertical="center"/>
    </xf>
    <xf numFmtId="176" fontId="2" fillId="3" borderId="187" xfId="0" applyNumberFormat="1" applyFont="1" applyFill="1" applyBorder="1">
      <alignment vertical="center"/>
    </xf>
    <xf numFmtId="176" fontId="2" fillId="3" borderId="188" xfId="0" applyNumberFormat="1" applyFont="1" applyFill="1" applyBorder="1">
      <alignment vertical="center"/>
    </xf>
    <xf numFmtId="176" fontId="2" fillId="3" borderId="189" xfId="0" applyNumberFormat="1" applyFont="1" applyFill="1" applyBorder="1">
      <alignment vertical="center"/>
    </xf>
    <xf numFmtId="176" fontId="2" fillId="3" borderId="190" xfId="0" applyNumberFormat="1" applyFont="1" applyFill="1" applyBorder="1">
      <alignment vertical="center"/>
    </xf>
    <xf numFmtId="0" fontId="0" fillId="8" borderId="171" xfId="0" applyFill="1" applyBorder="1">
      <alignment vertical="center"/>
    </xf>
    <xf numFmtId="0" fontId="0" fillId="8" borderId="191" xfId="0" applyFill="1" applyBorder="1">
      <alignment vertical="center"/>
    </xf>
    <xf numFmtId="40" fontId="1" fillId="8" borderId="169" xfId="1" applyNumberFormat="1" applyFill="1" applyBorder="1">
      <alignment vertical="center"/>
    </xf>
    <xf numFmtId="38" fontId="1" fillId="8" borderId="192" xfId="1" applyFill="1" applyBorder="1">
      <alignment vertical="center"/>
    </xf>
    <xf numFmtId="40" fontId="1" fillId="8" borderId="167" xfId="1" applyNumberFormat="1" applyFill="1" applyBorder="1">
      <alignment vertical="center"/>
    </xf>
    <xf numFmtId="38" fontId="1" fillId="8" borderId="193" xfId="1" applyFill="1" applyBorder="1">
      <alignment vertical="center"/>
    </xf>
    <xf numFmtId="38" fontId="1" fillId="8" borderId="194" xfId="1" applyFill="1" applyBorder="1">
      <alignment vertical="center"/>
    </xf>
    <xf numFmtId="40" fontId="1" fillId="8" borderId="168" xfId="1" applyNumberFormat="1" applyFill="1" applyBorder="1">
      <alignment vertical="center"/>
    </xf>
    <xf numFmtId="38" fontId="1" fillId="8" borderId="195" xfId="1" applyFill="1" applyBorder="1">
      <alignment vertical="center"/>
    </xf>
    <xf numFmtId="38" fontId="0" fillId="8" borderId="195" xfId="0" applyNumberFormat="1" applyFill="1" applyBorder="1">
      <alignment vertical="center"/>
    </xf>
    <xf numFmtId="0" fontId="0" fillId="8" borderId="196" xfId="0" applyFill="1" applyBorder="1">
      <alignment vertical="center"/>
    </xf>
    <xf numFmtId="40" fontId="1" fillId="8" borderId="197" xfId="1" applyNumberFormat="1" applyFill="1" applyBorder="1">
      <alignment vertical="center"/>
    </xf>
    <xf numFmtId="40" fontId="1" fillId="8" borderId="198" xfId="1" applyNumberFormat="1" applyFill="1" applyBorder="1">
      <alignment vertical="center"/>
    </xf>
    <xf numFmtId="40" fontId="1" fillId="8" borderId="199" xfId="1" applyNumberFormat="1" applyFill="1" applyBorder="1">
      <alignment vertical="center"/>
    </xf>
    <xf numFmtId="0" fontId="4" fillId="4" borderId="200" xfId="0" applyFont="1" applyFill="1" applyBorder="1" applyAlignment="1">
      <alignment horizontal="center" vertical="center" wrapText="1"/>
    </xf>
    <xf numFmtId="176" fontId="2" fillId="5" borderId="201" xfId="0" applyNumberFormat="1" applyFont="1" applyFill="1" applyBorder="1" applyAlignment="1">
      <alignment vertical="center" shrinkToFit="1"/>
    </xf>
    <xf numFmtId="176" fontId="2" fillId="5" borderId="52" xfId="0" applyNumberFormat="1" applyFont="1" applyFill="1" applyBorder="1" applyAlignment="1">
      <alignment vertical="center" shrinkToFit="1"/>
    </xf>
    <xf numFmtId="176" fontId="2" fillId="6" borderId="113" xfId="0" applyNumberFormat="1" applyFont="1" applyFill="1" applyBorder="1">
      <alignment vertical="center"/>
    </xf>
    <xf numFmtId="176" fontId="2" fillId="5" borderId="183" xfId="0" applyNumberFormat="1" applyFont="1" applyFill="1" applyBorder="1" applyAlignment="1">
      <alignment vertical="center" shrinkToFit="1"/>
    </xf>
    <xf numFmtId="176" fontId="2" fillId="5" borderId="202" xfId="0" applyNumberFormat="1" applyFont="1" applyFill="1" applyBorder="1" applyAlignment="1">
      <alignment vertical="center" shrinkToFit="1"/>
    </xf>
    <xf numFmtId="176" fontId="2" fillId="6" borderId="99" xfId="0" applyNumberFormat="1" applyFont="1" applyFill="1" applyBorder="1">
      <alignment vertical="center"/>
    </xf>
    <xf numFmtId="176" fontId="2" fillId="6" borderId="100" xfId="0" applyNumberFormat="1" applyFont="1" applyFill="1" applyBorder="1">
      <alignment vertical="center"/>
    </xf>
    <xf numFmtId="176" fontId="2" fillId="6" borderId="203" xfId="0" applyNumberFormat="1" applyFont="1" applyFill="1" applyBorder="1">
      <alignment vertical="center"/>
    </xf>
    <xf numFmtId="176" fontId="2" fillId="3" borderId="204" xfId="0" applyNumberFormat="1" applyFont="1" applyFill="1" applyBorder="1">
      <alignment vertical="center"/>
    </xf>
    <xf numFmtId="176" fontId="2" fillId="5" borderId="205" xfId="0" applyNumberFormat="1" applyFont="1" applyFill="1" applyBorder="1" applyAlignment="1">
      <alignment vertical="center" shrinkToFit="1"/>
    </xf>
    <xf numFmtId="176" fontId="2" fillId="3" borderId="206" xfId="0" applyNumberFormat="1" applyFont="1" applyFill="1" applyBorder="1">
      <alignment vertical="center"/>
    </xf>
    <xf numFmtId="176" fontId="2" fillId="3" borderId="144" xfId="0" applyNumberFormat="1" applyFont="1" applyFill="1" applyBorder="1" applyAlignment="1">
      <alignment vertical="center" shrinkToFit="1"/>
    </xf>
    <xf numFmtId="176" fontId="2" fillId="3" borderId="186" xfId="0" applyNumberFormat="1" applyFont="1" applyFill="1" applyBorder="1" applyAlignment="1">
      <alignment vertical="center" shrinkToFit="1"/>
    </xf>
    <xf numFmtId="176" fontId="2" fillId="5" borderId="185" xfId="0" applyNumberFormat="1" applyFont="1" applyFill="1" applyBorder="1" applyAlignment="1">
      <alignment vertical="center" shrinkToFit="1"/>
    </xf>
    <xf numFmtId="176" fontId="2" fillId="6" borderId="113" xfId="0" applyNumberFormat="1" applyFont="1" applyFill="1" applyBorder="1" applyAlignment="1">
      <alignment vertical="center" shrinkToFit="1"/>
    </xf>
    <xf numFmtId="176" fontId="2" fillId="6" borderId="207" xfId="0" applyNumberFormat="1" applyFont="1" applyFill="1" applyBorder="1" applyAlignment="1">
      <alignment vertical="center" shrinkToFit="1"/>
    </xf>
    <xf numFmtId="176" fontId="2" fillId="2" borderId="202" xfId="0" applyNumberFormat="1" applyFont="1" applyFill="1" applyBorder="1">
      <alignment vertical="center"/>
    </xf>
    <xf numFmtId="176" fontId="2" fillId="6" borderId="208" xfId="0" applyNumberFormat="1" applyFont="1" applyFill="1" applyBorder="1">
      <alignment vertical="center"/>
    </xf>
    <xf numFmtId="176" fontId="2" fillId="3" borderId="209" xfId="0" applyNumberFormat="1" applyFont="1" applyFill="1" applyBorder="1">
      <alignment vertical="center"/>
    </xf>
    <xf numFmtId="176" fontId="2" fillId="3" borderId="210" xfId="0" applyNumberFormat="1" applyFont="1" applyFill="1" applyBorder="1">
      <alignment vertical="center"/>
    </xf>
    <xf numFmtId="0" fontId="0" fillId="5" borderId="177" xfId="0" applyFill="1" applyBorder="1">
      <alignment vertical="center"/>
    </xf>
    <xf numFmtId="38" fontId="0" fillId="5" borderId="177" xfId="1" applyFont="1" applyFill="1" applyBorder="1">
      <alignment vertical="center"/>
    </xf>
    <xf numFmtId="176" fontId="11" fillId="2" borderId="211" xfId="0" applyNumberFormat="1" applyFont="1" applyFill="1" applyBorder="1">
      <alignment vertical="center"/>
    </xf>
    <xf numFmtId="176" fontId="14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176" fontId="2" fillId="0" borderId="133" xfId="0" applyNumberFormat="1" applyFont="1" applyFill="1" applyBorder="1" applyAlignment="1">
      <alignment horizontal="center" vertical="center"/>
    </xf>
    <xf numFmtId="176" fontId="2" fillId="0" borderId="134" xfId="0" applyNumberFormat="1" applyFont="1" applyFill="1" applyBorder="1" applyAlignment="1">
      <alignment horizontal="center" vertical="center"/>
    </xf>
    <xf numFmtId="176" fontId="2" fillId="0" borderId="212" xfId="0" applyNumberFormat="1" applyFont="1" applyFill="1" applyBorder="1" applyAlignment="1">
      <alignment horizontal="center" vertical="center"/>
    </xf>
    <xf numFmtId="176" fontId="2" fillId="6" borderId="57" xfId="0" applyNumberFormat="1" applyFont="1" applyFill="1" applyBorder="1">
      <alignment vertical="center"/>
    </xf>
    <xf numFmtId="176" fontId="2" fillId="6" borderId="58" xfId="0" applyNumberFormat="1" applyFont="1" applyFill="1" applyBorder="1">
      <alignment vertical="center"/>
    </xf>
    <xf numFmtId="176" fontId="2" fillId="6" borderId="207" xfId="0" applyNumberFormat="1" applyFont="1" applyFill="1" applyBorder="1">
      <alignment vertical="center"/>
    </xf>
    <xf numFmtId="176" fontId="2" fillId="3" borderId="154" xfId="0" applyNumberFormat="1" applyFont="1" applyFill="1" applyBorder="1">
      <alignment vertical="center"/>
    </xf>
    <xf numFmtId="176" fontId="2" fillId="0" borderId="61" xfId="0" applyNumberFormat="1" applyFont="1" applyFill="1" applyBorder="1">
      <alignment vertical="center"/>
    </xf>
    <xf numFmtId="176" fontId="2" fillId="6" borderId="186" xfId="0" applyNumberFormat="1" applyFont="1" applyFill="1" applyBorder="1">
      <alignment vertical="center"/>
    </xf>
    <xf numFmtId="181" fontId="2" fillId="0" borderId="213" xfId="0" applyNumberFormat="1" applyFont="1" applyFill="1" applyBorder="1" applyAlignment="1">
      <alignment horizontal="center" vertical="center" shrinkToFit="1"/>
    </xf>
    <xf numFmtId="181" fontId="2" fillId="0" borderId="214" xfId="0" applyNumberFormat="1" applyFont="1" applyFill="1" applyBorder="1" applyAlignment="1">
      <alignment horizontal="center" vertical="center" shrinkToFit="1"/>
    </xf>
    <xf numFmtId="181" fontId="2" fillId="0" borderId="215" xfId="0" applyNumberFormat="1" applyFont="1" applyFill="1" applyBorder="1" applyAlignment="1">
      <alignment horizontal="center" vertical="center" shrinkToFit="1"/>
    </xf>
    <xf numFmtId="181" fontId="2" fillId="0" borderId="216" xfId="0" applyNumberFormat="1" applyFont="1" applyFill="1" applyBorder="1" applyAlignment="1">
      <alignment horizontal="center" vertical="center" shrinkToFit="1"/>
    </xf>
    <xf numFmtId="181" fontId="2" fillId="0" borderId="217" xfId="0" applyNumberFormat="1" applyFont="1" applyFill="1" applyBorder="1" applyAlignment="1">
      <alignment horizontal="center" vertical="center" shrinkToFit="1"/>
    </xf>
    <xf numFmtId="176" fontId="2" fillId="0" borderId="218" xfId="0" applyNumberFormat="1" applyFont="1" applyFill="1" applyBorder="1" applyAlignment="1">
      <alignment horizontal="center" vertical="center"/>
    </xf>
    <xf numFmtId="176" fontId="2" fillId="0" borderId="219" xfId="0" applyNumberFormat="1" applyFont="1" applyFill="1" applyBorder="1" applyAlignment="1">
      <alignment horizontal="center" vertical="center"/>
    </xf>
    <xf numFmtId="177" fontId="2" fillId="3" borderId="220" xfId="0" applyNumberFormat="1" applyFont="1" applyFill="1" applyBorder="1" applyAlignment="1">
      <alignment vertical="center" shrinkToFit="1"/>
    </xf>
    <xf numFmtId="178" fontId="2" fillId="3" borderId="221" xfId="0" applyNumberFormat="1" applyFont="1" applyFill="1" applyBorder="1" applyAlignment="1">
      <alignment vertical="center" shrinkToFit="1"/>
    </xf>
    <xf numFmtId="178" fontId="2" fillId="3" borderId="29" xfId="0" applyNumberFormat="1" applyFont="1" applyFill="1" applyBorder="1" applyAlignment="1">
      <alignment vertical="center" shrinkToFit="1"/>
    </xf>
    <xf numFmtId="178" fontId="2" fillId="3" borderId="202" xfId="0" applyNumberFormat="1" applyFont="1" applyFill="1" applyBorder="1">
      <alignment vertical="center"/>
    </xf>
    <xf numFmtId="178" fontId="2" fillId="3" borderId="222" xfId="0" applyNumberFormat="1" applyFont="1" applyFill="1" applyBorder="1">
      <alignment vertical="center"/>
    </xf>
    <xf numFmtId="177" fontId="2" fillId="3" borderId="223" xfId="0" applyNumberFormat="1" applyFont="1" applyFill="1" applyBorder="1" applyAlignment="1">
      <alignment vertical="center" shrinkToFit="1"/>
    </xf>
    <xf numFmtId="178" fontId="2" fillId="3" borderId="224" xfId="0" applyNumberFormat="1" applyFont="1" applyFill="1" applyBorder="1" applyAlignment="1">
      <alignment vertical="center" shrinkToFit="1"/>
    </xf>
    <xf numFmtId="178" fontId="2" fillId="6" borderId="186" xfId="0" applyNumberFormat="1" applyFont="1" applyFill="1" applyBorder="1">
      <alignment vertical="center"/>
    </xf>
    <xf numFmtId="178" fontId="2" fillId="6" borderId="145" xfId="0" applyNumberFormat="1" applyFont="1" applyFill="1" applyBorder="1">
      <alignment vertical="center"/>
    </xf>
    <xf numFmtId="178" fontId="2" fillId="6" borderId="210" xfId="0" applyNumberFormat="1" applyFont="1" applyFill="1" applyBorder="1">
      <alignment vertical="center"/>
    </xf>
    <xf numFmtId="178" fontId="2" fillId="6" borderId="225" xfId="0" applyNumberFormat="1" applyFont="1" applyFill="1" applyBorder="1">
      <alignment vertical="center"/>
    </xf>
    <xf numFmtId="178" fontId="2" fillId="6" borderId="206" xfId="0" applyNumberFormat="1" applyFont="1" applyFill="1" applyBorder="1">
      <alignment vertical="center"/>
    </xf>
    <xf numFmtId="176" fontId="2" fillId="6" borderId="88" xfId="0" applyNumberFormat="1" applyFont="1" applyFill="1" applyBorder="1">
      <alignment vertical="center"/>
    </xf>
    <xf numFmtId="176" fontId="2" fillId="6" borderId="226" xfId="0" applyNumberFormat="1" applyFont="1" applyFill="1" applyBorder="1" applyAlignment="1">
      <alignment vertical="center" shrinkToFit="1"/>
    </xf>
    <xf numFmtId="176" fontId="2" fillId="6" borderId="227" xfId="0" applyNumberFormat="1" applyFont="1" applyFill="1" applyBorder="1" applyAlignment="1">
      <alignment vertical="center" shrinkToFit="1"/>
    </xf>
    <xf numFmtId="176" fontId="2" fillId="6" borderId="228" xfId="0" applyNumberFormat="1" applyFont="1" applyFill="1" applyBorder="1" applyAlignment="1">
      <alignment vertical="center" shrinkToFit="1"/>
    </xf>
    <xf numFmtId="176" fontId="2" fillId="6" borderId="229" xfId="0" applyNumberFormat="1" applyFont="1" applyFill="1" applyBorder="1" applyAlignment="1">
      <alignment vertical="center" shrinkToFit="1"/>
    </xf>
    <xf numFmtId="176" fontId="2" fillId="6" borderId="230" xfId="0" applyNumberFormat="1" applyFont="1" applyFill="1" applyBorder="1" applyAlignment="1">
      <alignment vertical="center" shrinkToFit="1"/>
    </xf>
    <xf numFmtId="176" fontId="2" fillId="6" borderId="97" xfId="0" applyNumberFormat="1" applyFont="1" applyFill="1" applyBorder="1" applyAlignment="1">
      <alignment vertical="center" shrinkToFit="1"/>
    </xf>
    <xf numFmtId="0" fontId="0" fillId="0" borderId="177" xfId="0" applyBorder="1">
      <alignment vertical="center"/>
    </xf>
    <xf numFmtId="40" fontId="1" fillId="0" borderId="177" xfId="1" applyNumberFormat="1" applyBorder="1">
      <alignment vertical="center"/>
    </xf>
    <xf numFmtId="176" fontId="2" fillId="6" borderId="231" xfId="0" applyNumberFormat="1" applyFont="1" applyFill="1" applyBorder="1" applyAlignment="1">
      <alignment vertical="center" shrinkToFit="1"/>
    </xf>
    <xf numFmtId="40" fontId="1" fillId="8" borderId="232" xfId="1" applyNumberFormat="1" applyFill="1" applyBorder="1">
      <alignment vertical="center"/>
    </xf>
    <xf numFmtId="40" fontId="1" fillId="0" borderId="170" xfId="1" applyNumberFormat="1" applyFont="1" applyBorder="1">
      <alignment vertical="center"/>
    </xf>
    <xf numFmtId="40" fontId="1" fillId="8" borderId="233" xfId="1" applyNumberFormat="1" applyFill="1" applyBorder="1">
      <alignment vertical="center"/>
    </xf>
    <xf numFmtId="38" fontId="1" fillId="8" borderId="234" xfId="1" applyFill="1" applyBorder="1">
      <alignment vertical="center"/>
    </xf>
    <xf numFmtId="40" fontId="1" fillId="8" borderId="235" xfId="1" applyNumberFormat="1" applyFill="1" applyBorder="1">
      <alignment vertical="center"/>
    </xf>
    <xf numFmtId="40" fontId="1" fillId="8" borderId="270" xfId="1" applyNumberFormat="1" applyFill="1" applyBorder="1">
      <alignment vertical="center"/>
    </xf>
    <xf numFmtId="38" fontId="1" fillId="8" borderId="271" xfId="1" applyFill="1" applyBorder="1">
      <alignment vertical="center"/>
    </xf>
    <xf numFmtId="0" fontId="0" fillId="8" borderId="272" xfId="0" applyFill="1" applyBorder="1">
      <alignment vertical="center"/>
    </xf>
    <xf numFmtId="182" fontId="2" fillId="4" borderId="64" xfId="0" applyNumberFormat="1" applyFont="1" applyFill="1" applyBorder="1" applyAlignment="1">
      <alignment horizontal="center" vertical="center" wrapText="1"/>
    </xf>
    <xf numFmtId="182" fontId="2" fillId="4" borderId="1" xfId="0" applyNumberFormat="1" applyFont="1" applyFill="1" applyBorder="1" applyAlignment="1">
      <alignment horizontal="center" vertical="center" wrapText="1"/>
    </xf>
    <xf numFmtId="176" fontId="2" fillId="4" borderId="237" xfId="0" applyNumberFormat="1" applyFont="1" applyFill="1" applyBorder="1" applyAlignment="1">
      <alignment horizontal="center" vertical="center"/>
    </xf>
    <xf numFmtId="176" fontId="2" fillId="4" borderId="238" xfId="0" applyNumberFormat="1" applyFont="1" applyFill="1" applyBorder="1" applyAlignment="1">
      <alignment horizontal="center" vertical="center"/>
    </xf>
    <xf numFmtId="176" fontId="2" fillId="4" borderId="60" xfId="0" applyNumberFormat="1" applyFont="1" applyFill="1" applyBorder="1" applyAlignment="1">
      <alignment horizontal="center" vertical="center"/>
    </xf>
    <xf numFmtId="176" fontId="2" fillId="4" borderId="239" xfId="0" applyNumberFormat="1" applyFont="1" applyFill="1" applyBorder="1" applyAlignment="1">
      <alignment horizontal="center" vertical="center"/>
    </xf>
    <xf numFmtId="176" fontId="2" fillId="4" borderId="240" xfId="0" applyNumberFormat="1" applyFont="1" applyFill="1" applyBorder="1" applyAlignment="1">
      <alignment horizontal="center" vertical="center"/>
    </xf>
    <xf numFmtId="176" fontId="2" fillId="4" borderId="56" xfId="0" applyNumberFormat="1" applyFont="1" applyFill="1" applyBorder="1" applyAlignment="1">
      <alignment horizontal="center" vertical="center"/>
    </xf>
    <xf numFmtId="176" fontId="2" fillId="4" borderId="241" xfId="0" applyNumberFormat="1" applyFont="1" applyFill="1" applyBorder="1" applyAlignment="1">
      <alignment horizontal="center" vertical="center"/>
    </xf>
    <xf numFmtId="176" fontId="2" fillId="4" borderId="161" xfId="0" applyNumberFormat="1" applyFont="1" applyFill="1" applyBorder="1" applyAlignment="1">
      <alignment horizontal="center" vertical="center"/>
    </xf>
    <xf numFmtId="176" fontId="2" fillId="4" borderId="242" xfId="0" applyNumberFormat="1" applyFont="1" applyFill="1" applyBorder="1" applyAlignment="1">
      <alignment horizontal="center" vertical="center"/>
    </xf>
    <xf numFmtId="176" fontId="2" fillId="4" borderId="243" xfId="0" applyNumberFormat="1" applyFont="1" applyFill="1" applyBorder="1" applyAlignment="1">
      <alignment horizontal="center" vertical="center"/>
    </xf>
    <xf numFmtId="176" fontId="2" fillId="4" borderId="244" xfId="0" applyNumberFormat="1" applyFont="1" applyFill="1" applyBorder="1" applyAlignment="1">
      <alignment horizontal="center" vertical="center"/>
    </xf>
    <xf numFmtId="176" fontId="2" fillId="4" borderId="143" xfId="0" applyNumberFormat="1" applyFont="1" applyFill="1" applyBorder="1" applyAlignment="1">
      <alignment horizontal="center" vertical="center"/>
    </xf>
    <xf numFmtId="176" fontId="2" fillId="4" borderId="245" xfId="0" applyNumberFormat="1" applyFont="1" applyFill="1" applyBorder="1" applyAlignment="1">
      <alignment horizontal="center" vertical="center"/>
    </xf>
    <xf numFmtId="176" fontId="2" fillId="4" borderId="47" xfId="0" applyNumberFormat="1" applyFont="1" applyFill="1" applyBorder="1" applyAlignment="1">
      <alignment horizontal="center" vertical="center"/>
    </xf>
    <xf numFmtId="176" fontId="2" fillId="4" borderId="63" xfId="0" applyNumberFormat="1" applyFont="1" applyFill="1" applyBorder="1" applyAlignment="1">
      <alignment horizontal="center" vertical="center"/>
    </xf>
    <xf numFmtId="176" fontId="2" fillId="4" borderId="229" xfId="0" applyNumberFormat="1" applyFont="1" applyFill="1" applyBorder="1" applyAlignment="1">
      <alignment horizontal="center" vertical="center" textRotation="255"/>
    </xf>
    <xf numFmtId="176" fontId="2" fillId="4" borderId="182" xfId="0" applyNumberFormat="1" applyFont="1" applyFill="1" applyBorder="1" applyAlignment="1">
      <alignment horizontal="center" vertical="center" textRotation="255"/>
    </xf>
    <xf numFmtId="176" fontId="2" fillId="4" borderId="64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6" fontId="2" fillId="4" borderId="246" xfId="0" applyNumberFormat="1" applyFont="1" applyFill="1" applyBorder="1" applyAlignment="1">
      <alignment horizontal="center" vertical="center"/>
    </xf>
    <xf numFmtId="176" fontId="2" fillId="4" borderId="36" xfId="0" applyNumberFormat="1" applyFont="1" applyFill="1" applyBorder="1" applyAlignment="1">
      <alignment horizontal="center" vertical="center"/>
    </xf>
    <xf numFmtId="176" fontId="2" fillId="4" borderId="236" xfId="0" applyNumberFormat="1" applyFont="1" applyFill="1" applyBorder="1" applyAlignment="1">
      <alignment horizontal="center" vertical="center"/>
    </xf>
    <xf numFmtId="176" fontId="2" fillId="4" borderId="34" xfId="0" applyNumberFormat="1" applyFont="1" applyFill="1" applyBorder="1" applyAlignment="1">
      <alignment horizontal="center" vertical="center"/>
    </xf>
    <xf numFmtId="176" fontId="2" fillId="4" borderId="37" xfId="0" applyNumberFormat="1" applyFont="1" applyFill="1" applyBorder="1" applyAlignment="1">
      <alignment horizontal="center" vertical="center"/>
    </xf>
    <xf numFmtId="0" fontId="0" fillId="4" borderId="247" xfId="0" applyFill="1" applyBorder="1" applyAlignment="1">
      <alignment horizontal="center" vertical="center"/>
    </xf>
    <xf numFmtId="176" fontId="2" fillId="4" borderId="248" xfId="0" applyNumberFormat="1" applyFont="1" applyFill="1" applyBorder="1" applyAlignment="1">
      <alignment horizontal="center" vertical="center"/>
    </xf>
    <xf numFmtId="176" fontId="2" fillId="4" borderId="82" xfId="0" applyNumberFormat="1" applyFont="1" applyFill="1" applyBorder="1" applyAlignment="1">
      <alignment horizontal="center" vertical="center"/>
    </xf>
    <xf numFmtId="176" fontId="2" fillId="4" borderId="249" xfId="0" applyNumberFormat="1" applyFont="1" applyFill="1" applyBorder="1" applyAlignment="1">
      <alignment horizontal="center" vertical="center"/>
    </xf>
    <xf numFmtId="176" fontId="2" fillId="4" borderId="131" xfId="0" applyNumberFormat="1" applyFont="1" applyFill="1" applyBorder="1" applyAlignment="1">
      <alignment horizontal="center" vertical="center" textRotation="255"/>
    </xf>
    <xf numFmtId="176" fontId="2" fillId="4" borderId="122" xfId="0" applyNumberFormat="1" applyFont="1" applyFill="1" applyBorder="1" applyAlignment="1">
      <alignment horizontal="center" vertical="center" textRotation="255"/>
    </xf>
    <xf numFmtId="176" fontId="2" fillId="4" borderId="104" xfId="0" applyNumberFormat="1" applyFont="1" applyFill="1" applyBorder="1" applyAlignment="1">
      <alignment horizontal="center" vertical="center" textRotation="255"/>
    </xf>
    <xf numFmtId="176" fontId="2" fillId="4" borderId="250" xfId="0" applyNumberFormat="1" applyFont="1" applyFill="1" applyBorder="1" applyAlignment="1">
      <alignment horizontal="center" vertical="center"/>
    </xf>
    <xf numFmtId="176" fontId="2" fillId="4" borderId="32" xfId="0" applyNumberFormat="1" applyFont="1" applyFill="1" applyBorder="1" applyAlignment="1">
      <alignment horizontal="center" vertical="center"/>
    </xf>
    <xf numFmtId="176" fontId="2" fillId="4" borderId="251" xfId="0" applyNumberFormat="1" applyFont="1" applyFill="1" applyBorder="1" applyAlignment="1">
      <alignment horizontal="center" vertical="center"/>
    </xf>
    <xf numFmtId="176" fontId="2" fillId="4" borderId="62" xfId="0" applyNumberFormat="1" applyFont="1" applyFill="1" applyBorder="1" applyAlignment="1">
      <alignment horizontal="center" vertical="center"/>
    </xf>
    <xf numFmtId="176" fontId="2" fillId="4" borderId="252" xfId="0" applyNumberFormat="1" applyFont="1" applyFill="1" applyBorder="1" applyAlignment="1">
      <alignment horizontal="center" vertical="center"/>
    </xf>
    <xf numFmtId="176" fontId="2" fillId="4" borderId="221" xfId="0" applyNumberFormat="1" applyFont="1" applyFill="1" applyBorder="1" applyAlignment="1">
      <alignment horizontal="center" vertical="center" textRotation="255"/>
    </xf>
    <xf numFmtId="176" fontId="2" fillId="4" borderId="250" xfId="0" applyNumberFormat="1" applyFont="1" applyFill="1" applyBorder="1" applyAlignment="1">
      <alignment horizontal="center" vertical="center" textRotation="255"/>
    </xf>
    <xf numFmtId="176" fontId="2" fillId="4" borderId="253" xfId="0" applyNumberFormat="1" applyFont="1" applyFill="1" applyBorder="1" applyAlignment="1">
      <alignment horizontal="center" vertical="center" textRotation="255"/>
    </xf>
    <xf numFmtId="176" fontId="2" fillId="4" borderId="136" xfId="0" applyNumberFormat="1" applyFont="1" applyFill="1" applyBorder="1" applyAlignment="1">
      <alignment horizontal="center" vertical="center" textRotation="255"/>
    </xf>
    <xf numFmtId="176" fontId="2" fillId="4" borderId="254" xfId="0" applyNumberFormat="1" applyFont="1" applyFill="1" applyBorder="1" applyAlignment="1">
      <alignment horizontal="center" vertical="center" textRotation="255"/>
    </xf>
    <xf numFmtId="179" fontId="5" fillId="4" borderId="255" xfId="0" applyNumberFormat="1" applyFont="1" applyFill="1" applyBorder="1" applyAlignment="1">
      <alignment horizontal="center" vertical="center" shrinkToFit="1"/>
    </xf>
    <xf numFmtId="179" fontId="5" fillId="4" borderId="135" xfId="0" applyNumberFormat="1" applyFont="1" applyFill="1" applyBorder="1" applyAlignment="1">
      <alignment horizontal="center" vertical="center" shrinkToFit="1"/>
    </xf>
    <xf numFmtId="179" fontId="5" fillId="4" borderId="256" xfId="0" applyNumberFormat="1" applyFont="1" applyFill="1" applyBorder="1" applyAlignment="1">
      <alignment horizontal="center" vertical="center" shrinkToFit="1"/>
    </xf>
    <xf numFmtId="0" fontId="6" fillId="4" borderId="182" xfId="0" applyFont="1" applyFill="1" applyBorder="1" applyAlignment="1">
      <alignment horizontal="center" vertical="center" shrinkToFit="1"/>
    </xf>
    <xf numFmtId="0" fontId="6" fillId="4" borderId="88" xfId="0" applyFont="1" applyFill="1" applyBorder="1" applyAlignment="1">
      <alignment horizontal="center" vertical="center" shrinkToFit="1"/>
    </xf>
    <xf numFmtId="0" fontId="6" fillId="4" borderId="41" xfId="0" applyFont="1" applyFill="1" applyBorder="1" applyAlignment="1">
      <alignment horizontal="center" vertical="center" shrinkToFit="1"/>
    </xf>
    <xf numFmtId="176" fontId="2" fillId="4" borderId="220" xfId="0" applyNumberFormat="1" applyFont="1" applyFill="1" applyBorder="1" applyAlignment="1">
      <alignment horizontal="center" vertical="center" textRotation="255"/>
    </xf>
    <xf numFmtId="176" fontId="2" fillId="4" borderId="253" xfId="0" applyNumberFormat="1" applyFont="1" applyFill="1" applyBorder="1" applyAlignment="1">
      <alignment horizontal="center" vertical="center"/>
    </xf>
    <xf numFmtId="176" fontId="2" fillId="4" borderId="33" xfId="0" applyNumberFormat="1" applyFont="1" applyFill="1" applyBorder="1" applyAlignment="1">
      <alignment horizontal="center" vertical="center"/>
    </xf>
    <xf numFmtId="176" fontId="2" fillId="4" borderId="257" xfId="0" applyNumberFormat="1" applyFont="1" applyFill="1" applyBorder="1" applyAlignment="1">
      <alignment horizontal="center" vertical="center"/>
    </xf>
    <xf numFmtId="176" fontId="2" fillId="4" borderId="258" xfId="0" applyNumberFormat="1" applyFont="1" applyFill="1" applyBorder="1" applyAlignment="1">
      <alignment horizontal="center" vertical="center"/>
    </xf>
    <xf numFmtId="176" fontId="2" fillId="4" borderId="255" xfId="0" applyNumberFormat="1" applyFont="1" applyFill="1" applyBorder="1" applyAlignment="1">
      <alignment horizontal="center" vertical="center" textRotation="255"/>
    </xf>
    <xf numFmtId="176" fontId="2" fillId="4" borderId="259" xfId="0" applyNumberFormat="1" applyFont="1" applyFill="1" applyBorder="1" applyAlignment="1">
      <alignment horizontal="center" vertical="center" textRotation="255"/>
    </xf>
    <xf numFmtId="176" fontId="2" fillId="4" borderId="260" xfId="0" applyNumberFormat="1" applyFont="1" applyFill="1" applyBorder="1" applyAlignment="1">
      <alignment horizontal="center" vertical="center" textRotation="255"/>
    </xf>
    <xf numFmtId="179" fontId="2" fillId="4" borderId="255" xfId="0" applyNumberFormat="1" applyFont="1" applyFill="1" applyBorder="1" applyAlignment="1">
      <alignment horizontal="center" vertical="center"/>
    </xf>
    <xf numFmtId="179" fontId="2" fillId="4" borderId="135" xfId="0" applyNumberFormat="1" applyFont="1" applyFill="1" applyBorder="1" applyAlignment="1">
      <alignment horizontal="center" vertical="center"/>
    </xf>
    <xf numFmtId="179" fontId="2" fillId="4" borderId="256" xfId="0" applyNumberFormat="1" applyFont="1" applyFill="1" applyBorder="1" applyAlignment="1">
      <alignment horizontal="center" vertical="center"/>
    </xf>
    <xf numFmtId="179" fontId="2" fillId="4" borderId="182" xfId="0" applyNumberFormat="1" applyFont="1" applyFill="1" applyBorder="1" applyAlignment="1">
      <alignment horizontal="center" vertical="center"/>
    </xf>
    <xf numFmtId="179" fontId="2" fillId="4" borderId="88" xfId="0" applyNumberFormat="1" applyFont="1" applyFill="1" applyBorder="1" applyAlignment="1">
      <alignment horizontal="center" vertical="center"/>
    </xf>
    <xf numFmtId="179" fontId="2" fillId="4" borderId="41" xfId="0" applyNumberFormat="1" applyFont="1" applyFill="1" applyBorder="1" applyAlignment="1">
      <alignment horizontal="center" vertical="center"/>
    </xf>
    <xf numFmtId="176" fontId="2" fillId="4" borderId="131" xfId="0" applyNumberFormat="1" applyFont="1" applyFill="1" applyBorder="1" applyAlignment="1">
      <alignment horizontal="center" vertical="center"/>
    </xf>
    <xf numFmtId="176" fontId="2" fillId="4" borderId="261" xfId="0" applyNumberFormat="1" applyFont="1" applyFill="1" applyBorder="1" applyAlignment="1">
      <alignment horizontal="center" vertical="center"/>
    </xf>
    <xf numFmtId="176" fontId="2" fillId="4" borderId="122" xfId="0" applyNumberFormat="1" applyFont="1" applyFill="1" applyBorder="1" applyAlignment="1">
      <alignment horizontal="center" vertical="center"/>
    </xf>
    <xf numFmtId="176" fontId="2" fillId="4" borderId="129" xfId="0" applyNumberFormat="1" applyFont="1" applyFill="1" applyBorder="1" applyAlignment="1">
      <alignment horizontal="center" vertical="center"/>
    </xf>
    <xf numFmtId="176" fontId="2" fillId="4" borderId="72" xfId="0" applyNumberFormat="1" applyFont="1" applyFill="1" applyBorder="1" applyAlignment="1">
      <alignment horizontal="center" vertical="center"/>
    </xf>
    <xf numFmtId="176" fontId="2" fillId="4" borderId="104" xfId="0" applyNumberFormat="1" applyFont="1" applyFill="1" applyBorder="1" applyAlignment="1">
      <alignment horizontal="center" vertical="center"/>
    </xf>
    <xf numFmtId="176" fontId="2" fillId="4" borderId="116" xfId="0" applyNumberFormat="1" applyFont="1" applyFill="1" applyBorder="1" applyAlignment="1">
      <alignment horizontal="center" vertical="center"/>
    </xf>
    <xf numFmtId="176" fontId="2" fillId="4" borderId="66" xfId="0" applyNumberFormat="1" applyFont="1" applyFill="1" applyBorder="1" applyAlignment="1">
      <alignment horizontal="center" vertical="center"/>
    </xf>
    <xf numFmtId="176" fontId="2" fillId="4" borderId="65" xfId="0" applyNumberFormat="1" applyFont="1" applyFill="1" applyBorder="1" applyAlignment="1">
      <alignment horizontal="center" vertical="center"/>
    </xf>
    <xf numFmtId="176" fontId="2" fillId="4" borderId="262" xfId="0" applyNumberFormat="1" applyFont="1" applyFill="1" applyBorder="1" applyAlignment="1">
      <alignment horizontal="center" vertical="center"/>
    </xf>
    <xf numFmtId="176" fontId="2" fillId="4" borderId="263" xfId="0" applyNumberFormat="1" applyFont="1" applyFill="1" applyBorder="1" applyAlignment="1">
      <alignment horizontal="center" vertical="center"/>
    </xf>
    <xf numFmtId="176" fontId="2" fillId="4" borderId="247" xfId="0" applyNumberFormat="1" applyFont="1" applyFill="1" applyBorder="1" applyAlignment="1">
      <alignment horizontal="center" vertical="center"/>
    </xf>
    <xf numFmtId="176" fontId="2" fillId="4" borderId="264" xfId="0" applyNumberFormat="1" applyFont="1" applyFill="1" applyBorder="1" applyAlignment="1">
      <alignment horizontal="center" vertical="center"/>
    </xf>
    <xf numFmtId="176" fontId="2" fillId="4" borderId="265" xfId="0" applyNumberFormat="1" applyFont="1" applyFill="1" applyBorder="1" applyAlignment="1">
      <alignment horizontal="center" vertical="center"/>
    </xf>
    <xf numFmtId="176" fontId="2" fillId="4" borderId="266" xfId="0" applyNumberFormat="1" applyFont="1" applyFill="1" applyBorder="1" applyAlignment="1">
      <alignment horizontal="center" vertical="center"/>
    </xf>
    <xf numFmtId="176" fontId="2" fillId="4" borderId="267" xfId="0" applyNumberFormat="1" applyFont="1" applyFill="1" applyBorder="1" applyAlignment="1">
      <alignment horizontal="center" vertical="center"/>
    </xf>
    <xf numFmtId="176" fontId="2" fillId="4" borderId="269" xfId="0" applyNumberFormat="1" applyFont="1" applyFill="1" applyBorder="1" applyAlignment="1">
      <alignment horizontal="center" vertical="center"/>
    </xf>
    <xf numFmtId="176" fontId="2" fillId="4" borderId="136" xfId="0" applyNumberFormat="1" applyFont="1" applyFill="1" applyBorder="1" applyAlignment="1">
      <alignment horizontal="center" vertical="center"/>
    </xf>
    <xf numFmtId="176" fontId="2" fillId="4" borderId="76" xfId="0" applyNumberFormat="1" applyFont="1" applyFill="1" applyBorder="1" applyAlignment="1">
      <alignment horizontal="center" vertical="center"/>
    </xf>
    <xf numFmtId="176" fontId="2" fillId="4" borderId="268" xfId="0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638175</xdr:colOff>
      <xdr:row>48</xdr:row>
      <xdr:rowOff>0</xdr:rowOff>
    </xdr:from>
    <xdr:to>
      <xdr:col>25</xdr:col>
      <xdr:colOff>400050</xdr:colOff>
      <xdr:row>48</xdr:row>
      <xdr:rowOff>0</xdr:rowOff>
    </xdr:to>
    <xdr:sp macro="" textlink="">
      <xdr:nvSpPr>
        <xdr:cNvPr id="9292" name="Text Box 76">
          <a:extLst>
            <a:ext uri="{FF2B5EF4-FFF2-40B4-BE49-F238E27FC236}">
              <a16:creationId xmlns:a16="http://schemas.microsoft.com/office/drawing/2014/main" id="{8467DCA6-E522-4EF7-B28E-4A72806F3C6C}"/>
            </a:ext>
          </a:extLst>
        </xdr:cNvPr>
        <xdr:cNvSpPr txBox="1">
          <a:spLocks noChangeArrowheads="1"/>
        </xdr:cNvSpPr>
      </xdr:nvSpPr>
      <xdr:spPr bwMode="auto">
        <a:xfrm>
          <a:off x="21202650" y="10306050"/>
          <a:ext cx="832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32004" rIns="0" bIns="0" anchor="t" upright="1"/>
        <a:lstStyle/>
        <a:p>
          <a:pPr algn="l" rtl="0"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１次集計時に計上していない船舶の集計</a:t>
          </a:r>
        </a:p>
      </xdr:txBody>
    </xdr:sp>
    <xdr:clientData/>
  </xdr:twoCellAnchor>
  <xdr:twoCellAnchor>
    <xdr:from>
      <xdr:col>28</xdr:col>
      <xdr:colOff>638175</xdr:colOff>
      <xdr:row>48</xdr:row>
      <xdr:rowOff>0</xdr:rowOff>
    </xdr:from>
    <xdr:to>
      <xdr:col>34</xdr:col>
      <xdr:colOff>400050</xdr:colOff>
      <xdr:row>48</xdr:row>
      <xdr:rowOff>0</xdr:rowOff>
    </xdr:to>
    <xdr:sp macro="" textlink="">
      <xdr:nvSpPr>
        <xdr:cNvPr id="2" name="Text Box 76">
          <a:extLst>
            <a:ext uri="{FF2B5EF4-FFF2-40B4-BE49-F238E27FC236}">
              <a16:creationId xmlns:a16="http://schemas.microsoft.com/office/drawing/2014/main" id="{215B4288-1BE2-472A-BFE8-59A5C1BC851B}"/>
            </a:ext>
          </a:extLst>
        </xdr:cNvPr>
        <xdr:cNvSpPr txBox="1">
          <a:spLocks noChangeArrowheads="1"/>
        </xdr:cNvSpPr>
      </xdr:nvSpPr>
      <xdr:spPr bwMode="auto">
        <a:xfrm>
          <a:off x="21202650" y="10306050"/>
          <a:ext cx="832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32004" rIns="0" bIns="0" anchor="t" upright="1"/>
        <a:lstStyle/>
        <a:p>
          <a:pPr algn="l" rtl="0"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１次集計時に計上していない船舶の集計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033;&#30410;&#35336;&#30011;\2010\&#31179;&#35211;&#30452;&#12375;\&#33337;&#21729;G&#20104;&#31639;2010&#31179;&#35211;&#30452;&#12375;\17C_NN_&#33337;&#21729;&#36027;-2010&#31179;&#35211;&#30452;&#12375;_01.i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tsrv\igt\Documents%20and%20Settings\matsuo-k\Local%20Settings\Temporary%20Internet%20Files\OLKBB\WINDOWS\&#65411;&#65438;&#65405;&#65400;&#65412;&#65391;&#65420;&#65439;\&#65324;&#65328;&#65319;&#27770;&#31639;%20%20%20&#38306;&#36899;\&#36864;&#32887;&#37329;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-14年度予算"/>
      <sheetName val="SEN91-H"/>
      <sheetName val="予備員費"/>
    </sheetNames>
    <sheetDataSet>
      <sheetData sheetId="0"/>
      <sheetData sheetId="1">
        <row r="32">
          <cell r="CF32">
            <v>77338500</v>
          </cell>
          <cell r="CK32">
            <v>75422300</v>
          </cell>
          <cell r="CQ32">
            <v>76606900</v>
          </cell>
          <cell r="CV32">
            <v>75249200</v>
          </cell>
          <cell r="DB32">
            <v>75249200</v>
          </cell>
          <cell r="DG32">
            <v>76606900</v>
          </cell>
          <cell r="DM32">
            <v>75422300</v>
          </cell>
          <cell r="DR32">
            <v>93480300</v>
          </cell>
          <cell r="DX32">
            <v>93480300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９７年度３"/>
      <sheetName val="９８年度中"/>
      <sheetName val="９８年度"/>
      <sheetName val="９９年度Ａ"/>
      <sheetName val="９９年度中"/>
      <sheetName val="９９年度"/>
      <sheetName val="2000年度Ａ"/>
      <sheetName val="2000年度Ａ (2)"/>
      <sheetName val="2000年度（含むＲ）"/>
      <sheetName val="2000年度（含むＲ） (2)"/>
      <sheetName val="2000年度-3"/>
      <sheetName val="2000年度（含むＲ）Ａ"/>
      <sheetName val="2000年度（含むＲ）Ａ (2)"/>
      <sheetName val="2001開始時."/>
      <sheetName val="2001年度"/>
      <sheetName val="2001年度 (2)"/>
      <sheetName val="2001年度 （確）"/>
      <sheetName val="退職　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54"/>
  <sheetViews>
    <sheetView view="pageBreakPreview" zoomScale="75" zoomScaleNormal="75" zoomScaleSheetLayoutView="40" workbookViewId="0"/>
  </sheetViews>
  <sheetFormatPr defaultRowHeight="16.5" customHeight="1" x14ac:dyDescent="0.15"/>
  <cols>
    <col min="1" max="2" width="3.625" style="1" customWidth="1"/>
    <col min="3" max="3" width="21.25" style="1" bestFit="1" customWidth="1"/>
    <col min="4" max="10" width="11.875" style="1" customWidth="1"/>
    <col min="11" max="11" width="11.75" style="1" bestFit="1" customWidth="1"/>
    <col min="12" max="14" width="11" style="1" bestFit="1" customWidth="1"/>
    <col min="15" max="15" width="10.875" style="1" bestFit="1" customWidth="1"/>
    <col min="16" max="16" width="13.75" style="1" bestFit="1" customWidth="1"/>
    <col min="17" max="17" width="10.875" style="1" customWidth="1"/>
    <col min="18" max="18" width="12.625" style="1" customWidth="1"/>
    <col min="19" max="37" width="11.375" style="1" customWidth="1"/>
    <col min="38" max="16384" width="9" style="1"/>
  </cols>
  <sheetData>
    <row r="1" spans="1:37" ht="24" customHeight="1" x14ac:dyDescent="0.15">
      <c r="D1" s="58"/>
      <c r="E1" s="1" t="s">
        <v>73</v>
      </c>
      <c r="Q1" s="7" t="s">
        <v>70</v>
      </c>
    </row>
    <row r="2" spans="1:37" ht="22.5" customHeight="1" x14ac:dyDescent="0.15">
      <c r="D2" s="42"/>
      <c r="E2" s="1" t="s">
        <v>68</v>
      </c>
      <c r="Q2" s="7" t="s">
        <v>71</v>
      </c>
    </row>
    <row r="3" spans="1:37" ht="22.5" customHeight="1" x14ac:dyDescent="0.15">
      <c r="D3" s="26"/>
      <c r="Q3" s="7" t="s">
        <v>85</v>
      </c>
    </row>
    <row r="4" spans="1:37" ht="16.5" customHeight="1" thickBot="1" x14ac:dyDescent="0.2">
      <c r="I4" s="420" t="s">
        <v>84</v>
      </c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</row>
    <row r="5" spans="1:37" ht="16.5" customHeight="1" thickTop="1" x14ac:dyDescent="0.15">
      <c r="A5" s="510" t="s">
        <v>67</v>
      </c>
      <c r="B5" s="511"/>
      <c r="C5" s="512"/>
      <c r="D5" s="494" t="s">
        <v>80</v>
      </c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5"/>
      <c r="Q5" s="496"/>
      <c r="R5" s="486" t="s">
        <v>72</v>
      </c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</row>
    <row r="6" spans="1:37" ht="16.5" customHeight="1" thickBot="1" x14ac:dyDescent="0.2">
      <c r="A6" s="513"/>
      <c r="B6" s="514"/>
      <c r="C6" s="515"/>
      <c r="D6" s="49">
        <v>41000</v>
      </c>
      <c r="E6" s="50">
        <v>41030</v>
      </c>
      <c r="F6" s="50">
        <v>41061</v>
      </c>
      <c r="G6" s="50">
        <v>41091</v>
      </c>
      <c r="H6" s="50">
        <v>41122</v>
      </c>
      <c r="I6" s="51">
        <v>41153</v>
      </c>
      <c r="J6" s="52" t="s">
        <v>81</v>
      </c>
      <c r="K6" s="49">
        <v>41183</v>
      </c>
      <c r="L6" s="50">
        <v>41214</v>
      </c>
      <c r="M6" s="50">
        <v>41244</v>
      </c>
      <c r="N6" s="50">
        <v>41275</v>
      </c>
      <c r="O6" s="50">
        <v>41306</v>
      </c>
      <c r="P6" s="323">
        <v>41334</v>
      </c>
      <c r="Q6" s="395" t="s">
        <v>82</v>
      </c>
      <c r="R6" s="487"/>
      <c r="S6" s="468"/>
      <c r="T6" s="468"/>
      <c r="U6" s="468"/>
      <c r="V6" s="468"/>
      <c r="W6" s="468"/>
      <c r="X6" s="468"/>
      <c r="Y6" s="468"/>
      <c r="Z6" s="468"/>
      <c r="AA6" s="468"/>
      <c r="AB6" s="468"/>
      <c r="AC6" s="468"/>
      <c r="AD6" s="468"/>
      <c r="AE6" s="468"/>
      <c r="AF6" s="468"/>
      <c r="AG6" s="468"/>
      <c r="AH6" s="468"/>
      <c r="AI6" s="468"/>
      <c r="AJ6" s="468"/>
      <c r="AK6" s="468"/>
    </row>
    <row r="7" spans="1:37" ht="16.5" customHeight="1" thickTop="1" x14ac:dyDescent="0.15">
      <c r="A7" s="516" t="s">
        <v>9</v>
      </c>
      <c r="B7" s="500" t="s">
        <v>0</v>
      </c>
      <c r="C7" s="501"/>
      <c r="D7" s="256"/>
      <c r="E7" s="257"/>
      <c r="F7" s="257"/>
      <c r="G7" s="257"/>
      <c r="H7" s="257"/>
      <c r="I7" s="258"/>
      <c r="J7" s="259">
        <f>SUM(D7:I7)</f>
        <v>0</v>
      </c>
      <c r="K7" s="242"/>
      <c r="L7" s="243"/>
      <c r="M7" s="243"/>
      <c r="N7" s="243"/>
      <c r="O7" s="243"/>
      <c r="P7" s="396"/>
      <c r="Q7" s="377">
        <f>SUM(K7:P7)</f>
        <v>0</v>
      </c>
      <c r="R7" s="8">
        <f>J7+Q7</f>
        <v>0</v>
      </c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</row>
    <row r="8" spans="1:37" ht="16.5" customHeight="1" x14ac:dyDescent="0.15">
      <c r="A8" s="498"/>
      <c r="B8" s="517" t="s">
        <v>1</v>
      </c>
      <c r="C8" s="518"/>
      <c r="D8" s="260"/>
      <c r="E8" s="261"/>
      <c r="F8" s="261"/>
      <c r="G8" s="261"/>
      <c r="H8" s="261"/>
      <c r="I8" s="262"/>
      <c r="J8" s="263">
        <f>SUM(D8:I8)</f>
        <v>0</v>
      </c>
      <c r="K8" s="191"/>
      <c r="L8" s="104"/>
      <c r="M8" s="104"/>
      <c r="N8" s="104"/>
      <c r="O8" s="104"/>
      <c r="P8" s="397"/>
      <c r="Q8" s="373">
        <f>SUM(K8:P8)</f>
        <v>0</v>
      </c>
      <c r="R8" s="9">
        <f t="shared" ref="R8:R45" si="0">J8+Q8</f>
        <v>0</v>
      </c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</row>
    <row r="9" spans="1:37" ht="16.5" customHeight="1" x14ac:dyDescent="0.15">
      <c r="A9" s="498"/>
      <c r="B9" s="517" t="s">
        <v>44</v>
      </c>
      <c r="C9" s="518"/>
      <c r="D9" s="264"/>
      <c r="E9" s="119"/>
      <c r="F9" s="119"/>
      <c r="G9" s="119"/>
      <c r="H9" s="119"/>
      <c r="I9" s="165"/>
      <c r="J9" s="265">
        <f>SUM(D9:I9)</f>
        <v>0</v>
      </c>
      <c r="K9" s="16"/>
      <c r="L9" s="17"/>
      <c r="M9" s="17"/>
      <c r="N9" s="17"/>
      <c r="O9" s="71"/>
      <c r="P9" s="165"/>
      <c r="Q9" s="373">
        <f>SUM(K9:P9)</f>
        <v>0</v>
      </c>
      <c r="R9" s="9">
        <f t="shared" si="0"/>
        <v>0</v>
      </c>
      <c r="S9" s="358"/>
      <c r="T9" s="358"/>
      <c r="U9" s="358"/>
      <c r="V9" s="358"/>
      <c r="W9" s="358"/>
      <c r="X9" s="358"/>
      <c r="Y9" s="358"/>
      <c r="Z9" s="358"/>
      <c r="AA9" s="358"/>
      <c r="AB9" s="358"/>
      <c r="AC9" s="358"/>
      <c r="AD9" s="358"/>
      <c r="AE9" s="358"/>
      <c r="AF9" s="358"/>
      <c r="AG9" s="358"/>
      <c r="AH9" s="358"/>
      <c r="AI9" s="358"/>
      <c r="AJ9" s="358"/>
      <c r="AK9" s="358"/>
    </row>
    <row r="10" spans="1:37" ht="16.5" customHeight="1" thickBot="1" x14ac:dyDescent="0.2">
      <c r="A10" s="498"/>
      <c r="B10" s="502" t="s">
        <v>42</v>
      </c>
      <c r="C10" s="503"/>
      <c r="D10" s="155"/>
      <c r="E10" s="117"/>
      <c r="F10" s="117"/>
      <c r="G10" s="117"/>
      <c r="H10" s="117"/>
      <c r="I10" s="142"/>
      <c r="J10" s="266">
        <f>SUM(D10:I10)</f>
        <v>0</v>
      </c>
      <c r="K10" s="155"/>
      <c r="L10" s="175"/>
      <c r="M10" s="117"/>
      <c r="N10" s="117"/>
      <c r="O10" s="117"/>
      <c r="P10" s="181"/>
      <c r="Q10" s="374">
        <f>SUM(K10:P10)</f>
        <v>0</v>
      </c>
      <c r="R10" s="10">
        <f t="shared" si="0"/>
        <v>0</v>
      </c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</row>
    <row r="11" spans="1:37" ht="16.5" customHeight="1" thickTop="1" thickBot="1" x14ac:dyDescent="0.2">
      <c r="A11" s="499"/>
      <c r="B11" s="504" t="s">
        <v>3</v>
      </c>
      <c r="C11" s="474"/>
      <c r="D11" s="267">
        <f>SUM(D7:D10)</f>
        <v>0</v>
      </c>
      <c r="E11" s="268">
        <f t="shared" ref="E11:J11" si="1">SUM(E7:E10)</f>
        <v>0</v>
      </c>
      <c r="F11" s="268">
        <f t="shared" si="1"/>
        <v>0</v>
      </c>
      <c r="G11" s="268">
        <f t="shared" si="1"/>
        <v>0</v>
      </c>
      <c r="H11" s="268">
        <f t="shared" si="1"/>
        <v>0</v>
      </c>
      <c r="I11" s="269">
        <f t="shared" si="1"/>
        <v>0</v>
      </c>
      <c r="J11" s="270">
        <f t="shared" si="1"/>
        <v>0</v>
      </c>
      <c r="K11" s="367">
        <f t="shared" ref="K11:Q11" si="2">SUM(K7:K10)</f>
        <v>0</v>
      </c>
      <c r="L11" s="368">
        <f t="shared" si="2"/>
        <v>0</v>
      </c>
      <c r="M11" s="368">
        <f t="shared" si="2"/>
        <v>0</v>
      </c>
      <c r="N11" s="368">
        <f t="shared" si="2"/>
        <v>0</v>
      </c>
      <c r="O11" s="368">
        <f t="shared" si="2"/>
        <v>0</v>
      </c>
      <c r="P11" s="398">
        <f t="shared" si="2"/>
        <v>0</v>
      </c>
      <c r="Q11" s="376">
        <f t="shared" si="2"/>
        <v>0</v>
      </c>
      <c r="R11" s="11">
        <f t="shared" si="0"/>
        <v>0</v>
      </c>
      <c r="S11" s="79">
        <f>SUM(S7:S10)</f>
        <v>0</v>
      </c>
      <c r="T11" s="79">
        <f t="shared" ref="T11:AA11" si="3">SUM(T7:T10)</f>
        <v>0</v>
      </c>
      <c r="U11" s="79">
        <f t="shared" si="3"/>
        <v>0</v>
      </c>
      <c r="V11" s="79">
        <f t="shared" si="3"/>
        <v>0</v>
      </c>
      <c r="W11" s="79">
        <f t="shared" si="3"/>
        <v>0</v>
      </c>
      <c r="X11" s="79">
        <f t="shared" si="3"/>
        <v>0</v>
      </c>
      <c r="Y11" s="79">
        <f t="shared" si="3"/>
        <v>0</v>
      </c>
      <c r="Z11" s="79">
        <f t="shared" si="3"/>
        <v>0</v>
      </c>
      <c r="AA11" s="79">
        <f t="shared" si="3"/>
        <v>0</v>
      </c>
      <c r="AB11" s="79">
        <f t="shared" ref="AB11:AK11" si="4">SUM(AB7:AB10)</f>
        <v>0</v>
      </c>
      <c r="AC11" s="79">
        <f t="shared" si="4"/>
        <v>0</v>
      </c>
      <c r="AD11" s="79">
        <f t="shared" si="4"/>
        <v>0</v>
      </c>
      <c r="AE11" s="79">
        <f t="shared" si="4"/>
        <v>0</v>
      </c>
      <c r="AF11" s="79">
        <f t="shared" si="4"/>
        <v>0</v>
      </c>
      <c r="AG11" s="79">
        <f t="shared" si="4"/>
        <v>0</v>
      </c>
      <c r="AH11" s="79">
        <f t="shared" si="4"/>
        <v>0</v>
      </c>
      <c r="AI11" s="79">
        <f t="shared" si="4"/>
        <v>0</v>
      </c>
      <c r="AJ11" s="79">
        <f t="shared" si="4"/>
        <v>0</v>
      </c>
      <c r="AK11" s="79">
        <f t="shared" si="4"/>
        <v>0</v>
      </c>
    </row>
    <row r="12" spans="1:37" ht="16.5" customHeight="1" thickTop="1" x14ac:dyDescent="0.15">
      <c r="A12" s="497" t="s">
        <v>11</v>
      </c>
      <c r="B12" s="506" t="s">
        <v>5</v>
      </c>
      <c r="C12" s="43" t="s">
        <v>4</v>
      </c>
      <c r="D12" s="187"/>
      <c r="E12" s="189"/>
      <c r="F12" s="189"/>
      <c r="G12" s="189"/>
      <c r="H12" s="189"/>
      <c r="I12" s="190"/>
      <c r="J12" s="271">
        <f>SUM(D12:I12)</f>
        <v>0</v>
      </c>
      <c r="K12" s="187"/>
      <c r="L12" s="189"/>
      <c r="M12" s="189"/>
      <c r="N12" s="189"/>
      <c r="O12" s="189"/>
      <c r="P12" s="399"/>
      <c r="Q12" s="377">
        <f>SUM(K12:P12)</f>
        <v>0</v>
      </c>
      <c r="R12" s="8">
        <f t="shared" si="0"/>
        <v>0</v>
      </c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</row>
    <row r="13" spans="1:37" ht="16.5" customHeight="1" x14ac:dyDescent="0.15">
      <c r="A13" s="498"/>
      <c r="B13" s="507"/>
      <c r="C13" s="44" t="s">
        <v>6</v>
      </c>
      <c r="D13" s="191"/>
      <c r="E13" s="104"/>
      <c r="F13" s="104"/>
      <c r="G13" s="104"/>
      <c r="H13" s="104"/>
      <c r="I13" s="192"/>
      <c r="J13" s="272">
        <f>SUM(D13:I13)</f>
        <v>0</v>
      </c>
      <c r="K13" s="191"/>
      <c r="L13" s="104"/>
      <c r="M13" s="104"/>
      <c r="N13" s="104"/>
      <c r="O13" s="104"/>
      <c r="P13" s="397"/>
      <c r="Q13" s="373">
        <f>SUM(K13:P13)</f>
        <v>0</v>
      </c>
      <c r="R13" s="9">
        <f t="shared" si="0"/>
        <v>0</v>
      </c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</row>
    <row r="14" spans="1:37" ht="16.5" customHeight="1" x14ac:dyDescent="0.15">
      <c r="A14" s="498"/>
      <c r="B14" s="507"/>
      <c r="C14" s="44" t="s">
        <v>7</v>
      </c>
      <c r="D14" s="191"/>
      <c r="E14" s="104"/>
      <c r="F14" s="104"/>
      <c r="G14" s="104"/>
      <c r="H14" s="104"/>
      <c r="I14" s="192"/>
      <c r="J14" s="272">
        <f>SUM(D14:I14)</f>
        <v>0</v>
      </c>
      <c r="K14" s="191"/>
      <c r="L14" s="104"/>
      <c r="M14" s="104"/>
      <c r="N14" s="104"/>
      <c r="O14" s="104"/>
      <c r="P14" s="397"/>
      <c r="Q14" s="373">
        <f>SUM(K14:P14)</f>
        <v>0</v>
      </c>
      <c r="R14" s="9">
        <f t="shared" si="0"/>
        <v>0</v>
      </c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</row>
    <row r="15" spans="1:37" ht="16.5" customHeight="1" x14ac:dyDescent="0.15">
      <c r="A15" s="498"/>
      <c r="B15" s="507"/>
      <c r="C15" s="45" t="s">
        <v>41</v>
      </c>
      <c r="D15" s="193"/>
      <c r="E15" s="194"/>
      <c r="F15" s="194"/>
      <c r="G15" s="194"/>
      <c r="H15" s="194"/>
      <c r="I15" s="195"/>
      <c r="J15" s="273">
        <f>SUM(D15:I15)</f>
        <v>0</v>
      </c>
      <c r="K15" s="193"/>
      <c r="L15" s="194"/>
      <c r="M15" s="194"/>
      <c r="N15" s="194"/>
      <c r="O15" s="194"/>
      <c r="P15" s="400"/>
      <c r="Q15" s="379">
        <f>SUM(K15:P15)</f>
        <v>0</v>
      </c>
      <c r="R15" s="12">
        <f t="shared" si="0"/>
        <v>0</v>
      </c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</row>
    <row r="16" spans="1:37" ht="16.5" customHeight="1" thickBot="1" x14ac:dyDescent="0.2">
      <c r="A16" s="498"/>
      <c r="B16" s="508"/>
      <c r="C16" s="46" t="s">
        <v>8</v>
      </c>
      <c r="D16" s="274">
        <f>SUM(D12:D15)</f>
        <v>0</v>
      </c>
      <c r="E16" s="275">
        <f t="shared" ref="E16:Q16" si="5">SUM(E12:E15)</f>
        <v>0</v>
      </c>
      <c r="F16" s="275">
        <f t="shared" si="5"/>
        <v>0</v>
      </c>
      <c r="G16" s="275">
        <f t="shared" si="5"/>
        <v>0</v>
      </c>
      <c r="H16" s="275">
        <f t="shared" si="5"/>
        <v>0</v>
      </c>
      <c r="I16" s="276">
        <f t="shared" si="5"/>
        <v>0</v>
      </c>
      <c r="J16" s="277">
        <f t="shared" si="5"/>
        <v>0</v>
      </c>
      <c r="K16" s="401">
        <f t="shared" si="5"/>
        <v>0</v>
      </c>
      <c r="L16" s="402">
        <f t="shared" si="5"/>
        <v>0</v>
      </c>
      <c r="M16" s="402">
        <f t="shared" si="5"/>
        <v>0</v>
      </c>
      <c r="N16" s="402">
        <f t="shared" si="5"/>
        <v>0</v>
      </c>
      <c r="O16" s="402">
        <f t="shared" si="5"/>
        <v>0</v>
      </c>
      <c r="P16" s="403">
        <f t="shared" si="5"/>
        <v>0</v>
      </c>
      <c r="Q16" s="404">
        <f t="shared" si="5"/>
        <v>0</v>
      </c>
      <c r="R16" s="13">
        <f t="shared" si="0"/>
        <v>0</v>
      </c>
      <c r="S16" s="179">
        <f>SUM(S12:S15)</f>
        <v>0</v>
      </c>
      <c r="T16" s="179">
        <f t="shared" ref="T16:AA16" si="6">SUM(T12:T15)</f>
        <v>0</v>
      </c>
      <c r="U16" s="179">
        <f t="shared" si="6"/>
        <v>0</v>
      </c>
      <c r="V16" s="179">
        <f t="shared" si="6"/>
        <v>0</v>
      </c>
      <c r="W16" s="179">
        <f t="shared" si="6"/>
        <v>0</v>
      </c>
      <c r="X16" s="179">
        <f t="shared" si="6"/>
        <v>0</v>
      </c>
      <c r="Y16" s="179">
        <f t="shared" si="6"/>
        <v>0</v>
      </c>
      <c r="Z16" s="179">
        <f t="shared" si="6"/>
        <v>0</v>
      </c>
      <c r="AA16" s="179">
        <f t="shared" si="6"/>
        <v>0</v>
      </c>
      <c r="AB16" s="179">
        <f t="shared" ref="AB16:AK16" si="7">SUM(AB12:AB15)</f>
        <v>0</v>
      </c>
      <c r="AC16" s="179">
        <f t="shared" si="7"/>
        <v>0</v>
      </c>
      <c r="AD16" s="179">
        <f t="shared" si="7"/>
        <v>0</v>
      </c>
      <c r="AE16" s="179">
        <f t="shared" si="7"/>
        <v>0</v>
      </c>
      <c r="AF16" s="179">
        <f t="shared" si="7"/>
        <v>0</v>
      </c>
      <c r="AG16" s="179">
        <f t="shared" si="7"/>
        <v>0</v>
      </c>
      <c r="AH16" s="179">
        <f t="shared" si="7"/>
        <v>0</v>
      </c>
      <c r="AI16" s="179">
        <f t="shared" si="7"/>
        <v>0</v>
      </c>
      <c r="AJ16" s="179">
        <f t="shared" si="7"/>
        <v>0</v>
      </c>
      <c r="AK16" s="179">
        <f t="shared" si="7"/>
        <v>0</v>
      </c>
    </row>
    <row r="17" spans="1:37" ht="16.5" customHeight="1" thickTop="1" x14ac:dyDescent="0.15">
      <c r="A17" s="498"/>
      <c r="B17" s="509" t="s">
        <v>10</v>
      </c>
      <c r="C17" s="47" t="s">
        <v>45</v>
      </c>
      <c r="D17" s="187"/>
      <c r="E17" s="189"/>
      <c r="F17" s="189"/>
      <c r="G17" s="189"/>
      <c r="H17" s="189"/>
      <c r="I17" s="190"/>
      <c r="J17" s="278">
        <f t="shared" ref="J17:J28" si="8">SUM(D17:I17)</f>
        <v>0</v>
      </c>
      <c r="K17" s="244"/>
      <c r="L17" s="245"/>
      <c r="M17" s="245"/>
      <c r="N17" s="245"/>
      <c r="O17" s="245"/>
      <c r="P17" s="405"/>
      <c r="Q17" s="406">
        <f t="shared" ref="Q17:Q28" si="9">SUM(K17:P17)</f>
        <v>0</v>
      </c>
      <c r="R17" s="14">
        <f t="shared" si="0"/>
        <v>0</v>
      </c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</row>
    <row r="18" spans="1:37" ht="16.5" customHeight="1" x14ac:dyDescent="0.15">
      <c r="A18" s="498"/>
      <c r="B18" s="507"/>
      <c r="C18" s="44" t="s">
        <v>46</v>
      </c>
      <c r="D18" s="191"/>
      <c r="E18" s="104"/>
      <c r="F18" s="104"/>
      <c r="G18" s="104"/>
      <c r="H18" s="104"/>
      <c r="I18" s="192"/>
      <c r="J18" s="272">
        <f t="shared" si="8"/>
        <v>0</v>
      </c>
      <c r="K18" s="246"/>
      <c r="L18" s="104"/>
      <c r="M18" s="104"/>
      <c r="N18" s="104"/>
      <c r="O18" s="104"/>
      <c r="P18" s="397"/>
      <c r="Q18" s="373">
        <f t="shared" si="9"/>
        <v>0</v>
      </c>
      <c r="R18" s="9">
        <f t="shared" si="0"/>
        <v>0</v>
      </c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</row>
    <row r="19" spans="1:37" ht="16.5" customHeight="1" x14ac:dyDescent="0.15">
      <c r="A19" s="498"/>
      <c r="B19" s="507"/>
      <c r="C19" s="44" t="s">
        <v>47</v>
      </c>
      <c r="D19" s="191"/>
      <c r="E19" s="104"/>
      <c r="F19" s="104"/>
      <c r="G19" s="104"/>
      <c r="H19" s="104"/>
      <c r="I19" s="192"/>
      <c r="J19" s="272">
        <f t="shared" si="8"/>
        <v>0</v>
      </c>
      <c r="K19" s="191"/>
      <c r="L19" s="104"/>
      <c r="M19" s="104"/>
      <c r="N19" s="104"/>
      <c r="O19" s="104"/>
      <c r="P19" s="397"/>
      <c r="Q19" s="373">
        <f t="shared" si="9"/>
        <v>0</v>
      </c>
      <c r="R19" s="9">
        <f t="shared" si="0"/>
        <v>0</v>
      </c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</row>
    <row r="20" spans="1:37" ht="16.5" customHeight="1" x14ac:dyDescent="0.15">
      <c r="A20" s="498"/>
      <c r="B20" s="507"/>
      <c r="C20" s="44" t="s">
        <v>48</v>
      </c>
      <c r="D20" s="191"/>
      <c r="E20" s="104"/>
      <c r="F20" s="104"/>
      <c r="G20" s="104"/>
      <c r="H20" s="104"/>
      <c r="I20" s="192"/>
      <c r="J20" s="272">
        <f t="shared" si="8"/>
        <v>0</v>
      </c>
      <c r="K20" s="191"/>
      <c r="L20" s="104"/>
      <c r="M20" s="104"/>
      <c r="N20" s="104"/>
      <c r="O20" s="104"/>
      <c r="P20" s="397"/>
      <c r="Q20" s="373">
        <f t="shared" si="9"/>
        <v>0</v>
      </c>
      <c r="R20" s="9">
        <f t="shared" si="0"/>
        <v>0</v>
      </c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</row>
    <row r="21" spans="1:37" ht="16.5" customHeight="1" x14ac:dyDescent="0.15">
      <c r="A21" s="498"/>
      <c r="B21" s="507"/>
      <c r="C21" s="44" t="s">
        <v>123</v>
      </c>
      <c r="D21" s="191"/>
      <c r="E21" s="104"/>
      <c r="F21" s="104"/>
      <c r="G21" s="104"/>
      <c r="H21" s="104"/>
      <c r="I21" s="192"/>
      <c r="J21" s="272">
        <f t="shared" si="8"/>
        <v>0</v>
      </c>
      <c r="K21" s="191"/>
      <c r="L21" s="104"/>
      <c r="M21" s="104"/>
      <c r="N21" s="104"/>
      <c r="O21" s="104"/>
      <c r="P21" s="397"/>
      <c r="Q21" s="373">
        <f t="shared" si="9"/>
        <v>0</v>
      </c>
      <c r="R21" s="9">
        <f t="shared" si="0"/>
        <v>0</v>
      </c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</row>
    <row r="22" spans="1:37" ht="16.5" customHeight="1" x14ac:dyDescent="0.15">
      <c r="A22" s="498"/>
      <c r="B22" s="507"/>
      <c r="C22" s="44" t="s">
        <v>49</v>
      </c>
      <c r="D22" s="191"/>
      <c r="E22" s="104"/>
      <c r="F22" s="104"/>
      <c r="G22" s="104"/>
      <c r="H22" s="104"/>
      <c r="I22" s="192"/>
      <c r="J22" s="272">
        <f t="shared" si="8"/>
        <v>0</v>
      </c>
      <c r="K22" s="191"/>
      <c r="L22" s="104"/>
      <c r="M22" s="104"/>
      <c r="N22" s="104"/>
      <c r="O22" s="104"/>
      <c r="P22" s="397"/>
      <c r="Q22" s="373">
        <f t="shared" si="9"/>
        <v>0</v>
      </c>
      <c r="R22" s="9">
        <f t="shared" si="0"/>
        <v>0</v>
      </c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</row>
    <row r="23" spans="1:37" ht="16.5" customHeight="1" x14ac:dyDescent="0.15">
      <c r="A23" s="498"/>
      <c r="B23" s="507"/>
      <c r="C23" s="44" t="s">
        <v>120</v>
      </c>
      <c r="D23" s="191"/>
      <c r="E23" s="104"/>
      <c r="F23" s="104"/>
      <c r="G23" s="104"/>
      <c r="H23" s="104"/>
      <c r="I23" s="192"/>
      <c r="J23" s="272">
        <f t="shared" si="8"/>
        <v>0</v>
      </c>
      <c r="K23" s="191"/>
      <c r="L23" s="104"/>
      <c r="M23" s="104"/>
      <c r="N23" s="104"/>
      <c r="O23" s="104"/>
      <c r="P23" s="397"/>
      <c r="Q23" s="373">
        <f t="shared" si="9"/>
        <v>0</v>
      </c>
      <c r="R23" s="9">
        <f t="shared" si="0"/>
        <v>0</v>
      </c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</row>
    <row r="24" spans="1:37" ht="16.5" customHeight="1" x14ac:dyDescent="0.15">
      <c r="A24" s="498"/>
      <c r="B24" s="507"/>
      <c r="C24" s="44" t="s">
        <v>121</v>
      </c>
      <c r="D24" s="191"/>
      <c r="E24" s="104"/>
      <c r="F24" s="104"/>
      <c r="G24" s="104"/>
      <c r="H24" s="104"/>
      <c r="I24" s="192"/>
      <c r="J24" s="279">
        <f t="shared" si="8"/>
        <v>0</v>
      </c>
      <c r="K24" s="191"/>
      <c r="L24" s="104"/>
      <c r="M24" s="104"/>
      <c r="N24" s="104"/>
      <c r="O24" s="104"/>
      <c r="P24" s="397"/>
      <c r="Q24" s="407">
        <f t="shared" si="9"/>
        <v>0</v>
      </c>
      <c r="R24" s="9">
        <f t="shared" si="0"/>
        <v>0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</row>
    <row r="25" spans="1:37" ht="16.5" customHeight="1" x14ac:dyDescent="0.15">
      <c r="A25" s="498"/>
      <c r="B25" s="507"/>
      <c r="C25" s="44" t="s">
        <v>50</v>
      </c>
      <c r="D25" s="191"/>
      <c r="E25" s="104"/>
      <c r="F25" s="104"/>
      <c r="G25" s="104"/>
      <c r="H25" s="104"/>
      <c r="I25" s="192"/>
      <c r="J25" s="272">
        <f t="shared" si="8"/>
        <v>0</v>
      </c>
      <c r="K25" s="191"/>
      <c r="L25" s="104"/>
      <c r="M25" s="104"/>
      <c r="N25" s="104"/>
      <c r="O25" s="104"/>
      <c r="P25" s="397"/>
      <c r="Q25" s="373">
        <f t="shared" si="9"/>
        <v>0</v>
      </c>
      <c r="R25" s="9">
        <f t="shared" si="0"/>
        <v>0</v>
      </c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</row>
    <row r="26" spans="1:37" ht="16.5" customHeight="1" x14ac:dyDescent="0.15">
      <c r="A26" s="498"/>
      <c r="B26" s="507"/>
      <c r="C26" s="44" t="s">
        <v>51</v>
      </c>
      <c r="D26" s="191"/>
      <c r="E26" s="104"/>
      <c r="F26" s="104"/>
      <c r="G26" s="104"/>
      <c r="H26" s="104"/>
      <c r="I26" s="192"/>
      <c r="J26" s="272">
        <f t="shared" si="8"/>
        <v>0</v>
      </c>
      <c r="K26" s="191"/>
      <c r="L26" s="104"/>
      <c r="M26" s="104"/>
      <c r="N26" s="104"/>
      <c r="O26" s="104"/>
      <c r="P26" s="397"/>
      <c r="Q26" s="373">
        <f t="shared" si="9"/>
        <v>0</v>
      </c>
      <c r="R26" s="9">
        <f t="shared" si="0"/>
        <v>0</v>
      </c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</row>
    <row r="27" spans="1:37" ht="16.5" customHeight="1" x14ac:dyDescent="0.15">
      <c r="A27" s="498"/>
      <c r="B27" s="507"/>
      <c r="C27" s="44" t="s">
        <v>52</v>
      </c>
      <c r="D27" s="191"/>
      <c r="E27" s="104"/>
      <c r="F27" s="104"/>
      <c r="G27" s="104"/>
      <c r="H27" s="104"/>
      <c r="I27" s="192"/>
      <c r="J27" s="272">
        <f t="shared" si="8"/>
        <v>0</v>
      </c>
      <c r="K27" s="191"/>
      <c r="L27" s="104"/>
      <c r="M27" s="104"/>
      <c r="N27" s="104"/>
      <c r="O27" s="104"/>
      <c r="P27" s="397"/>
      <c r="Q27" s="373">
        <f t="shared" si="9"/>
        <v>0</v>
      </c>
      <c r="R27" s="9">
        <f t="shared" si="0"/>
        <v>0</v>
      </c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</row>
    <row r="28" spans="1:37" ht="16.5" customHeight="1" x14ac:dyDescent="0.15">
      <c r="A28" s="498"/>
      <c r="B28" s="507"/>
      <c r="C28" s="45" t="s">
        <v>53</v>
      </c>
      <c r="D28" s="193"/>
      <c r="E28" s="194"/>
      <c r="F28" s="194"/>
      <c r="G28" s="194"/>
      <c r="H28" s="194"/>
      <c r="I28" s="195"/>
      <c r="J28" s="273">
        <f t="shared" si="8"/>
        <v>0</v>
      </c>
      <c r="K28" s="193"/>
      <c r="L28" s="194"/>
      <c r="M28" s="194"/>
      <c r="N28" s="194"/>
      <c r="O28" s="194"/>
      <c r="P28" s="400"/>
      <c r="Q28" s="379">
        <f t="shared" si="9"/>
        <v>0</v>
      </c>
      <c r="R28" s="12">
        <f t="shared" si="0"/>
        <v>0</v>
      </c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</row>
    <row r="29" spans="1:37" ht="16.5" customHeight="1" thickBot="1" x14ac:dyDescent="0.2">
      <c r="A29" s="498"/>
      <c r="B29" s="499"/>
      <c r="C29" s="48" t="s">
        <v>8</v>
      </c>
      <c r="D29" s="267">
        <f>SUM(D17:D28)</f>
        <v>0</v>
      </c>
      <c r="E29" s="268">
        <f t="shared" ref="E29:Q29" si="10">SUM(E17:E28)</f>
        <v>0</v>
      </c>
      <c r="F29" s="268">
        <f t="shared" si="10"/>
        <v>0</v>
      </c>
      <c r="G29" s="268">
        <f t="shared" si="10"/>
        <v>0</v>
      </c>
      <c r="H29" s="268">
        <f t="shared" si="10"/>
        <v>0</v>
      </c>
      <c r="I29" s="269">
        <f t="shared" si="10"/>
        <v>0</v>
      </c>
      <c r="J29" s="270">
        <f t="shared" si="10"/>
        <v>0</v>
      </c>
      <c r="K29" s="367">
        <f t="shared" si="10"/>
        <v>0</v>
      </c>
      <c r="L29" s="368">
        <f t="shared" si="10"/>
        <v>0</v>
      </c>
      <c r="M29" s="368">
        <f t="shared" si="10"/>
        <v>0</v>
      </c>
      <c r="N29" s="368">
        <f t="shared" si="10"/>
        <v>0</v>
      </c>
      <c r="O29" s="368">
        <f t="shared" si="10"/>
        <v>0</v>
      </c>
      <c r="P29" s="398">
        <f t="shared" si="10"/>
        <v>0</v>
      </c>
      <c r="Q29" s="408">
        <f t="shared" si="10"/>
        <v>0</v>
      </c>
      <c r="R29" s="11">
        <f t="shared" si="0"/>
        <v>0</v>
      </c>
      <c r="S29" s="79">
        <f>SUM(S17:S28)</f>
        <v>0</v>
      </c>
      <c r="T29" s="79">
        <f t="shared" ref="T29:AA29" si="11">SUM(T17:T28)</f>
        <v>0</v>
      </c>
      <c r="U29" s="79">
        <f t="shared" si="11"/>
        <v>0</v>
      </c>
      <c r="V29" s="79">
        <f t="shared" si="11"/>
        <v>0</v>
      </c>
      <c r="W29" s="79">
        <f t="shared" si="11"/>
        <v>0</v>
      </c>
      <c r="X29" s="79">
        <f t="shared" si="11"/>
        <v>0</v>
      </c>
      <c r="Y29" s="79">
        <f t="shared" si="11"/>
        <v>0</v>
      </c>
      <c r="Z29" s="79">
        <f t="shared" si="11"/>
        <v>0</v>
      </c>
      <c r="AA29" s="79">
        <f t="shared" si="11"/>
        <v>0</v>
      </c>
      <c r="AB29" s="79">
        <f t="shared" ref="AB29:AK29" si="12">SUM(AB17:AB28)</f>
        <v>0</v>
      </c>
      <c r="AC29" s="79">
        <f t="shared" si="12"/>
        <v>0</v>
      </c>
      <c r="AD29" s="79">
        <f t="shared" si="12"/>
        <v>0</v>
      </c>
      <c r="AE29" s="79">
        <f t="shared" si="12"/>
        <v>0</v>
      </c>
      <c r="AF29" s="79">
        <f t="shared" si="12"/>
        <v>0</v>
      </c>
      <c r="AG29" s="79">
        <f t="shared" si="12"/>
        <v>0</v>
      </c>
      <c r="AH29" s="79">
        <f t="shared" si="12"/>
        <v>0</v>
      </c>
      <c r="AI29" s="79">
        <f t="shared" si="12"/>
        <v>0</v>
      </c>
      <c r="AJ29" s="79">
        <f t="shared" si="12"/>
        <v>0</v>
      </c>
      <c r="AK29" s="79">
        <f t="shared" si="12"/>
        <v>0</v>
      </c>
    </row>
    <row r="30" spans="1:37" ht="16.5" customHeight="1" thickTop="1" x14ac:dyDescent="0.15">
      <c r="A30" s="505"/>
      <c r="B30" s="481" t="s">
        <v>24</v>
      </c>
      <c r="C30" s="483"/>
      <c r="D30" s="280"/>
      <c r="E30" s="281"/>
      <c r="F30" s="281"/>
      <c r="G30" s="281"/>
      <c r="H30" s="281"/>
      <c r="I30" s="282"/>
      <c r="J30" s="283">
        <f>SUM(D30:I30)</f>
        <v>0</v>
      </c>
      <c r="K30" s="247"/>
      <c r="L30" s="248"/>
      <c r="M30" s="248"/>
      <c r="N30" s="248"/>
      <c r="O30" s="248"/>
      <c r="P30" s="409"/>
      <c r="Q30" s="378">
        <f>SUM(K30:P30)</f>
        <v>0</v>
      </c>
      <c r="R30" s="15">
        <f t="shared" si="0"/>
        <v>0</v>
      </c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</row>
    <row r="31" spans="1:37" ht="16.5" customHeight="1" thickBot="1" x14ac:dyDescent="0.2">
      <c r="A31" s="505"/>
      <c r="B31" s="472" t="s">
        <v>39</v>
      </c>
      <c r="C31" s="474"/>
      <c r="D31" s="284"/>
      <c r="E31" s="285"/>
      <c r="F31" s="285"/>
      <c r="G31" s="285"/>
      <c r="H31" s="285"/>
      <c r="I31" s="286"/>
      <c r="J31" s="270">
        <f>SUM(D31:I31)</f>
        <v>0</v>
      </c>
      <c r="K31" s="156"/>
      <c r="L31" s="157"/>
      <c r="M31" s="157"/>
      <c r="N31" s="157"/>
      <c r="O31" s="157"/>
      <c r="P31" s="171"/>
      <c r="Q31" s="376">
        <f>SUM(K31:P31)</f>
        <v>0</v>
      </c>
      <c r="R31" s="11">
        <f t="shared" si="0"/>
        <v>0</v>
      </c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</row>
    <row r="32" spans="1:37" ht="16.5" customHeight="1" thickTop="1" thickBot="1" x14ac:dyDescent="0.2">
      <c r="A32" s="499"/>
      <c r="B32" s="504" t="s">
        <v>3</v>
      </c>
      <c r="C32" s="474"/>
      <c r="D32" s="267">
        <f>D16+D29+D30+D31</f>
        <v>0</v>
      </c>
      <c r="E32" s="268">
        <f t="shared" ref="E32:Q32" si="13">E16+E29+E30+E31</f>
        <v>0</v>
      </c>
      <c r="F32" s="268">
        <f t="shared" si="13"/>
        <v>0</v>
      </c>
      <c r="G32" s="268">
        <f t="shared" si="13"/>
        <v>0</v>
      </c>
      <c r="H32" s="268">
        <f t="shared" si="13"/>
        <v>0</v>
      </c>
      <c r="I32" s="269">
        <f t="shared" si="13"/>
        <v>0</v>
      </c>
      <c r="J32" s="270">
        <f t="shared" si="13"/>
        <v>0</v>
      </c>
      <c r="K32" s="367">
        <f t="shared" si="13"/>
        <v>0</v>
      </c>
      <c r="L32" s="368">
        <f t="shared" si="13"/>
        <v>0</v>
      </c>
      <c r="M32" s="368">
        <f t="shared" si="13"/>
        <v>0</v>
      </c>
      <c r="N32" s="368">
        <f t="shared" si="13"/>
        <v>0</v>
      </c>
      <c r="O32" s="368">
        <f t="shared" si="13"/>
        <v>0</v>
      </c>
      <c r="P32" s="398">
        <f t="shared" si="13"/>
        <v>0</v>
      </c>
      <c r="Q32" s="408">
        <f t="shared" si="13"/>
        <v>0</v>
      </c>
      <c r="R32" s="11">
        <f t="shared" si="0"/>
        <v>0</v>
      </c>
      <c r="S32" s="79">
        <f>S16+S29+S30+S31</f>
        <v>0</v>
      </c>
      <c r="T32" s="79">
        <f t="shared" ref="T32:AA32" si="14">T16+T29+T30+T31</f>
        <v>0</v>
      </c>
      <c r="U32" s="79">
        <f t="shared" si="14"/>
        <v>0</v>
      </c>
      <c r="V32" s="79">
        <f t="shared" si="14"/>
        <v>0</v>
      </c>
      <c r="W32" s="79">
        <f t="shared" si="14"/>
        <v>0</v>
      </c>
      <c r="X32" s="79">
        <f t="shared" si="14"/>
        <v>0</v>
      </c>
      <c r="Y32" s="79">
        <f t="shared" si="14"/>
        <v>0</v>
      </c>
      <c r="Z32" s="79">
        <f t="shared" si="14"/>
        <v>0</v>
      </c>
      <c r="AA32" s="79">
        <f t="shared" si="14"/>
        <v>0</v>
      </c>
      <c r="AB32" s="79">
        <f t="shared" ref="AB32:AK32" si="15">AB16+AB29+AB30+AB31</f>
        <v>0</v>
      </c>
      <c r="AC32" s="79">
        <f t="shared" si="15"/>
        <v>0</v>
      </c>
      <c r="AD32" s="79">
        <f t="shared" si="15"/>
        <v>0</v>
      </c>
      <c r="AE32" s="79">
        <f t="shared" si="15"/>
        <v>0</v>
      </c>
      <c r="AF32" s="79">
        <f t="shared" si="15"/>
        <v>0</v>
      </c>
      <c r="AG32" s="79">
        <f t="shared" si="15"/>
        <v>0</v>
      </c>
      <c r="AH32" s="79">
        <f t="shared" si="15"/>
        <v>0</v>
      </c>
      <c r="AI32" s="79">
        <f t="shared" si="15"/>
        <v>0</v>
      </c>
      <c r="AJ32" s="79">
        <f t="shared" si="15"/>
        <v>0</v>
      </c>
      <c r="AK32" s="79">
        <f t="shared" si="15"/>
        <v>0</v>
      </c>
    </row>
    <row r="33" spans="1:37" ht="16.5" customHeight="1" thickTop="1" thickBot="1" x14ac:dyDescent="0.2">
      <c r="A33" s="472" t="s">
        <v>12</v>
      </c>
      <c r="B33" s="473"/>
      <c r="C33" s="474"/>
      <c r="D33" s="267">
        <f>D11-D32</f>
        <v>0</v>
      </c>
      <c r="E33" s="268">
        <f t="shared" ref="E33:Q33" si="16">E11-E32</f>
        <v>0</v>
      </c>
      <c r="F33" s="268">
        <f t="shared" si="16"/>
        <v>0</v>
      </c>
      <c r="G33" s="268">
        <f t="shared" si="16"/>
        <v>0</v>
      </c>
      <c r="H33" s="268">
        <f t="shared" si="16"/>
        <v>0</v>
      </c>
      <c r="I33" s="269">
        <f t="shared" si="16"/>
        <v>0</v>
      </c>
      <c r="J33" s="270">
        <f t="shared" si="16"/>
        <v>0</v>
      </c>
      <c r="K33" s="267">
        <f t="shared" si="16"/>
        <v>0</v>
      </c>
      <c r="L33" s="268">
        <f t="shared" si="16"/>
        <v>0</v>
      </c>
      <c r="M33" s="268">
        <f t="shared" si="16"/>
        <v>0</v>
      </c>
      <c r="N33" s="268">
        <f t="shared" si="16"/>
        <v>0</v>
      </c>
      <c r="O33" s="268">
        <f t="shared" si="16"/>
        <v>0</v>
      </c>
      <c r="P33" s="410">
        <f t="shared" si="16"/>
        <v>0</v>
      </c>
      <c r="Q33" s="408">
        <f t="shared" si="16"/>
        <v>0</v>
      </c>
      <c r="R33" s="80">
        <f t="shared" si="0"/>
        <v>0</v>
      </c>
      <c r="S33" s="79">
        <f>S11-S32</f>
        <v>0</v>
      </c>
      <c r="T33" s="79">
        <f t="shared" ref="T33:AA33" si="17">T11-T32</f>
        <v>0</v>
      </c>
      <c r="U33" s="79">
        <f t="shared" si="17"/>
        <v>0</v>
      </c>
      <c r="V33" s="79">
        <f t="shared" si="17"/>
        <v>0</v>
      </c>
      <c r="W33" s="79">
        <f t="shared" si="17"/>
        <v>0</v>
      </c>
      <c r="X33" s="79">
        <f t="shared" si="17"/>
        <v>0</v>
      </c>
      <c r="Y33" s="79">
        <f t="shared" si="17"/>
        <v>0</v>
      </c>
      <c r="Z33" s="79">
        <f t="shared" si="17"/>
        <v>0</v>
      </c>
      <c r="AA33" s="79">
        <f t="shared" si="17"/>
        <v>0</v>
      </c>
      <c r="AB33" s="79">
        <f t="shared" ref="AB33:AK33" si="18">AB11-AB32</f>
        <v>0</v>
      </c>
      <c r="AC33" s="79">
        <f t="shared" si="18"/>
        <v>0</v>
      </c>
      <c r="AD33" s="79">
        <f t="shared" si="18"/>
        <v>0</v>
      </c>
      <c r="AE33" s="79">
        <f t="shared" si="18"/>
        <v>0</v>
      </c>
      <c r="AF33" s="79">
        <f t="shared" si="18"/>
        <v>0</v>
      </c>
      <c r="AG33" s="79">
        <f t="shared" si="18"/>
        <v>0</v>
      </c>
      <c r="AH33" s="79">
        <f t="shared" si="18"/>
        <v>0</v>
      </c>
      <c r="AI33" s="79">
        <f t="shared" si="18"/>
        <v>0</v>
      </c>
      <c r="AJ33" s="79">
        <f t="shared" si="18"/>
        <v>0</v>
      </c>
      <c r="AK33" s="79">
        <f t="shared" si="18"/>
        <v>0</v>
      </c>
    </row>
    <row r="34" spans="1:37" ht="16.5" customHeight="1" thickTop="1" x14ac:dyDescent="0.15">
      <c r="A34" s="497" t="s">
        <v>15</v>
      </c>
      <c r="B34" s="500" t="s">
        <v>13</v>
      </c>
      <c r="C34" s="501"/>
      <c r="D34" s="139"/>
      <c r="E34" s="140"/>
      <c r="F34" s="140"/>
      <c r="G34" s="140"/>
      <c r="H34" s="140"/>
      <c r="I34" s="141"/>
      <c r="J34" s="377">
        <f>SUM(D34:I34)</f>
        <v>0</v>
      </c>
      <c r="K34" s="18"/>
      <c r="L34" s="19"/>
      <c r="M34" s="19"/>
      <c r="N34" s="19"/>
      <c r="O34" s="19"/>
      <c r="P34" s="370"/>
      <c r="Q34" s="377">
        <f>SUM(K34:P34)</f>
        <v>0</v>
      </c>
      <c r="R34" s="8">
        <f t="shared" si="0"/>
        <v>0</v>
      </c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</row>
    <row r="35" spans="1:37" ht="16.5" customHeight="1" thickBot="1" x14ac:dyDescent="0.2">
      <c r="A35" s="498"/>
      <c r="B35" s="502" t="s">
        <v>14</v>
      </c>
      <c r="C35" s="503"/>
      <c r="D35" s="116"/>
      <c r="E35" s="117"/>
      <c r="F35" s="117"/>
      <c r="G35" s="117"/>
      <c r="H35" s="117"/>
      <c r="I35" s="142"/>
      <c r="J35" s="374">
        <f>SUM(D35:I35)</f>
        <v>0</v>
      </c>
      <c r="K35" s="20"/>
      <c r="L35" s="21"/>
      <c r="M35" s="21"/>
      <c r="N35" s="21"/>
      <c r="O35" s="21"/>
      <c r="P35" s="369"/>
      <c r="Q35" s="374">
        <f>SUM(K35:P35)</f>
        <v>0</v>
      </c>
      <c r="R35" s="10">
        <f t="shared" si="0"/>
        <v>0</v>
      </c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</row>
    <row r="36" spans="1:37" ht="16.5" customHeight="1" thickTop="1" thickBot="1" x14ac:dyDescent="0.2">
      <c r="A36" s="499"/>
      <c r="B36" s="504" t="s">
        <v>3</v>
      </c>
      <c r="C36" s="474"/>
      <c r="D36" s="287"/>
      <c r="E36" s="173"/>
      <c r="F36" s="173"/>
      <c r="G36" s="173"/>
      <c r="H36" s="173"/>
      <c r="I36" s="288"/>
      <c r="J36" s="289">
        <f>SUM(D36:I36)</f>
        <v>0</v>
      </c>
      <c r="K36" s="156"/>
      <c r="L36" s="171"/>
      <c r="M36" s="173"/>
      <c r="N36" s="172"/>
      <c r="O36" s="157"/>
      <c r="P36" s="171"/>
      <c r="Q36" s="376">
        <f>SUM(K36:P36)</f>
        <v>0</v>
      </c>
      <c r="R36" s="11">
        <f t="shared" si="0"/>
        <v>0</v>
      </c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</row>
    <row r="37" spans="1:37" ht="16.5" customHeight="1" thickTop="1" thickBot="1" x14ac:dyDescent="0.2">
      <c r="A37" s="469" t="s">
        <v>16</v>
      </c>
      <c r="B37" s="470"/>
      <c r="C37" s="471"/>
      <c r="D37" s="290">
        <f>D33-D36</f>
        <v>0</v>
      </c>
      <c r="E37" s="268">
        <f t="shared" ref="E37:Q37" si="19">E33-E36</f>
        <v>0</v>
      </c>
      <c r="F37" s="268">
        <f t="shared" si="19"/>
        <v>0</v>
      </c>
      <c r="G37" s="268">
        <f t="shared" si="19"/>
        <v>0</v>
      </c>
      <c r="H37" s="268">
        <f t="shared" si="19"/>
        <v>0</v>
      </c>
      <c r="I37" s="269">
        <f t="shared" si="19"/>
        <v>0</v>
      </c>
      <c r="J37" s="270">
        <f t="shared" si="19"/>
        <v>0</v>
      </c>
      <c r="K37" s="301">
        <f t="shared" si="19"/>
        <v>0</v>
      </c>
      <c r="L37" s="302">
        <f t="shared" si="19"/>
        <v>0</v>
      </c>
      <c r="M37" s="302">
        <f t="shared" si="19"/>
        <v>0</v>
      </c>
      <c r="N37" s="302">
        <f t="shared" si="19"/>
        <v>0</v>
      </c>
      <c r="O37" s="302">
        <f t="shared" si="19"/>
        <v>0</v>
      </c>
      <c r="P37" s="411">
        <f t="shared" si="19"/>
        <v>0</v>
      </c>
      <c r="Q37" s="375">
        <f t="shared" si="19"/>
        <v>0</v>
      </c>
      <c r="R37" s="86">
        <f t="shared" si="0"/>
        <v>0</v>
      </c>
      <c r="S37" s="85">
        <f>S33-S36</f>
        <v>0</v>
      </c>
      <c r="T37" s="85">
        <f t="shared" ref="T37:AA37" si="20">T33-T36</f>
        <v>0</v>
      </c>
      <c r="U37" s="85">
        <f t="shared" si="20"/>
        <v>0</v>
      </c>
      <c r="V37" s="85">
        <f t="shared" si="20"/>
        <v>0</v>
      </c>
      <c r="W37" s="85">
        <f t="shared" si="20"/>
        <v>0</v>
      </c>
      <c r="X37" s="85">
        <f t="shared" si="20"/>
        <v>0</v>
      </c>
      <c r="Y37" s="85">
        <f t="shared" si="20"/>
        <v>0</v>
      </c>
      <c r="Z37" s="85">
        <f t="shared" si="20"/>
        <v>0</v>
      </c>
      <c r="AA37" s="85">
        <f t="shared" si="20"/>
        <v>0</v>
      </c>
      <c r="AB37" s="85">
        <f t="shared" ref="AB37:AK37" si="21">AB33-AB36</f>
        <v>0</v>
      </c>
      <c r="AC37" s="85">
        <f t="shared" si="21"/>
        <v>0</v>
      </c>
      <c r="AD37" s="85">
        <f t="shared" si="21"/>
        <v>0</v>
      </c>
      <c r="AE37" s="85">
        <f t="shared" si="21"/>
        <v>0</v>
      </c>
      <c r="AF37" s="85">
        <f t="shared" si="21"/>
        <v>0</v>
      </c>
      <c r="AG37" s="85">
        <f t="shared" si="21"/>
        <v>0</v>
      </c>
      <c r="AH37" s="85">
        <f t="shared" si="21"/>
        <v>0</v>
      </c>
      <c r="AI37" s="85">
        <f t="shared" si="21"/>
        <v>0</v>
      </c>
      <c r="AJ37" s="85">
        <f t="shared" si="21"/>
        <v>0</v>
      </c>
      <c r="AK37" s="85">
        <f t="shared" si="21"/>
        <v>0</v>
      </c>
    </row>
    <row r="38" spans="1:37" ht="16.5" customHeight="1" thickTop="1" x14ac:dyDescent="0.15">
      <c r="A38" s="481" t="s">
        <v>17</v>
      </c>
      <c r="B38" s="482"/>
      <c r="C38" s="483"/>
      <c r="D38" s="291"/>
      <c r="E38" s="292"/>
      <c r="F38" s="292"/>
      <c r="G38" s="292"/>
      <c r="H38" s="292"/>
      <c r="I38" s="293"/>
      <c r="J38" s="378">
        <f>SUM(D38:I38)</f>
        <v>0</v>
      </c>
      <c r="K38" s="22"/>
      <c r="L38" s="23"/>
      <c r="M38" s="23"/>
      <c r="N38" s="23"/>
      <c r="O38" s="23"/>
      <c r="P38" s="372"/>
      <c r="Q38" s="378">
        <f>SUM(K38:P38)</f>
        <v>0</v>
      </c>
      <c r="R38" s="15">
        <f t="shared" si="0"/>
        <v>0</v>
      </c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</row>
    <row r="39" spans="1:37" ht="16.5" customHeight="1" x14ac:dyDescent="0.15">
      <c r="A39" s="484"/>
      <c r="B39" s="488" t="s">
        <v>25</v>
      </c>
      <c r="C39" s="489"/>
      <c r="D39" s="294"/>
      <c r="E39" s="295"/>
      <c r="F39" s="295"/>
      <c r="G39" s="295"/>
      <c r="H39" s="295"/>
      <c r="I39" s="296"/>
      <c r="J39" s="406">
        <f>SUM(D39:I39)</f>
        <v>0</v>
      </c>
      <c r="K39" s="249"/>
      <c r="L39" s="245"/>
      <c r="M39" s="245"/>
      <c r="N39" s="245"/>
      <c r="O39" s="245"/>
      <c r="P39" s="332"/>
      <c r="Q39" s="406">
        <f>SUM(K39:P39)</f>
        <v>0</v>
      </c>
      <c r="R39" s="14">
        <f t="shared" si="0"/>
        <v>0</v>
      </c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</row>
    <row r="40" spans="1:37" ht="16.5" customHeight="1" x14ac:dyDescent="0.15">
      <c r="A40" s="484"/>
      <c r="B40" s="490" t="s">
        <v>40</v>
      </c>
      <c r="C40" s="491"/>
      <c r="D40" s="149"/>
      <c r="E40" s="150"/>
      <c r="F40" s="150"/>
      <c r="G40" s="150"/>
      <c r="H40" s="150"/>
      <c r="I40" s="151"/>
      <c r="J40" s="379">
        <f>SUM(D40:I40)</f>
        <v>0</v>
      </c>
      <c r="K40" s="24"/>
      <c r="L40" s="25"/>
      <c r="M40" s="25"/>
      <c r="N40" s="25"/>
      <c r="O40" s="25"/>
      <c r="P40" s="412"/>
      <c r="Q40" s="379">
        <f>SUM(K40:P40)</f>
        <v>0</v>
      </c>
      <c r="R40" s="12">
        <f t="shared" si="0"/>
        <v>0</v>
      </c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</row>
    <row r="41" spans="1:37" ht="16.5" customHeight="1" thickBot="1" x14ac:dyDescent="0.2">
      <c r="A41" s="485"/>
      <c r="B41" s="492" t="s">
        <v>26</v>
      </c>
      <c r="C41" s="493"/>
      <c r="D41" s="297">
        <f>SUM(D39:D40)</f>
        <v>0</v>
      </c>
      <c r="E41" s="298">
        <f t="shared" ref="E41:Q41" si="22">SUM(E39:E40)</f>
        <v>0</v>
      </c>
      <c r="F41" s="298">
        <f t="shared" si="22"/>
        <v>0</v>
      </c>
      <c r="G41" s="298">
        <f t="shared" si="22"/>
        <v>0</v>
      </c>
      <c r="H41" s="298">
        <f t="shared" si="22"/>
        <v>0</v>
      </c>
      <c r="I41" s="299">
        <f t="shared" si="22"/>
        <v>0</v>
      </c>
      <c r="J41" s="380">
        <f t="shared" si="22"/>
        <v>0</v>
      </c>
      <c r="K41" s="365">
        <f t="shared" si="22"/>
        <v>0</v>
      </c>
      <c r="L41" s="359">
        <f t="shared" si="22"/>
        <v>0</v>
      </c>
      <c r="M41" s="359">
        <f t="shared" si="22"/>
        <v>0</v>
      </c>
      <c r="N41" s="359">
        <f t="shared" si="22"/>
        <v>0</v>
      </c>
      <c r="O41" s="359">
        <f t="shared" si="22"/>
        <v>0</v>
      </c>
      <c r="P41" s="413">
        <f t="shared" si="22"/>
        <v>0</v>
      </c>
      <c r="Q41" s="380">
        <f t="shared" si="22"/>
        <v>0</v>
      </c>
      <c r="R41" s="14">
        <f t="shared" si="0"/>
        <v>0</v>
      </c>
      <c r="S41" s="103">
        <f>SUM(S39:S40)</f>
        <v>0</v>
      </c>
      <c r="T41" s="103">
        <f t="shared" ref="T41:AA41" si="23">SUM(T39:T40)</f>
        <v>0</v>
      </c>
      <c r="U41" s="103">
        <f t="shared" si="23"/>
        <v>0</v>
      </c>
      <c r="V41" s="103">
        <f t="shared" si="23"/>
        <v>0</v>
      </c>
      <c r="W41" s="103">
        <f t="shared" si="23"/>
        <v>0</v>
      </c>
      <c r="X41" s="103">
        <f t="shared" si="23"/>
        <v>0</v>
      </c>
      <c r="Y41" s="103">
        <f t="shared" si="23"/>
        <v>0</v>
      </c>
      <c r="Z41" s="103">
        <f t="shared" si="23"/>
        <v>0</v>
      </c>
      <c r="AA41" s="103">
        <f t="shared" si="23"/>
        <v>0</v>
      </c>
      <c r="AB41" s="103">
        <f t="shared" ref="AB41:AK41" si="24">SUM(AB39:AB40)</f>
        <v>0</v>
      </c>
      <c r="AC41" s="103">
        <f t="shared" si="24"/>
        <v>0</v>
      </c>
      <c r="AD41" s="103">
        <f t="shared" si="24"/>
        <v>0</v>
      </c>
      <c r="AE41" s="103">
        <f t="shared" si="24"/>
        <v>0</v>
      </c>
      <c r="AF41" s="103">
        <f t="shared" si="24"/>
        <v>0</v>
      </c>
      <c r="AG41" s="103">
        <f t="shared" si="24"/>
        <v>0</v>
      </c>
      <c r="AH41" s="103">
        <f t="shared" si="24"/>
        <v>0</v>
      </c>
      <c r="AI41" s="103">
        <f t="shared" si="24"/>
        <v>0</v>
      </c>
      <c r="AJ41" s="103">
        <f t="shared" si="24"/>
        <v>0</v>
      </c>
      <c r="AK41" s="103">
        <f t="shared" si="24"/>
        <v>0</v>
      </c>
    </row>
    <row r="42" spans="1:37" ht="16.5" customHeight="1" thickTop="1" thickBot="1" x14ac:dyDescent="0.2">
      <c r="A42" s="469" t="s">
        <v>18</v>
      </c>
      <c r="B42" s="470"/>
      <c r="C42" s="471"/>
      <c r="D42" s="301">
        <f>D37-D41</f>
        <v>0</v>
      </c>
      <c r="E42" s="302">
        <f t="shared" ref="E42:Q42" si="25">E37-E41</f>
        <v>0</v>
      </c>
      <c r="F42" s="302">
        <f t="shared" si="25"/>
        <v>0</v>
      </c>
      <c r="G42" s="302">
        <f t="shared" si="25"/>
        <v>0</v>
      </c>
      <c r="H42" s="302">
        <f t="shared" si="25"/>
        <v>0</v>
      </c>
      <c r="I42" s="303">
        <f t="shared" si="25"/>
        <v>0</v>
      </c>
      <c r="J42" s="304">
        <f t="shared" si="25"/>
        <v>0</v>
      </c>
      <c r="K42" s="301">
        <f t="shared" si="25"/>
        <v>0</v>
      </c>
      <c r="L42" s="302">
        <f t="shared" si="25"/>
        <v>0</v>
      </c>
      <c r="M42" s="302">
        <f t="shared" si="25"/>
        <v>0</v>
      </c>
      <c r="N42" s="302">
        <f t="shared" si="25"/>
        <v>0</v>
      </c>
      <c r="O42" s="302">
        <f t="shared" si="25"/>
        <v>0</v>
      </c>
      <c r="P42" s="411">
        <f t="shared" si="25"/>
        <v>0</v>
      </c>
      <c r="Q42" s="375">
        <f t="shared" si="25"/>
        <v>0</v>
      </c>
      <c r="R42" s="86">
        <f t="shared" si="0"/>
        <v>0</v>
      </c>
      <c r="S42" s="85">
        <f>S37-S41</f>
        <v>0</v>
      </c>
      <c r="T42" s="85">
        <f t="shared" ref="T42:AA42" si="26">T37-T41</f>
        <v>0</v>
      </c>
      <c r="U42" s="85">
        <f t="shared" si="26"/>
        <v>0</v>
      </c>
      <c r="V42" s="85">
        <f t="shared" si="26"/>
        <v>0</v>
      </c>
      <c r="W42" s="85">
        <f t="shared" si="26"/>
        <v>0</v>
      </c>
      <c r="X42" s="85">
        <f t="shared" si="26"/>
        <v>0</v>
      </c>
      <c r="Y42" s="85">
        <f t="shared" si="26"/>
        <v>0</v>
      </c>
      <c r="Z42" s="85">
        <f t="shared" si="26"/>
        <v>0</v>
      </c>
      <c r="AA42" s="85">
        <f t="shared" si="26"/>
        <v>0</v>
      </c>
      <c r="AB42" s="85">
        <f t="shared" ref="AB42:AK42" si="27">AB37-AB41</f>
        <v>0</v>
      </c>
      <c r="AC42" s="85">
        <f t="shared" si="27"/>
        <v>0</v>
      </c>
      <c r="AD42" s="85">
        <f t="shared" si="27"/>
        <v>0</v>
      </c>
      <c r="AE42" s="85">
        <f t="shared" si="27"/>
        <v>0</v>
      </c>
      <c r="AF42" s="85">
        <f t="shared" si="27"/>
        <v>0</v>
      </c>
      <c r="AG42" s="85">
        <f t="shared" si="27"/>
        <v>0</v>
      </c>
      <c r="AH42" s="85">
        <f t="shared" si="27"/>
        <v>0</v>
      </c>
      <c r="AI42" s="85">
        <f t="shared" si="27"/>
        <v>0</v>
      </c>
      <c r="AJ42" s="85">
        <f t="shared" si="27"/>
        <v>0</v>
      </c>
      <c r="AK42" s="85">
        <f t="shared" si="27"/>
        <v>0</v>
      </c>
    </row>
    <row r="43" spans="1:37" ht="16.5" customHeight="1" thickTop="1" x14ac:dyDescent="0.15">
      <c r="A43" s="475" t="s">
        <v>19</v>
      </c>
      <c r="B43" s="476"/>
      <c r="C43" s="477"/>
      <c r="D43" s="305"/>
      <c r="E43" s="188"/>
      <c r="F43" s="188"/>
      <c r="G43" s="188"/>
      <c r="H43" s="188"/>
      <c r="I43" s="306"/>
      <c r="J43" s="414">
        <f>SUM(D43:I43)</f>
        <v>0</v>
      </c>
      <c r="K43" s="57"/>
      <c r="L43" s="65"/>
      <c r="M43" s="65"/>
      <c r="N43" s="65"/>
      <c r="O43" s="65"/>
      <c r="P43" s="366"/>
      <c r="Q43" s="414">
        <f>SUM(K43:P43)</f>
        <v>0</v>
      </c>
      <c r="R43" s="333">
        <f t="shared" si="0"/>
        <v>0</v>
      </c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</row>
    <row r="44" spans="1:37" ht="16.5" customHeight="1" thickBot="1" x14ac:dyDescent="0.2">
      <c r="A44" s="478" t="s">
        <v>20</v>
      </c>
      <c r="B44" s="479"/>
      <c r="C44" s="480"/>
      <c r="D44" s="307"/>
      <c r="E44" s="111"/>
      <c r="F44" s="111"/>
      <c r="G44" s="111"/>
      <c r="H44" s="111"/>
      <c r="I44" s="308"/>
      <c r="J44" s="415">
        <f>SUM(D44:I44)</f>
        <v>0</v>
      </c>
      <c r="K44" s="66"/>
      <c r="L44" s="53"/>
      <c r="M44" s="53"/>
      <c r="N44" s="53"/>
      <c r="O44" s="53"/>
      <c r="P44" s="371"/>
      <c r="Q44" s="415">
        <f>SUM(K44:P44)</f>
        <v>0</v>
      </c>
      <c r="R44" s="333">
        <f t="shared" si="0"/>
        <v>0</v>
      </c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</row>
    <row r="45" spans="1:37" ht="16.5" customHeight="1" thickTop="1" thickBot="1" x14ac:dyDescent="0.2">
      <c r="A45" s="469" t="s">
        <v>21</v>
      </c>
      <c r="B45" s="470"/>
      <c r="C45" s="471"/>
      <c r="D45" s="301">
        <f>D42+D43-D44</f>
        <v>0</v>
      </c>
      <c r="E45" s="302">
        <f t="shared" ref="E45:Q45" si="28">E42+E43-E44</f>
        <v>0</v>
      </c>
      <c r="F45" s="302">
        <f t="shared" si="28"/>
        <v>0</v>
      </c>
      <c r="G45" s="302">
        <f t="shared" si="28"/>
        <v>0</v>
      </c>
      <c r="H45" s="302">
        <f t="shared" si="28"/>
        <v>0</v>
      </c>
      <c r="I45" s="303">
        <f t="shared" si="28"/>
        <v>0</v>
      </c>
      <c r="J45" s="304">
        <f t="shared" si="28"/>
        <v>0</v>
      </c>
      <c r="K45" s="301">
        <f t="shared" si="28"/>
        <v>0</v>
      </c>
      <c r="L45" s="302">
        <f t="shared" si="28"/>
        <v>0</v>
      </c>
      <c r="M45" s="302">
        <f t="shared" si="28"/>
        <v>0</v>
      </c>
      <c r="N45" s="302">
        <f t="shared" si="28"/>
        <v>0</v>
      </c>
      <c r="O45" s="302">
        <f t="shared" si="28"/>
        <v>0</v>
      </c>
      <c r="P45" s="411">
        <f t="shared" si="28"/>
        <v>0</v>
      </c>
      <c r="Q45" s="375">
        <f t="shared" si="28"/>
        <v>0</v>
      </c>
      <c r="R45" s="86">
        <f t="shared" si="0"/>
        <v>0</v>
      </c>
      <c r="S45" s="85">
        <f>S42+S43-S44</f>
        <v>0</v>
      </c>
      <c r="T45" s="85">
        <f t="shared" ref="T45:AA45" si="29">T42+T43-T44</f>
        <v>0</v>
      </c>
      <c r="U45" s="85">
        <f t="shared" si="29"/>
        <v>0</v>
      </c>
      <c r="V45" s="85">
        <f t="shared" si="29"/>
        <v>0</v>
      </c>
      <c r="W45" s="85">
        <f t="shared" si="29"/>
        <v>0</v>
      </c>
      <c r="X45" s="85">
        <f t="shared" si="29"/>
        <v>0</v>
      </c>
      <c r="Y45" s="85">
        <f t="shared" si="29"/>
        <v>0</v>
      </c>
      <c r="Z45" s="85">
        <f t="shared" si="29"/>
        <v>0</v>
      </c>
      <c r="AA45" s="85">
        <f t="shared" si="29"/>
        <v>0</v>
      </c>
      <c r="AB45" s="85">
        <f t="shared" ref="AB45:AK45" si="30">AB42+AB43-AB44</f>
        <v>0</v>
      </c>
      <c r="AC45" s="85">
        <f t="shared" si="30"/>
        <v>0</v>
      </c>
      <c r="AD45" s="85">
        <f t="shared" si="30"/>
        <v>0</v>
      </c>
      <c r="AE45" s="85">
        <f t="shared" si="30"/>
        <v>0</v>
      </c>
      <c r="AF45" s="85">
        <f t="shared" si="30"/>
        <v>0</v>
      </c>
      <c r="AG45" s="85">
        <f t="shared" si="30"/>
        <v>0</v>
      </c>
      <c r="AH45" s="85">
        <f t="shared" si="30"/>
        <v>0</v>
      </c>
      <c r="AI45" s="85">
        <f t="shared" si="30"/>
        <v>0</v>
      </c>
      <c r="AJ45" s="85">
        <f t="shared" si="30"/>
        <v>0</v>
      </c>
      <c r="AK45" s="85">
        <f t="shared" si="30"/>
        <v>0</v>
      </c>
    </row>
    <row r="46" spans="1:37" ht="16.5" customHeight="1" thickTop="1" thickBot="1" x14ac:dyDescent="0.2">
      <c r="A46" s="469" t="s">
        <v>22</v>
      </c>
      <c r="B46" s="470"/>
      <c r="C46" s="471"/>
      <c r="D46" s="301"/>
      <c r="E46" s="302"/>
      <c r="F46" s="302"/>
      <c r="G46" s="302"/>
      <c r="H46" s="302"/>
      <c r="I46" s="303"/>
      <c r="J46" s="304"/>
      <c r="K46" s="424"/>
      <c r="L46" s="425"/>
      <c r="M46" s="425"/>
      <c r="N46" s="425"/>
      <c r="O46" s="425"/>
      <c r="P46" s="426"/>
      <c r="Q46" s="427"/>
      <c r="R46" s="428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</row>
    <row r="47" spans="1:37" ht="16.5" customHeight="1" thickTop="1" thickBot="1" x14ac:dyDescent="0.2">
      <c r="A47" s="472" t="s">
        <v>23</v>
      </c>
      <c r="B47" s="473"/>
      <c r="C47" s="474"/>
      <c r="D47" s="267"/>
      <c r="E47" s="268"/>
      <c r="F47" s="268"/>
      <c r="G47" s="268"/>
      <c r="H47" s="268"/>
      <c r="I47" s="269"/>
      <c r="J47" s="270"/>
      <c r="K47" s="367"/>
      <c r="L47" s="368"/>
      <c r="M47" s="368"/>
      <c r="N47" s="368"/>
      <c r="O47" s="368"/>
      <c r="P47" s="398"/>
      <c r="Q47" s="429"/>
      <c r="R47" s="2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</row>
    <row r="48" spans="1:37" ht="16.5" customHeight="1" thickTop="1" x14ac:dyDescent="0.15">
      <c r="A48" s="251"/>
      <c r="B48" s="251"/>
      <c r="C48" s="251"/>
      <c r="D48" s="251"/>
      <c r="E48" s="251"/>
      <c r="F48" s="251"/>
      <c r="G48" s="251"/>
      <c r="H48" s="251"/>
      <c r="I48" s="251"/>
      <c r="J48" s="251"/>
    </row>
    <row r="49" spans="15:37" ht="16.5" customHeight="1" x14ac:dyDescent="0.15">
      <c r="O49" s="254"/>
    </row>
    <row r="50" spans="15:37" ht="16.5" customHeight="1" x14ac:dyDescent="0.15"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19"/>
      <c r="AA50" s="419"/>
      <c r="AB50" s="419"/>
      <c r="AC50" s="419"/>
      <c r="AD50" s="419"/>
      <c r="AE50" s="419"/>
      <c r="AF50" s="419"/>
      <c r="AG50" s="419"/>
      <c r="AH50" s="419"/>
      <c r="AI50" s="419"/>
      <c r="AJ50" s="419"/>
      <c r="AK50" s="419"/>
    </row>
    <row r="51" spans="15:37" ht="16.5" customHeight="1" x14ac:dyDescent="0.15">
      <c r="P51" s="419"/>
      <c r="Q51" s="419"/>
      <c r="R51" s="419"/>
      <c r="S51" s="419"/>
      <c r="T51" s="419"/>
      <c r="U51" s="419"/>
      <c r="V51" s="419"/>
      <c r="W51" s="419"/>
      <c r="X51" s="419"/>
      <c r="Y51" s="419"/>
      <c r="Z51" s="419"/>
      <c r="AA51" s="419"/>
      <c r="AB51" s="419"/>
      <c r="AC51" s="419"/>
      <c r="AD51" s="419"/>
      <c r="AE51" s="419"/>
      <c r="AF51" s="419"/>
      <c r="AG51" s="419"/>
      <c r="AH51" s="419"/>
      <c r="AI51" s="419"/>
      <c r="AJ51" s="419"/>
      <c r="AK51" s="419"/>
    </row>
    <row r="52" spans="15:37" ht="16.5" customHeight="1" x14ac:dyDescent="0.15">
      <c r="P52" s="419"/>
      <c r="Q52" s="419"/>
      <c r="R52" s="419"/>
      <c r="S52" s="419"/>
      <c r="T52" s="419"/>
      <c r="U52" s="419"/>
      <c r="V52" s="419"/>
      <c r="W52" s="419"/>
      <c r="X52" s="419"/>
      <c r="Y52" s="419"/>
      <c r="Z52" s="419"/>
      <c r="AA52" s="419"/>
      <c r="AB52" s="419"/>
      <c r="AC52" s="419"/>
      <c r="AD52" s="419"/>
      <c r="AE52" s="419"/>
      <c r="AF52" s="419"/>
      <c r="AG52" s="419"/>
      <c r="AH52" s="419"/>
      <c r="AI52" s="419"/>
      <c r="AJ52" s="419"/>
      <c r="AK52" s="419"/>
    </row>
    <row r="53" spans="15:37" ht="16.5" customHeight="1" x14ac:dyDescent="0.15">
      <c r="P53" s="419"/>
      <c r="Q53" s="419"/>
      <c r="R53" s="419"/>
      <c r="S53" s="419"/>
      <c r="T53" s="419"/>
      <c r="U53" s="419"/>
      <c r="V53" s="419"/>
      <c r="W53" s="419"/>
      <c r="X53" s="419"/>
      <c r="Y53" s="419"/>
      <c r="Z53" s="419"/>
      <c r="AA53" s="419"/>
      <c r="AB53" s="419"/>
      <c r="AC53" s="419"/>
      <c r="AD53" s="419"/>
      <c r="AE53" s="419"/>
      <c r="AF53" s="419"/>
      <c r="AG53" s="419"/>
      <c r="AH53" s="419"/>
      <c r="AI53" s="419"/>
      <c r="AJ53" s="419"/>
      <c r="AK53" s="419"/>
    </row>
    <row r="54" spans="15:37" ht="16.5" customHeight="1" x14ac:dyDescent="0.15">
      <c r="P54" s="419"/>
      <c r="Q54" s="419"/>
      <c r="R54" s="419"/>
      <c r="S54" s="419"/>
      <c r="T54" s="419"/>
      <c r="U54" s="419"/>
      <c r="V54" s="419"/>
      <c r="W54" s="419"/>
      <c r="X54" s="419"/>
      <c r="Y54" s="419"/>
      <c r="Z54" s="419"/>
      <c r="AA54" s="419"/>
      <c r="AB54" s="419"/>
      <c r="AC54" s="419"/>
      <c r="AD54" s="419"/>
      <c r="AE54" s="419"/>
      <c r="AF54" s="419"/>
      <c r="AG54" s="419"/>
      <c r="AH54" s="419"/>
      <c r="AI54" s="419"/>
      <c r="AJ54" s="419"/>
      <c r="AK54" s="419"/>
    </row>
  </sheetData>
  <mergeCells count="51">
    <mergeCell ref="A5:C6"/>
    <mergeCell ref="A7:A11"/>
    <mergeCell ref="B7:C7"/>
    <mergeCell ref="B8:C8"/>
    <mergeCell ref="B9:C9"/>
    <mergeCell ref="B10:C10"/>
    <mergeCell ref="B11:C11"/>
    <mergeCell ref="B34:C34"/>
    <mergeCell ref="B35:C35"/>
    <mergeCell ref="B36:C36"/>
    <mergeCell ref="A37:C37"/>
    <mergeCell ref="A12:A32"/>
    <mergeCell ref="B12:B16"/>
    <mergeCell ref="B17:B29"/>
    <mergeCell ref="B30:C30"/>
    <mergeCell ref="B31:C31"/>
    <mergeCell ref="B32:C32"/>
    <mergeCell ref="A46:C46"/>
    <mergeCell ref="A47:C47"/>
    <mergeCell ref="S5:S6"/>
    <mergeCell ref="A42:C42"/>
    <mergeCell ref="A43:C43"/>
    <mergeCell ref="A44:C44"/>
    <mergeCell ref="A45:C45"/>
    <mergeCell ref="A38:C38"/>
    <mergeCell ref="A39:A41"/>
    <mergeCell ref="R5:R6"/>
    <mergeCell ref="B39:C39"/>
    <mergeCell ref="B40:C40"/>
    <mergeCell ref="B41:C41"/>
    <mergeCell ref="D5:Q5"/>
    <mergeCell ref="A33:C33"/>
    <mergeCell ref="A34:A36"/>
    <mergeCell ref="AE5:AE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J5:AJ6"/>
    <mergeCell ref="AK5:AK6"/>
    <mergeCell ref="AF5:AF6"/>
    <mergeCell ref="AG5:AG6"/>
    <mergeCell ref="AH5:AH6"/>
    <mergeCell ref="AI5:AI6"/>
  </mergeCells>
  <phoneticPr fontId="3"/>
  <pageMargins left="0" right="0" top="0.47" bottom="0.23" header="0.27" footer="0.37"/>
  <pageSetup paperSize="9" scale="6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0"/>
  <sheetViews>
    <sheetView view="pageBreakPreview" zoomScale="75" zoomScaleNormal="75" zoomScaleSheetLayoutView="75" workbookViewId="0">
      <pane xSplit="3" ySplit="6" topLeftCell="D7" activePane="bottomRight" state="frozen"/>
      <selection activeCell="N24" sqref="N24"/>
      <selection pane="topRight" activeCell="N24" sqref="N24"/>
      <selection pane="bottomLeft" activeCell="N24" sqref="N24"/>
      <selection pane="bottomRight" activeCell="D28" sqref="D28"/>
    </sheetView>
  </sheetViews>
  <sheetFormatPr defaultRowHeight="16.5" customHeight="1" x14ac:dyDescent="0.15"/>
  <cols>
    <col min="1" max="1" width="3.625" style="1" customWidth="1"/>
    <col min="2" max="2" width="3.75" style="1" customWidth="1"/>
    <col min="3" max="3" width="21.25" style="1" bestFit="1" customWidth="1"/>
    <col min="4" max="9" width="9.875" style="1" customWidth="1"/>
    <col min="10" max="10" width="11.125" style="1" customWidth="1"/>
    <col min="11" max="16" width="9.875" style="1" customWidth="1"/>
    <col min="17" max="37" width="11.125" style="1" customWidth="1"/>
    <col min="38" max="16384" width="9" style="1"/>
  </cols>
  <sheetData>
    <row r="1" spans="1:37" ht="16.5" customHeight="1" thickBot="1" x14ac:dyDescent="0.2">
      <c r="C1" s="42"/>
      <c r="D1" s="1" t="s">
        <v>66</v>
      </c>
    </row>
    <row r="2" spans="1:37" ht="16.5" customHeight="1" thickTop="1" thickBot="1" x14ac:dyDescent="0.2">
      <c r="C2" s="28"/>
      <c r="D2" s="1" t="s">
        <v>54</v>
      </c>
      <c r="K2" s="2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  <c r="AJ2" s="357"/>
      <c r="AK2" s="357"/>
    </row>
    <row r="3" spans="1:37" ht="16.5" customHeight="1" thickTop="1" x14ac:dyDescent="0.15">
      <c r="C3" s="67"/>
      <c r="K3" s="27"/>
    </row>
    <row r="4" spans="1:37" ht="16.5" customHeight="1" thickBot="1" x14ac:dyDescent="0.2">
      <c r="G4" s="1" t="str">
        <f>集計表!I4</f>
        <v>年度 予算種別 Rev</v>
      </c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</row>
    <row r="5" spans="1:37" ht="16.5" customHeight="1" thickTop="1" x14ac:dyDescent="0.15">
      <c r="A5" s="524" t="s">
        <v>86</v>
      </c>
      <c r="B5" s="525"/>
      <c r="C5" s="526"/>
      <c r="D5" s="494" t="str">
        <f>集計表!D5</f>
        <v>2012年度　　初年度</v>
      </c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5"/>
      <c r="Q5" s="496"/>
      <c r="R5" s="486" t="s">
        <v>72</v>
      </c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</row>
    <row r="6" spans="1:37" ht="16.5" customHeight="1" thickBot="1" x14ac:dyDescent="0.2">
      <c r="A6" s="527"/>
      <c r="B6" s="528"/>
      <c r="C6" s="529"/>
      <c r="D6" s="105">
        <f>集計表!D6</f>
        <v>41000</v>
      </c>
      <c r="E6" s="323">
        <f>集計表!E6</f>
        <v>41030</v>
      </c>
      <c r="F6" s="325">
        <f>集計表!F6</f>
        <v>41061</v>
      </c>
      <c r="G6" s="326">
        <f>集計表!G6</f>
        <v>41091</v>
      </c>
      <c r="H6" s="324">
        <f>集計表!H6</f>
        <v>41122</v>
      </c>
      <c r="I6" s="50">
        <f>集計表!I6</f>
        <v>41153</v>
      </c>
      <c r="J6" s="52" t="s">
        <v>55</v>
      </c>
      <c r="K6" s="49">
        <f>集計表!K6</f>
        <v>41183</v>
      </c>
      <c r="L6" s="50">
        <f>集計表!L6</f>
        <v>41214</v>
      </c>
      <c r="M6" s="50">
        <f>集計表!M6</f>
        <v>41244</v>
      </c>
      <c r="N6" s="50">
        <f>集計表!N6</f>
        <v>41275</v>
      </c>
      <c r="O6" s="50">
        <f>集計表!O6</f>
        <v>41306</v>
      </c>
      <c r="P6" s="51">
        <f>集計表!P6</f>
        <v>41334</v>
      </c>
      <c r="Q6" s="52" t="s">
        <v>56</v>
      </c>
      <c r="R6" s="487"/>
      <c r="S6" s="468"/>
      <c r="T6" s="468"/>
      <c r="U6" s="468"/>
      <c r="V6" s="468"/>
      <c r="W6" s="468"/>
      <c r="X6" s="468"/>
      <c r="Y6" s="468"/>
      <c r="Z6" s="468"/>
      <c r="AA6" s="468"/>
      <c r="AB6" s="468"/>
      <c r="AC6" s="468"/>
      <c r="AD6" s="468"/>
      <c r="AE6" s="468"/>
      <c r="AF6" s="468"/>
      <c r="AG6" s="468"/>
      <c r="AH6" s="468"/>
      <c r="AI6" s="468"/>
      <c r="AJ6" s="468"/>
      <c r="AK6" s="468"/>
    </row>
    <row r="7" spans="1:37" ht="16.5" customHeight="1" thickTop="1" x14ac:dyDescent="0.15">
      <c r="A7" s="494" t="s">
        <v>35</v>
      </c>
      <c r="B7" s="495"/>
      <c r="C7" s="496"/>
      <c r="D7" s="60"/>
      <c r="E7" s="60"/>
      <c r="F7" s="60"/>
      <c r="G7" s="60"/>
      <c r="H7" s="60"/>
      <c r="I7" s="61"/>
      <c r="J7" s="62"/>
      <c r="K7" s="59"/>
      <c r="L7" s="60"/>
      <c r="M7" s="327"/>
      <c r="N7" s="327"/>
      <c r="O7" s="327"/>
      <c r="P7" s="328"/>
      <c r="Q7" s="62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spans="1:37" ht="16.5" customHeight="1" x14ac:dyDescent="0.15">
      <c r="A8" s="537" t="s">
        <v>36</v>
      </c>
      <c r="B8" s="538"/>
      <c r="C8" s="539"/>
      <c r="D8" s="421"/>
      <c r="E8" s="422"/>
      <c r="F8" s="422"/>
      <c r="G8" s="422"/>
      <c r="H8" s="422"/>
      <c r="I8" s="423"/>
      <c r="J8" s="435"/>
      <c r="K8" s="421"/>
      <c r="L8" s="422"/>
      <c r="M8" s="422"/>
      <c r="N8" s="422"/>
      <c r="O8" s="422"/>
      <c r="P8" s="423"/>
      <c r="Q8" s="435"/>
      <c r="R8" s="436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</row>
    <row r="9" spans="1:37" ht="16.5" customHeight="1" x14ac:dyDescent="0.15">
      <c r="A9" s="547" t="s">
        <v>117</v>
      </c>
      <c r="B9" s="548"/>
      <c r="C9" s="540"/>
      <c r="D9" s="430"/>
      <c r="E9" s="431"/>
      <c r="F9" s="431"/>
      <c r="G9" s="431"/>
      <c r="H9" s="431"/>
      <c r="I9" s="432"/>
      <c r="J9" s="433"/>
      <c r="K9" s="430"/>
      <c r="L9" s="431"/>
      <c r="M9" s="431"/>
      <c r="N9" s="431"/>
      <c r="O9" s="431"/>
      <c r="P9" s="432"/>
      <c r="Q9" s="433"/>
      <c r="R9" s="434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</row>
    <row r="10" spans="1:37" ht="16.5" customHeight="1" x14ac:dyDescent="0.15">
      <c r="A10" s="537" t="s">
        <v>118</v>
      </c>
      <c r="B10" s="538"/>
      <c r="C10" s="539"/>
      <c r="D10" s="3"/>
      <c r="E10" s="4"/>
      <c r="F10" s="4"/>
      <c r="G10" s="4"/>
      <c r="H10" s="4"/>
      <c r="I10" s="5"/>
      <c r="J10" s="310">
        <f t="shared" ref="J10:J17" si="0">SUM(D10:I10)</f>
        <v>0</v>
      </c>
      <c r="K10" s="3"/>
      <c r="L10" s="4"/>
      <c r="M10" s="4"/>
      <c r="N10" s="4"/>
      <c r="O10" s="4"/>
      <c r="P10" s="5"/>
      <c r="Q10" s="310">
        <f t="shared" ref="Q10:Q17" si="1">SUM(K10:P10)</f>
        <v>0</v>
      </c>
      <c r="R10" s="31">
        <f>J10+Q10</f>
        <v>0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ht="16.5" customHeight="1" x14ac:dyDescent="0.15">
      <c r="A11" s="547" t="s">
        <v>119</v>
      </c>
      <c r="B11" s="548"/>
      <c r="C11" s="540"/>
      <c r="D11" s="253" t="e">
        <f>D10/D7</f>
        <v>#DIV/0!</v>
      </c>
      <c r="E11" s="29" t="e">
        <f>E10/E7</f>
        <v>#DIV/0!</v>
      </c>
      <c r="F11" s="29" t="e">
        <f t="shared" ref="F11:K11" si="2">F10/F7</f>
        <v>#DIV/0!</v>
      </c>
      <c r="G11" s="29" t="e">
        <f t="shared" si="2"/>
        <v>#DIV/0!</v>
      </c>
      <c r="H11" s="29" t="e">
        <f t="shared" si="2"/>
        <v>#DIV/0!</v>
      </c>
      <c r="I11" s="440" t="e">
        <f t="shared" si="2"/>
        <v>#DIV/0!</v>
      </c>
      <c r="J11" s="446" t="e">
        <f t="shared" si="0"/>
        <v>#DIV/0!</v>
      </c>
      <c r="K11" s="441" t="e">
        <f t="shared" si="2"/>
        <v>#DIV/0!</v>
      </c>
      <c r="L11" s="29" t="e">
        <f>L10/L7</f>
        <v>#DIV/0!</v>
      </c>
      <c r="M11" s="29" t="e">
        <f>M10/M7</f>
        <v>#DIV/0!</v>
      </c>
      <c r="N11" s="29" t="e">
        <f>N10/N7</f>
        <v>#DIV/0!</v>
      </c>
      <c r="O11" s="29" t="e">
        <f>O10/O7</f>
        <v>#DIV/0!</v>
      </c>
      <c r="P11" s="29" t="e">
        <f>P10/P7</f>
        <v>#DIV/0!</v>
      </c>
      <c r="Q11" s="447" t="e">
        <f t="shared" si="1"/>
        <v>#DIV/0!</v>
      </c>
      <c r="R11" s="30" t="e">
        <f>J11+Q11</f>
        <v>#DIV/0!</v>
      </c>
      <c r="S11" s="30">
        <f>IF(OR(S9=5,S9=7,S9=8,S9=10,S9=12,S9=1,S9=3),S10/31,IF(OR(S9=4,S9=6,S9=9,S9=11),S10/30,S10/28))</f>
        <v>0</v>
      </c>
      <c r="T11" s="30">
        <f t="shared" ref="T11:AK11" si="3">IF(OR(T9=5,T9=7,T9=8,T9=10,T9=12,T9=1,T9=3),T10/31,IF(OR(T9=4,T9=6,T9=9,T9=11),T10/30,T10/28))</f>
        <v>0</v>
      </c>
      <c r="U11" s="30">
        <f t="shared" si="3"/>
        <v>0</v>
      </c>
      <c r="V11" s="30">
        <f t="shared" si="3"/>
        <v>0</v>
      </c>
      <c r="W11" s="30">
        <f t="shared" si="3"/>
        <v>0</v>
      </c>
      <c r="X11" s="30">
        <f t="shared" si="3"/>
        <v>0</v>
      </c>
      <c r="Y11" s="30">
        <f t="shared" si="3"/>
        <v>0</v>
      </c>
      <c r="Z11" s="30">
        <f t="shared" si="3"/>
        <v>0</v>
      </c>
      <c r="AA11" s="30">
        <f t="shared" si="3"/>
        <v>0</v>
      </c>
      <c r="AB11" s="30">
        <f t="shared" si="3"/>
        <v>0</v>
      </c>
      <c r="AC11" s="30">
        <f t="shared" si="3"/>
        <v>0</v>
      </c>
      <c r="AD11" s="30">
        <f t="shared" si="3"/>
        <v>0</v>
      </c>
      <c r="AE11" s="30">
        <f t="shared" si="3"/>
        <v>0</v>
      </c>
      <c r="AF11" s="30">
        <f t="shared" si="3"/>
        <v>0</v>
      </c>
      <c r="AG11" s="30">
        <f t="shared" si="3"/>
        <v>0</v>
      </c>
      <c r="AH11" s="30">
        <f t="shared" si="3"/>
        <v>0</v>
      </c>
      <c r="AI11" s="30">
        <f t="shared" si="3"/>
        <v>0</v>
      </c>
      <c r="AJ11" s="30">
        <f t="shared" si="3"/>
        <v>0</v>
      </c>
      <c r="AK11" s="30">
        <f t="shared" si="3"/>
        <v>0</v>
      </c>
    </row>
    <row r="12" spans="1:37" ht="16.5" customHeight="1" x14ac:dyDescent="0.15">
      <c r="A12" s="537" t="s">
        <v>37</v>
      </c>
      <c r="B12" s="538"/>
      <c r="C12" s="539"/>
      <c r="D12" s="437">
        <f t="shared" ref="D12:I12" si="4">D7-D10</f>
        <v>0</v>
      </c>
      <c r="E12" s="106">
        <f t="shared" si="4"/>
        <v>0</v>
      </c>
      <c r="F12" s="106">
        <f t="shared" si="4"/>
        <v>0</v>
      </c>
      <c r="G12" s="106">
        <f t="shared" si="4"/>
        <v>0</v>
      </c>
      <c r="H12" s="106">
        <f t="shared" si="4"/>
        <v>0</v>
      </c>
      <c r="I12" s="106">
        <f t="shared" si="4"/>
        <v>0</v>
      </c>
      <c r="J12" s="448">
        <f t="shared" si="0"/>
        <v>0</v>
      </c>
      <c r="K12" s="442">
        <f t="shared" ref="K12:P12" si="5">K7-K10</f>
        <v>0</v>
      </c>
      <c r="L12" s="106">
        <f t="shared" si="5"/>
        <v>0</v>
      </c>
      <c r="M12" s="106">
        <f t="shared" si="5"/>
        <v>0</v>
      </c>
      <c r="N12" s="106">
        <f t="shared" si="5"/>
        <v>0</v>
      </c>
      <c r="O12" s="106">
        <f t="shared" si="5"/>
        <v>0</v>
      </c>
      <c r="P12" s="106">
        <f t="shared" si="5"/>
        <v>0</v>
      </c>
      <c r="Q12" s="448">
        <f t="shared" si="1"/>
        <v>0</v>
      </c>
      <c r="R12" s="64">
        <f>J12+Q12</f>
        <v>0</v>
      </c>
      <c r="S12" s="64">
        <f>S7-S10</f>
        <v>0</v>
      </c>
      <c r="T12" s="64">
        <f t="shared" ref="T12:AK12" si="6">T7-T10</f>
        <v>0</v>
      </c>
      <c r="U12" s="64">
        <f t="shared" si="6"/>
        <v>0</v>
      </c>
      <c r="V12" s="64">
        <f t="shared" si="6"/>
        <v>0</v>
      </c>
      <c r="W12" s="64">
        <f t="shared" si="6"/>
        <v>0</v>
      </c>
      <c r="X12" s="64">
        <f t="shared" si="6"/>
        <v>0</v>
      </c>
      <c r="Y12" s="64">
        <f t="shared" si="6"/>
        <v>0</v>
      </c>
      <c r="Z12" s="64">
        <f t="shared" si="6"/>
        <v>0</v>
      </c>
      <c r="AA12" s="64">
        <f t="shared" si="6"/>
        <v>0</v>
      </c>
      <c r="AB12" s="64">
        <f t="shared" si="6"/>
        <v>0</v>
      </c>
      <c r="AC12" s="64">
        <f t="shared" si="6"/>
        <v>0</v>
      </c>
      <c r="AD12" s="64">
        <f t="shared" si="6"/>
        <v>0</v>
      </c>
      <c r="AE12" s="64">
        <f t="shared" si="6"/>
        <v>0</v>
      </c>
      <c r="AF12" s="64">
        <f t="shared" si="6"/>
        <v>0</v>
      </c>
      <c r="AG12" s="64">
        <f t="shared" si="6"/>
        <v>0</v>
      </c>
      <c r="AH12" s="64">
        <f t="shared" si="6"/>
        <v>0</v>
      </c>
      <c r="AI12" s="64">
        <f t="shared" si="6"/>
        <v>0</v>
      </c>
      <c r="AJ12" s="64">
        <f t="shared" si="6"/>
        <v>0</v>
      </c>
      <c r="AK12" s="64">
        <f t="shared" si="6"/>
        <v>0</v>
      </c>
    </row>
    <row r="13" spans="1:37" ht="16.5" customHeight="1" thickBot="1" x14ac:dyDescent="0.2">
      <c r="A13" s="535" t="s">
        <v>38</v>
      </c>
      <c r="B13" s="536"/>
      <c r="C13" s="546"/>
      <c r="D13" s="438" t="e">
        <f t="shared" ref="D13:I13" si="7">1-D11</f>
        <v>#DIV/0!</v>
      </c>
      <c r="E13" s="439" t="e">
        <f t="shared" si="7"/>
        <v>#DIV/0!</v>
      </c>
      <c r="F13" s="439" t="e">
        <f t="shared" si="7"/>
        <v>#DIV/0!</v>
      </c>
      <c r="G13" s="439" t="e">
        <f t="shared" si="7"/>
        <v>#DIV/0!</v>
      </c>
      <c r="H13" s="439" t="e">
        <f t="shared" si="7"/>
        <v>#DIV/0!</v>
      </c>
      <c r="I13" s="439" t="e">
        <f t="shared" si="7"/>
        <v>#DIV/0!</v>
      </c>
      <c r="J13" s="444" t="e">
        <f t="shared" si="0"/>
        <v>#DIV/0!</v>
      </c>
      <c r="K13" s="443" t="e">
        <f t="shared" ref="K13:P13" si="8">1-K11</f>
        <v>#DIV/0!</v>
      </c>
      <c r="L13" s="439" t="e">
        <f t="shared" si="8"/>
        <v>#DIV/0!</v>
      </c>
      <c r="M13" s="439" t="e">
        <f t="shared" si="8"/>
        <v>#DIV/0!</v>
      </c>
      <c r="N13" s="439" t="e">
        <f t="shared" si="8"/>
        <v>#DIV/0!</v>
      </c>
      <c r="O13" s="439" t="e">
        <f t="shared" si="8"/>
        <v>#DIV/0!</v>
      </c>
      <c r="P13" s="439" t="e">
        <f t="shared" si="8"/>
        <v>#DIV/0!</v>
      </c>
      <c r="Q13" s="445" t="e">
        <f t="shared" si="1"/>
        <v>#DIV/0!</v>
      </c>
      <c r="R13" s="34" t="e">
        <f>J13+Q13</f>
        <v>#DIV/0!</v>
      </c>
      <c r="S13" s="32">
        <f>12-S11</f>
        <v>12</v>
      </c>
      <c r="T13" s="32">
        <f t="shared" ref="T13:AK13" si="9">12-T11</f>
        <v>12</v>
      </c>
      <c r="U13" s="32">
        <f t="shared" si="9"/>
        <v>12</v>
      </c>
      <c r="V13" s="32">
        <f t="shared" si="9"/>
        <v>12</v>
      </c>
      <c r="W13" s="32">
        <f t="shared" si="9"/>
        <v>12</v>
      </c>
      <c r="X13" s="32">
        <f t="shared" si="9"/>
        <v>12</v>
      </c>
      <c r="Y13" s="32">
        <f t="shared" si="9"/>
        <v>12</v>
      </c>
      <c r="Z13" s="32">
        <f t="shared" si="9"/>
        <v>12</v>
      </c>
      <c r="AA13" s="32">
        <f t="shared" si="9"/>
        <v>12</v>
      </c>
      <c r="AB13" s="32">
        <f t="shared" si="9"/>
        <v>12</v>
      </c>
      <c r="AC13" s="32">
        <f t="shared" si="9"/>
        <v>12</v>
      </c>
      <c r="AD13" s="32">
        <f t="shared" si="9"/>
        <v>12</v>
      </c>
      <c r="AE13" s="32">
        <f t="shared" si="9"/>
        <v>12</v>
      </c>
      <c r="AF13" s="32">
        <f t="shared" si="9"/>
        <v>12</v>
      </c>
      <c r="AG13" s="32">
        <f t="shared" si="9"/>
        <v>12</v>
      </c>
      <c r="AH13" s="32">
        <f t="shared" si="9"/>
        <v>12</v>
      </c>
      <c r="AI13" s="32">
        <f t="shared" si="9"/>
        <v>12</v>
      </c>
      <c r="AJ13" s="32">
        <f t="shared" si="9"/>
        <v>12</v>
      </c>
      <c r="AK13" s="32">
        <f t="shared" si="9"/>
        <v>12</v>
      </c>
    </row>
    <row r="14" spans="1:37" ht="16.5" customHeight="1" thickTop="1" x14ac:dyDescent="0.15">
      <c r="A14" s="521" t="s">
        <v>9</v>
      </c>
      <c r="B14" s="530" t="s">
        <v>0</v>
      </c>
      <c r="C14" s="531"/>
      <c r="D14" s="354" t="s">
        <v>87</v>
      </c>
      <c r="E14" s="355"/>
      <c r="F14" s="355"/>
      <c r="G14" s="355"/>
      <c r="H14" s="355"/>
      <c r="I14" s="356"/>
      <c r="J14" s="311">
        <f t="shared" si="0"/>
        <v>0</v>
      </c>
      <c r="K14" s="202"/>
      <c r="L14" s="203"/>
      <c r="M14" s="203"/>
      <c r="N14" s="203"/>
      <c r="O14" s="204"/>
      <c r="P14" s="205"/>
      <c r="Q14" s="206">
        <f t="shared" si="1"/>
        <v>0</v>
      </c>
      <c r="R14" s="207">
        <f>J14+Q14</f>
        <v>0</v>
      </c>
      <c r="S14" s="418"/>
      <c r="T14" s="418"/>
      <c r="U14" s="418"/>
      <c r="V14" s="418"/>
      <c r="W14" s="418"/>
      <c r="X14" s="418"/>
      <c r="Y14" s="418"/>
      <c r="Z14" s="418"/>
      <c r="AA14" s="418"/>
      <c r="AB14" s="418"/>
      <c r="AC14" s="418"/>
      <c r="AD14" s="418"/>
      <c r="AE14" s="418"/>
      <c r="AF14" s="418"/>
      <c r="AG14" s="418"/>
      <c r="AH14" s="418"/>
      <c r="AI14" s="418"/>
      <c r="AJ14" s="418"/>
      <c r="AK14" s="418"/>
    </row>
    <row r="15" spans="1:37" ht="16.5" customHeight="1" thickBot="1" x14ac:dyDescent="0.2">
      <c r="A15" s="484"/>
      <c r="B15" s="532" t="s">
        <v>1</v>
      </c>
      <c r="C15" s="533"/>
      <c r="D15" s="110" t="s">
        <v>88</v>
      </c>
      <c r="E15" s="53"/>
      <c r="F15" s="53"/>
      <c r="G15" s="53"/>
      <c r="H15" s="53"/>
      <c r="I15" s="54"/>
      <c r="J15" s="312">
        <f t="shared" si="0"/>
        <v>0</v>
      </c>
      <c r="K15" s="208"/>
      <c r="L15" s="209"/>
      <c r="M15" s="209"/>
      <c r="N15" s="209"/>
      <c r="O15" s="209"/>
      <c r="P15" s="210"/>
      <c r="Q15" s="211">
        <f t="shared" si="1"/>
        <v>0</v>
      </c>
      <c r="R15" s="212">
        <f t="shared" ref="R15:R49" si="10">J15+Q15</f>
        <v>0</v>
      </c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</row>
    <row r="16" spans="1:37" ht="16.5" customHeight="1" thickTop="1" x14ac:dyDescent="0.15">
      <c r="A16" s="484"/>
      <c r="B16" s="532" t="s">
        <v>2</v>
      </c>
      <c r="C16" s="534"/>
      <c r="D16" s="115" t="s">
        <v>89</v>
      </c>
      <c r="E16" s="35"/>
      <c r="F16" s="35"/>
      <c r="G16" s="35"/>
      <c r="H16" s="35"/>
      <c r="I16" s="55"/>
      <c r="J16" s="312">
        <f t="shared" si="0"/>
        <v>0</v>
      </c>
      <c r="K16" s="214"/>
      <c r="L16" s="203"/>
      <c r="M16" s="203"/>
      <c r="N16" s="203"/>
      <c r="O16" s="203"/>
      <c r="P16" s="215"/>
      <c r="Q16" s="211">
        <f t="shared" si="1"/>
        <v>0</v>
      </c>
      <c r="R16" s="216">
        <f t="shared" si="10"/>
        <v>0</v>
      </c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</row>
    <row r="17" spans="1:37" ht="16.5" customHeight="1" thickBot="1" x14ac:dyDescent="0.2">
      <c r="A17" s="484"/>
      <c r="B17" s="535" t="s">
        <v>42</v>
      </c>
      <c r="C17" s="536"/>
      <c r="D17" s="116" t="s">
        <v>90</v>
      </c>
      <c r="E17" s="21"/>
      <c r="F17" s="21"/>
      <c r="G17" s="21"/>
      <c r="H17" s="21"/>
      <c r="I17" s="56"/>
      <c r="J17" s="313">
        <f t="shared" si="0"/>
        <v>0</v>
      </c>
      <c r="K17" s="218"/>
      <c r="L17" s="219"/>
      <c r="M17" s="219"/>
      <c r="N17" s="219"/>
      <c r="O17" s="219"/>
      <c r="P17" s="220"/>
      <c r="Q17" s="221">
        <f t="shared" si="1"/>
        <v>0</v>
      </c>
      <c r="R17" s="222">
        <f t="shared" si="10"/>
        <v>0</v>
      </c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</row>
    <row r="18" spans="1:37" s="33" customFormat="1" ht="16.5" customHeight="1" thickTop="1" thickBot="1" x14ac:dyDescent="0.2">
      <c r="A18" s="485"/>
      <c r="B18" s="519" t="s">
        <v>3</v>
      </c>
      <c r="C18" s="520"/>
      <c r="D18" s="450">
        <f>SUM(D14:D17)</f>
        <v>0</v>
      </c>
      <c r="E18" s="451">
        <f t="shared" ref="E18:K18" si="11">SUM(E14:E17)</f>
        <v>0</v>
      </c>
      <c r="F18" s="451">
        <f t="shared" si="11"/>
        <v>0</v>
      </c>
      <c r="G18" s="451">
        <f t="shared" si="11"/>
        <v>0</v>
      </c>
      <c r="H18" s="451">
        <f t="shared" si="11"/>
        <v>0</v>
      </c>
      <c r="I18" s="452">
        <f t="shared" si="11"/>
        <v>0</v>
      </c>
      <c r="J18" s="449">
        <f t="shared" si="11"/>
        <v>0</v>
      </c>
      <c r="K18" s="453">
        <f t="shared" si="11"/>
        <v>0</v>
      </c>
      <c r="L18" s="451">
        <f t="shared" ref="L18:Q18" si="12">SUM(L14:L17)</f>
        <v>0</v>
      </c>
      <c r="M18" s="451">
        <f t="shared" si="12"/>
        <v>0</v>
      </c>
      <c r="N18" s="451">
        <f t="shared" si="12"/>
        <v>0</v>
      </c>
      <c r="O18" s="451">
        <f t="shared" si="12"/>
        <v>0</v>
      </c>
      <c r="P18" s="454">
        <f t="shared" si="12"/>
        <v>0</v>
      </c>
      <c r="Q18" s="224">
        <f t="shared" si="12"/>
        <v>0</v>
      </c>
      <c r="R18" s="225">
        <f t="shared" si="10"/>
        <v>0</v>
      </c>
      <c r="S18" s="458">
        <f t="shared" ref="S18:AK18" si="13">SUM(S14:S17)</f>
        <v>0</v>
      </c>
      <c r="T18" s="458">
        <f t="shared" si="13"/>
        <v>0</v>
      </c>
      <c r="U18" s="458">
        <f t="shared" si="13"/>
        <v>0</v>
      </c>
      <c r="V18" s="458">
        <f t="shared" si="13"/>
        <v>0</v>
      </c>
      <c r="W18" s="458">
        <f t="shared" si="13"/>
        <v>0</v>
      </c>
      <c r="X18" s="458">
        <f t="shared" si="13"/>
        <v>0</v>
      </c>
      <c r="Y18" s="458">
        <f t="shared" si="13"/>
        <v>0</v>
      </c>
      <c r="Z18" s="458">
        <f t="shared" si="13"/>
        <v>0</v>
      </c>
      <c r="AA18" s="458">
        <f t="shared" si="13"/>
        <v>0</v>
      </c>
      <c r="AB18" s="458">
        <f t="shared" si="13"/>
        <v>0</v>
      </c>
      <c r="AC18" s="458">
        <f t="shared" si="13"/>
        <v>0</v>
      </c>
      <c r="AD18" s="458">
        <f t="shared" si="13"/>
        <v>0</v>
      </c>
      <c r="AE18" s="458">
        <f t="shared" si="13"/>
        <v>0</v>
      </c>
      <c r="AF18" s="458">
        <f t="shared" si="13"/>
        <v>0</v>
      </c>
      <c r="AG18" s="458">
        <f t="shared" si="13"/>
        <v>0</v>
      </c>
      <c r="AH18" s="458">
        <f t="shared" si="13"/>
        <v>0</v>
      </c>
      <c r="AI18" s="458">
        <f t="shared" si="13"/>
        <v>0</v>
      </c>
      <c r="AJ18" s="458">
        <f t="shared" si="13"/>
        <v>0</v>
      </c>
      <c r="AK18" s="458">
        <f t="shared" si="13"/>
        <v>0</v>
      </c>
    </row>
    <row r="19" spans="1:37" ht="16.5" customHeight="1" thickTop="1" x14ac:dyDescent="0.15">
      <c r="A19" s="521" t="s">
        <v>11</v>
      </c>
      <c r="B19" s="521" t="s">
        <v>5</v>
      </c>
      <c r="C19" s="43" t="s">
        <v>4</v>
      </c>
      <c r="D19" s="107" t="s">
        <v>91</v>
      </c>
      <c r="E19" s="35"/>
      <c r="F19" s="35"/>
      <c r="G19" s="35"/>
      <c r="H19" s="35"/>
      <c r="I19" s="36"/>
      <c r="J19" s="314">
        <f>SUM(D19:I19)</f>
        <v>0</v>
      </c>
      <c r="K19" s="202"/>
      <c r="L19" s="203"/>
      <c r="M19" s="203"/>
      <c r="N19" s="203"/>
      <c r="O19" s="203"/>
      <c r="P19" s="205"/>
      <c r="Q19" s="226">
        <f>SUM(K19:P19)</f>
        <v>0</v>
      </c>
      <c r="R19" s="207">
        <f t="shared" si="10"/>
        <v>0</v>
      </c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</row>
    <row r="20" spans="1:37" ht="16.5" customHeight="1" x14ac:dyDescent="0.15">
      <c r="A20" s="484"/>
      <c r="B20" s="484"/>
      <c r="C20" s="44" t="s">
        <v>6</v>
      </c>
      <c r="D20" s="330" t="s">
        <v>92</v>
      </c>
      <c r="E20" s="230"/>
      <c r="F20" s="230"/>
      <c r="G20" s="230"/>
      <c r="H20" s="230"/>
      <c r="I20" s="331"/>
      <c r="J20" s="329">
        <f>SUM(D20:I20)</f>
        <v>0</v>
      </c>
      <c r="K20" s="330"/>
      <c r="L20" s="230"/>
      <c r="M20" s="230"/>
      <c r="N20" s="230"/>
      <c r="O20" s="230"/>
      <c r="P20" s="331"/>
      <c r="Q20" s="211">
        <f>SUM(K20:P20)</f>
        <v>0</v>
      </c>
      <c r="R20" s="212">
        <f t="shared" si="10"/>
        <v>0</v>
      </c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</row>
    <row r="21" spans="1:37" ht="16.5" customHeight="1" x14ac:dyDescent="0.15">
      <c r="A21" s="484"/>
      <c r="B21" s="484"/>
      <c r="C21" s="44" t="s">
        <v>7</v>
      </c>
      <c r="D21" s="360" t="s">
        <v>93</v>
      </c>
      <c r="E21" s="361"/>
      <c r="F21" s="361"/>
      <c r="G21" s="361"/>
      <c r="H21" s="361"/>
      <c r="I21" s="362"/>
      <c r="J21" s="329">
        <f>SUM(D21:I21)</f>
        <v>0</v>
      </c>
      <c r="K21" s="228"/>
      <c r="L21" s="229"/>
      <c r="M21" s="230"/>
      <c r="N21" s="230"/>
      <c r="O21" s="231"/>
      <c r="P21" s="232"/>
      <c r="Q21" s="211">
        <f>SUM(K21:P21)</f>
        <v>0</v>
      </c>
      <c r="R21" s="212">
        <f t="shared" si="10"/>
        <v>0</v>
      </c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</row>
    <row r="22" spans="1:37" ht="16.5" customHeight="1" thickBot="1" x14ac:dyDescent="0.2">
      <c r="A22" s="484"/>
      <c r="B22" s="484"/>
      <c r="C22" s="45" t="s">
        <v>41</v>
      </c>
      <c r="D22" s="122" t="s">
        <v>94</v>
      </c>
      <c r="E22" s="39"/>
      <c r="F22" s="39"/>
      <c r="G22" s="39"/>
      <c r="H22" s="39"/>
      <c r="I22" s="40"/>
      <c r="J22" s="315">
        <f>SUM(D22:I22)</f>
        <v>0</v>
      </c>
      <c r="K22" s="234"/>
      <c r="L22" s="235"/>
      <c r="M22" s="235"/>
      <c r="N22" s="235"/>
      <c r="O22" s="235"/>
      <c r="P22" s="236"/>
      <c r="Q22" s="237">
        <f>SUM(K22:P22)</f>
        <v>0</v>
      </c>
      <c r="R22" s="238">
        <f t="shared" si="10"/>
        <v>0</v>
      </c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</row>
    <row r="23" spans="1:37" s="33" customFormat="1" ht="16.5" customHeight="1" thickTop="1" thickBot="1" x14ac:dyDescent="0.2">
      <c r="A23" s="484"/>
      <c r="B23" s="522"/>
      <c r="C23" s="46" t="s">
        <v>8</v>
      </c>
      <c r="D23" s="453">
        <f>SUM(D19:D22)</f>
        <v>0</v>
      </c>
      <c r="E23" s="455">
        <f t="shared" ref="E23:K23" si="14">SUM(E19:E22)</f>
        <v>0</v>
      </c>
      <c r="F23" s="455">
        <f t="shared" si="14"/>
        <v>0</v>
      </c>
      <c r="G23" s="455">
        <f t="shared" si="14"/>
        <v>0</v>
      </c>
      <c r="H23" s="455">
        <f t="shared" si="14"/>
        <v>0</v>
      </c>
      <c r="I23" s="454">
        <f t="shared" si="14"/>
        <v>0</v>
      </c>
      <c r="J23" s="316">
        <f t="shared" si="14"/>
        <v>0</v>
      </c>
      <c r="K23" s="453">
        <f t="shared" si="14"/>
        <v>0</v>
      </c>
      <c r="L23" s="455">
        <f t="shared" ref="L23:Q23" si="15">SUM(L19:L22)</f>
        <v>0</v>
      </c>
      <c r="M23" s="455">
        <f t="shared" si="15"/>
        <v>0</v>
      </c>
      <c r="N23" s="455">
        <f t="shared" si="15"/>
        <v>0</v>
      </c>
      <c r="O23" s="455">
        <f t="shared" si="15"/>
        <v>0</v>
      </c>
      <c r="P23" s="454">
        <f t="shared" si="15"/>
        <v>0</v>
      </c>
      <c r="Q23" s="240">
        <f t="shared" si="15"/>
        <v>0</v>
      </c>
      <c r="R23" s="241">
        <f t="shared" si="10"/>
        <v>0</v>
      </c>
      <c r="S23" s="458">
        <f t="shared" ref="S23:AK23" si="16">SUM(S19:S22)</f>
        <v>0</v>
      </c>
      <c r="T23" s="458">
        <f t="shared" si="16"/>
        <v>0</v>
      </c>
      <c r="U23" s="458">
        <f t="shared" si="16"/>
        <v>0</v>
      </c>
      <c r="V23" s="458">
        <f t="shared" si="16"/>
        <v>0</v>
      </c>
      <c r="W23" s="458">
        <f t="shared" si="16"/>
        <v>0</v>
      </c>
      <c r="X23" s="458">
        <f t="shared" si="16"/>
        <v>0</v>
      </c>
      <c r="Y23" s="458">
        <f t="shared" si="16"/>
        <v>0</v>
      </c>
      <c r="Z23" s="458">
        <f t="shared" si="16"/>
        <v>0</v>
      </c>
      <c r="AA23" s="458">
        <f t="shared" si="16"/>
        <v>0</v>
      </c>
      <c r="AB23" s="458">
        <f t="shared" si="16"/>
        <v>0</v>
      </c>
      <c r="AC23" s="458">
        <f t="shared" si="16"/>
        <v>0</v>
      </c>
      <c r="AD23" s="458">
        <f t="shared" si="16"/>
        <v>0</v>
      </c>
      <c r="AE23" s="458">
        <f t="shared" si="16"/>
        <v>0</v>
      </c>
      <c r="AF23" s="458">
        <f t="shared" si="16"/>
        <v>0</v>
      </c>
      <c r="AG23" s="458">
        <f t="shared" si="16"/>
        <v>0</v>
      </c>
      <c r="AH23" s="458">
        <f t="shared" si="16"/>
        <v>0</v>
      </c>
      <c r="AI23" s="458">
        <f t="shared" si="16"/>
        <v>0</v>
      </c>
      <c r="AJ23" s="458">
        <f t="shared" si="16"/>
        <v>0</v>
      </c>
      <c r="AK23" s="458">
        <f t="shared" si="16"/>
        <v>0</v>
      </c>
    </row>
    <row r="24" spans="1:37" ht="16.5" customHeight="1" thickTop="1" x14ac:dyDescent="0.15">
      <c r="A24" s="484"/>
      <c r="B24" s="523" t="s">
        <v>10</v>
      </c>
      <c r="C24" s="47" t="s">
        <v>27</v>
      </c>
      <c r="D24" s="107" t="s">
        <v>95</v>
      </c>
      <c r="E24" s="108"/>
      <c r="F24" s="108"/>
      <c r="G24" s="108"/>
      <c r="H24" s="108"/>
      <c r="I24" s="109"/>
      <c r="J24" s="255">
        <f t="shared" ref="J24:J38" si="17">SUM(D24:I24)</f>
        <v>0</v>
      </c>
      <c r="K24" s="107"/>
      <c r="L24" s="108"/>
      <c r="M24" s="108"/>
      <c r="N24" s="108"/>
      <c r="O24" s="108"/>
      <c r="P24" s="158"/>
      <c r="Q24" s="159">
        <f t="shared" ref="Q24:Q35" si="18">SUM(K24:P24)</f>
        <v>0</v>
      </c>
      <c r="R24" s="126">
        <f t="shared" si="10"/>
        <v>0</v>
      </c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</row>
    <row r="25" spans="1:37" ht="16.5" customHeight="1" x14ac:dyDescent="0.15">
      <c r="A25" s="484"/>
      <c r="B25" s="484"/>
      <c r="C25" s="44" t="s">
        <v>28</v>
      </c>
      <c r="D25" s="127" t="s">
        <v>96</v>
      </c>
      <c r="E25" s="119"/>
      <c r="F25" s="119"/>
      <c r="G25" s="119"/>
      <c r="H25" s="119"/>
      <c r="I25" s="120"/>
      <c r="J25" s="322">
        <f t="shared" si="17"/>
        <v>0</v>
      </c>
      <c r="K25" s="160"/>
      <c r="L25" s="119"/>
      <c r="M25" s="119"/>
      <c r="N25" s="119"/>
      <c r="O25" s="119"/>
      <c r="P25" s="161"/>
      <c r="Q25" s="162">
        <f t="shared" si="18"/>
        <v>0</v>
      </c>
      <c r="R25" s="128">
        <f t="shared" si="10"/>
        <v>0</v>
      </c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</row>
    <row r="26" spans="1:37" ht="16.5" customHeight="1" x14ac:dyDescent="0.15">
      <c r="A26" s="484"/>
      <c r="B26" s="484"/>
      <c r="C26" s="44" t="s">
        <v>29</v>
      </c>
      <c r="D26" s="127" t="s">
        <v>97</v>
      </c>
      <c r="E26" s="119"/>
      <c r="F26" s="119"/>
      <c r="G26" s="119"/>
      <c r="H26" s="119"/>
      <c r="I26" s="120"/>
      <c r="J26" s="322">
        <f t="shared" si="17"/>
        <v>0</v>
      </c>
      <c r="K26" s="160"/>
      <c r="L26" s="119"/>
      <c r="M26" s="119"/>
      <c r="N26" s="119"/>
      <c r="O26" s="119"/>
      <c r="P26" s="161"/>
      <c r="Q26" s="162">
        <f t="shared" si="18"/>
        <v>0</v>
      </c>
      <c r="R26" s="128">
        <f t="shared" si="10"/>
        <v>0</v>
      </c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</row>
    <row r="27" spans="1:37" ht="16.5" customHeight="1" x14ac:dyDescent="0.15">
      <c r="A27" s="484"/>
      <c r="B27" s="484"/>
      <c r="C27" s="44" t="s">
        <v>30</v>
      </c>
      <c r="D27" s="118" t="s">
        <v>98</v>
      </c>
      <c r="E27" s="119"/>
      <c r="F27" s="119"/>
      <c r="G27" s="119"/>
      <c r="H27" s="119"/>
      <c r="I27" s="165"/>
      <c r="J27" s="309">
        <f t="shared" si="17"/>
        <v>0</v>
      </c>
      <c r="K27" s="118"/>
      <c r="L27" s="119"/>
      <c r="M27" s="119"/>
      <c r="N27" s="119"/>
      <c r="O27" s="119"/>
      <c r="P27" s="165"/>
      <c r="Q27" s="162">
        <f t="shared" si="18"/>
        <v>0</v>
      </c>
      <c r="R27" s="128">
        <f t="shared" si="10"/>
        <v>0</v>
      </c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</row>
    <row r="28" spans="1:37" ht="16.5" customHeight="1" x14ac:dyDescent="0.15">
      <c r="A28" s="484"/>
      <c r="B28" s="484"/>
      <c r="C28" s="44" t="s">
        <v>122</v>
      </c>
      <c r="D28" s="118" t="s">
        <v>99</v>
      </c>
      <c r="E28" s="119"/>
      <c r="F28" s="119"/>
      <c r="G28" s="119"/>
      <c r="H28" s="119"/>
      <c r="I28" s="120"/>
      <c r="J28" s="322">
        <f t="shared" si="17"/>
        <v>0</v>
      </c>
      <c r="K28" s="164"/>
      <c r="L28" s="119"/>
      <c r="M28" s="119"/>
      <c r="N28" s="119"/>
      <c r="O28" s="119"/>
      <c r="P28" s="165"/>
      <c r="Q28" s="162">
        <f t="shared" si="18"/>
        <v>0</v>
      </c>
      <c r="R28" s="128">
        <f t="shared" si="10"/>
        <v>0</v>
      </c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</row>
    <row r="29" spans="1:37" ht="16.5" customHeight="1" x14ac:dyDescent="0.15">
      <c r="A29" s="484"/>
      <c r="B29" s="484"/>
      <c r="C29" s="44" t="s">
        <v>31</v>
      </c>
      <c r="D29" s="118" t="s">
        <v>100</v>
      </c>
      <c r="E29" s="119"/>
      <c r="F29" s="119"/>
      <c r="G29" s="119"/>
      <c r="H29" s="119"/>
      <c r="I29" s="120"/>
      <c r="J29" s="322">
        <f t="shared" si="17"/>
        <v>0</v>
      </c>
      <c r="K29" s="164"/>
      <c r="L29" s="119"/>
      <c r="M29" s="119"/>
      <c r="N29" s="119"/>
      <c r="O29" s="119"/>
      <c r="P29" s="165"/>
      <c r="Q29" s="166">
        <f t="shared" si="18"/>
        <v>0</v>
      </c>
      <c r="R29" s="128">
        <f t="shared" si="10"/>
        <v>0</v>
      </c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</row>
    <row r="30" spans="1:37" ht="16.5" customHeight="1" x14ac:dyDescent="0.15">
      <c r="A30" s="484"/>
      <c r="B30" s="484"/>
      <c r="C30" s="44" t="s">
        <v>120</v>
      </c>
      <c r="D30" s="118" t="s">
        <v>101</v>
      </c>
      <c r="E30" s="119"/>
      <c r="F30" s="119"/>
      <c r="G30" s="119"/>
      <c r="H30" s="119"/>
      <c r="I30" s="120"/>
      <c r="J30" s="322">
        <f t="shared" si="17"/>
        <v>0</v>
      </c>
      <c r="K30" s="118"/>
      <c r="L30" s="119"/>
      <c r="M30" s="119"/>
      <c r="N30" s="119"/>
      <c r="O30" s="119"/>
      <c r="P30" s="120"/>
      <c r="Q30" s="162">
        <f t="shared" si="18"/>
        <v>0</v>
      </c>
      <c r="R30" s="128">
        <f t="shared" si="10"/>
        <v>0</v>
      </c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</row>
    <row r="31" spans="1:37" ht="16.5" customHeight="1" x14ac:dyDescent="0.15">
      <c r="A31" s="484"/>
      <c r="B31" s="484"/>
      <c r="C31" s="44" t="s">
        <v>121</v>
      </c>
      <c r="D31" s="118" t="s">
        <v>102</v>
      </c>
      <c r="E31" s="119"/>
      <c r="F31" s="119"/>
      <c r="G31" s="119"/>
      <c r="H31" s="119"/>
      <c r="I31" s="120"/>
      <c r="J31" s="322">
        <f t="shared" si="17"/>
        <v>0</v>
      </c>
      <c r="K31" s="118"/>
      <c r="L31" s="119"/>
      <c r="M31" s="119"/>
      <c r="N31" s="119"/>
      <c r="O31" s="119"/>
      <c r="P31" s="120"/>
      <c r="Q31" s="113">
        <f t="shared" si="18"/>
        <v>0</v>
      </c>
      <c r="R31" s="128">
        <f t="shared" si="10"/>
        <v>0</v>
      </c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</row>
    <row r="32" spans="1:37" ht="16.5" customHeight="1" x14ac:dyDescent="0.15">
      <c r="A32" s="484"/>
      <c r="B32" s="484"/>
      <c r="C32" s="44" t="s">
        <v>43</v>
      </c>
      <c r="D32" s="118" t="s">
        <v>103</v>
      </c>
      <c r="E32" s="119"/>
      <c r="F32" s="119"/>
      <c r="G32" s="119"/>
      <c r="H32" s="119"/>
      <c r="I32" s="120"/>
      <c r="J32" s="322">
        <f t="shared" si="17"/>
        <v>0</v>
      </c>
      <c r="K32" s="118"/>
      <c r="L32" s="119"/>
      <c r="M32" s="119"/>
      <c r="N32" s="119"/>
      <c r="O32" s="119"/>
      <c r="P32" s="120"/>
      <c r="Q32" s="166">
        <f t="shared" si="18"/>
        <v>0</v>
      </c>
      <c r="R32" s="128">
        <f t="shared" si="10"/>
        <v>0</v>
      </c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</row>
    <row r="33" spans="1:37" ht="16.5" customHeight="1" x14ac:dyDescent="0.15">
      <c r="A33" s="484"/>
      <c r="B33" s="484"/>
      <c r="C33" s="44" t="s">
        <v>32</v>
      </c>
      <c r="D33" s="118" t="s">
        <v>104</v>
      </c>
      <c r="E33" s="119"/>
      <c r="F33" s="119"/>
      <c r="G33" s="119"/>
      <c r="H33" s="119"/>
      <c r="I33" s="120"/>
      <c r="J33" s="322">
        <f t="shared" si="17"/>
        <v>0</v>
      </c>
      <c r="K33" s="118"/>
      <c r="L33" s="119"/>
      <c r="M33" s="119"/>
      <c r="N33" s="119"/>
      <c r="O33" s="119"/>
      <c r="P33" s="120"/>
      <c r="Q33" s="162">
        <f t="shared" si="18"/>
        <v>0</v>
      </c>
      <c r="R33" s="128">
        <f t="shared" si="10"/>
        <v>0</v>
      </c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</row>
    <row r="34" spans="1:37" ht="16.5" customHeight="1" x14ac:dyDescent="0.15">
      <c r="A34" s="484"/>
      <c r="B34" s="484"/>
      <c r="C34" s="44" t="s">
        <v>33</v>
      </c>
      <c r="D34" s="118" t="s">
        <v>105</v>
      </c>
      <c r="E34" s="119"/>
      <c r="F34" s="119"/>
      <c r="G34" s="119"/>
      <c r="H34" s="119"/>
      <c r="I34" s="120"/>
      <c r="J34" s="113">
        <f t="shared" si="17"/>
        <v>0</v>
      </c>
      <c r="K34" s="37"/>
      <c r="L34" s="17"/>
      <c r="M34" s="17"/>
      <c r="N34" s="17"/>
      <c r="O34" s="17"/>
      <c r="P34" s="38"/>
      <c r="Q34" s="167">
        <f t="shared" si="18"/>
        <v>0</v>
      </c>
      <c r="R34" s="128">
        <f t="shared" si="10"/>
        <v>0</v>
      </c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</row>
    <row r="35" spans="1:37" ht="16.5" customHeight="1" thickBot="1" x14ac:dyDescent="0.2">
      <c r="A35" s="484"/>
      <c r="B35" s="484"/>
      <c r="C35" s="45" t="s">
        <v>34</v>
      </c>
      <c r="D35" s="122" t="s">
        <v>106</v>
      </c>
      <c r="E35" s="123"/>
      <c r="F35" s="123"/>
      <c r="G35" s="123"/>
      <c r="H35" s="123"/>
      <c r="I35" s="112"/>
      <c r="J35" s="317">
        <f t="shared" si="17"/>
        <v>0</v>
      </c>
      <c r="K35" s="122"/>
      <c r="L35" s="123"/>
      <c r="M35" s="123"/>
      <c r="N35" s="123"/>
      <c r="O35" s="123"/>
      <c r="P35" s="112"/>
      <c r="Q35" s="124">
        <f t="shared" si="18"/>
        <v>0</v>
      </c>
      <c r="R35" s="129">
        <f t="shared" si="10"/>
        <v>0</v>
      </c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</row>
    <row r="36" spans="1:37" ht="15.75" thickTop="1" thickBot="1" x14ac:dyDescent="0.2">
      <c r="A36" s="484"/>
      <c r="B36" s="485"/>
      <c r="C36" s="48" t="s">
        <v>8</v>
      </c>
      <c r="D36" s="297">
        <f>SUM(D24:D35)</f>
        <v>0</v>
      </c>
      <c r="E36" s="298">
        <f t="shared" ref="E36:S36" si="19">SUM(E24:E35)</f>
        <v>0</v>
      </c>
      <c r="F36" s="298">
        <f t="shared" si="19"/>
        <v>0</v>
      </c>
      <c r="G36" s="298">
        <f t="shared" si="19"/>
        <v>0</v>
      </c>
      <c r="H36" s="298">
        <f t="shared" si="19"/>
        <v>0</v>
      </c>
      <c r="I36" s="299">
        <f t="shared" si="19"/>
        <v>0</v>
      </c>
      <c r="J36" s="270">
        <f t="shared" si="19"/>
        <v>0</v>
      </c>
      <c r="K36" s="72">
        <f t="shared" si="19"/>
        <v>0</v>
      </c>
      <c r="L36" s="73">
        <f t="shared" si="19"/>
        <v>0</v>
      </c>
      <c r="M36" s="73">
        <f t="shared" si="19"/>
        <v>0</v>
      </c>
      <c r="N36" s="73">
        <f t="shared" si="19"/>
        <v>0</v>
      </c>
      <c r="O36" s="73">
        <f t="shared" si="19"/>
        <v>0</v>
      </c>
      <c r="P36" s="74">
        <f t="shared" si="19"/>
        <v>0</v>
      </c>
      <c r="Q36" s="78">
        <f t="shared" si="19"/>
        <v>0</v>
      </c>
      <c r="R36" s="79">
        <f t="shared" si="10"/>
        <v>0</v>
      </c>
      <c r="S36" s="182">
        <f t="shared" si="19"/>
        <v>0</v>
      </c>
      <c r="T36" s="182">
        <f t="shared" ref="T36:AK36" si="20">SUM(T24:T35)</f>
        <v>0</v>
      </c>
      <c r="U36" s="182">
        <f t="shared" si="20"/>
        <v>0</v>
      </c>
      <c r="V36" s="182">
        <f t="shared" si="20"/>
        <v>0</v>
      </c>
      <c r="W36" s="182">
        <f t="shared" si="20"/>
        <v>0</v>
      </c>
      <c r="X36" s="182">
        <f t="shared" si="20"/>
        <v>0</v>
      </c>
      <c r="Y36" s="182">
        <f t="shared" si="20"/>
        <v>0</v>
      </c>
      <c r="Z36" s="182">
        <f t="shared" si="20"/>
        <v>0</v>
      </c>
      <c r="AA36" s="182">
        <f t="shared" si="20"/>
        <v>0</v>
      </c>
      <c r="AB36" s="182">
        <f t="shared" si="20"/>
        <v>0</v>
      </c>
      <c r="AC36" s="182">
        <f t="shared" si="20"/>
        <v>0</v>
      </c>
      <c r="AD36" s="182">
        <f t="shared" si="20"/>
        <v>0</v>
      </c>
      <c r="AE36" s="182">
        <f t="shared" si="20"/>
        <v>0</v>
      </c>
      <c r="AF36" s="182">
        <f t="shared" si="20"/>
        <v>0</v>
      </c>
      <c r="AG36" s="182">
        <f t="shared" si="20"/>
        <v>0</v>
      </c>
      <c r="AH36" s="182">
        <f t="shared" si="20"/>
        <v>0</v>
      </c>
      <c r="AI36" s="182">
        <f t="shared" si="20"/>
        <v>0</v>
      </c>
      <c r="AJ36" s="182">
        <f t="shared" si="20"/>
        <v>0</v>
      </c>
      <c r="AK36" s="182">
        <f t="shared" si="20"/>
        <v>0</v>
      </c>
    </row>
    <row r="37" spans="1:37" ht="16.5" customHeight="1" thickTop="1" x14ac:dyDescent="0.15">
      <c r="A37" s="484"/>
      <c r="B37" s="494" t="s">
        <v>24</v>
      </c>
      <c r="C37" s="542"/>
      <c r="D37" s="68" t="s">
        <v>108</v>
      </c>
      <c r="E37" s="69"/>
      <c r="F37" s="69"/>
      <c r="G37" s="69"/>
      <c r="H37" s="69"/>
      <c r="I37" s="70"/>
      <c r="J37" s="318">
        <f t="shared" si="17"/>
        <v>0</v>
      </c>
      <c r="K37" s="68"/>
      <c r="L37" s="69"/>
      <c r="M37" s="69"/>
      <c r="N37" s="69"/>
      <c r="O37" s="69"/>
      <c r="P37" s="70"/>
      <c r="Q37" s="130">
        <f>SUM(K37:P37)</f>
        <v>0</v>
      </c>
      <c r="R37" s="131">
        <f t="shared" si="10"/>
        <v>0</v>
      </c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</row>
    <row r="38" spans="1:37" ht="16.5" customHeight="1" thickBot="1" x14ac:dyDescent="0.2">
      <c r="A38" s="484"/>
      <c r="B38" s="543" t="s">
        <v>39</v>
      </c>
      <c r="C38" s="544"/>
      <c r="D38" s="133" t="s">
        <v>107</v>
      </c>
      <c r="E38" s="134"/>
      <c r="F38" s="134"/>
      <c r="G38" s="134"/>
      <c r="H38" s="134"/>
      <c r="I38" s="135"/>
      <c r="J38" s="319">
        <f t="shared" si="17"/>
        <v>0</v>
      </c>
      <c r="K38" s="133"/>
      <c r="L38" s="134"/>
      <c r="M38" s="134"/>
      <c r="N38" s="134"/>
      <c r="O38" s="134"/>
      <c r="P38" s="135"/>
      <c r="Q38" s="136">
        <f>SUM(K38:P38)</f>
        <v>0</v>
      </c>
      <c r="R38" s="137">
        <f t="shared" si="10"/>
        <v>0</v>
      </c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</row>
    <row r="39" spans="1:37" ht="16.5" customHeight="1" thickTop="1" thickBot="1" x14ac:dyDescent="0.2">
      <c r="A39" s="485"/>
      <c r="B39" s="519" t="s">
        <v>3</v>
      </c>
      <c r="C39" s="520"/>
      <c r="D39" s="267">
        <f>SUM(D23,D36,D37,D38)</f>
        <v>0</v>
      </c>
      <c r="E39" s="268">
        <f>SUM(E23,E36,E37,E38)</f>
        <v>0</v>
      </c>
      <c r="F39" s="268">
        <f t="shared" ref="F39:L39" si="21">SUM(F23,F36,F37,F38)</f>
        <v>0</v>
      </c>
      <c r="G39" s="268">
        <f t="shared" si="21"/>
        <v>0</v>
      </c>
      <c r="H39" s="268">
        <f t="shared" si="21"/>
        <v>0</v>
      </c>
      <c r="I39" s="268">
        <f t="shared" si="21"/>
        <v>0</v>
      </c>
      <c r="J39" s="270">
        <f t="shared" si="21"/>
        <v>0</v>
      </c>
      <c r="K39" s="75">
        <f t="shared" si="21"/>
        <v>0</v>
      </c>
      <c r="L39" s="76">
        <f t="shared" si="21"/>
        <v>0</v>
      </c>
      <c r="M39" s="76">
        <f>SUM(M23,M36,M37,M38)</f>
        <v>0</v>
      </c>
      <c r="N39" s="76">
        <f>SUM(N23,N36,N37,N38)</f>
        <v>0</v>
      </c>
      <c r="O39" s="76">
        <f>SUM(O23,O36,O37,O38)</f>
        <v>0</v>
      </c>
      <c r="P39" s="76">
        <f>SUM(P23,P36,P37,P38)</f>
        <v>0</v>
      </c>
      <c r="Q39" s="78">
        <f>SUM(Q23,Q36,Q37,Q38)</f>
        <v>0</v>
      </c>
      <c r="R39" s="79">
        <f t="shared" si="10"/>
        <v>0</v>
      </c>
      <c r="S39" s="183">
        <f t="shared" ref="S39:AK39" si="22">SUM(S23,S36,S37,S38)</f>
        <v>0</v>
      </c>
      <c r="T39" s="183">
        <f t="shared" si="22"/>
        <v>0</v>
      </c>
      <c r="U39" s="183">
        <f t="shared" si="22"/>
        <v>0</v>
      </c>
      <c r="V39" s="183">
        <f t="shared" si="22"/>
        <v>0</v>
      </c>
      <c r="W39" s="183">
        <f t="shared" si="22"/>
        <v>0</v>
      </c>
      <c r="X39" s="183">
        <f t="shared" si="22"/>
        <v>0</v>
      </c>
      <c r="Y39" s="183">
        <f t="shared" si="22"/>
        <v>0</v>
      </c>
      <c r="Z39" s="183">
        <f t="shared" si="22"/>
        <v>0</v>
      </c>
      <c r="AA39" s="183">
        <f t="shared" si="22"/>
        <v>0</v>
      </c>
      <c r="AB39" s="183">
        <f t="shared" si="22"/>
        <v>0</v>
      </c>
      <c r="AC39" s="183">
        <f t="shared" si="22"/>
        <v>0</v>
      </c>
      <c r="AD39" s="183">
        <f t="shared" si="22"/>
        <v>0</v>
      </c>
      <c r="AE39" s="183">
        <f t="shared" si="22"/>
        <v>0</v>
      </c>
      <c r="AF39" s="183">
        <f t="shared" si="22"/>
        <v>0</v>
      </c>
      <c r="AG39" s="183">
        <f t="shared" si="22"/>
        <v>0</v>
      </c>
      <c r="AH39" s="183">
        <f t="shared" si="22"/>
        <v>0</v>
      </c>
      <c r="AI39" s="183">
        <f t="shared" si="22"/>
        <v>0</v>
      </c>
      <c r="AJ39" s="183">
        <f t="shared" si="22"/>
        <v>0</v>
      </c>
      <c r="AK39" s="183">
        <f t="shared" si="22"/>
        <v>0</v>
      </c>
    </row>
    <row r="40" spans="1:37" ht="16.5" customHeight="1" thickTop="1" thickBot="1" x14ac:dyDescent="0.2">
      <c r="A40" s="545" t="s">
        <v>12</v>
      </c>
      <c r="B40" s="519"/>
      <c r="C40" s="520"/>
      <c r="D40" s="267" t="s">
        <v>109</v>
      </c>
      <c r="E40" s="268"/>
      <c r="F40" s="268"/>
      <c r="G40" s="268"/>
      <c r="H40" s="268"/>
      <c r="I40" s="269"/>
      <c r="J40" s="270"/>
      <c r="K40" s="75"/>
      <c r="L40" s="76"/>
      <c r="M40" s="76"/>
      <c r="N40" s="76"/>
      <c r="O40" s="76"/>
      <c r="P40" s="77"/>
      <c r="Q40" s="78"/>
      <c r="R40" s="79">
        <f t="shared" si="10"/>
        <v>0</v>
      </c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</row>
    <row r="41" spans="1:37" ht="16.5" customHeight="1" thickTop="1" x14ac:dyDescent="0.15">
      <c r="A41" s="521" t="s">
        <v>15</v>
      </c>
      <c r="B41" s="530" t="s">
        <v>13</v>
      </c>
      <c r="C41" s="549"/>
      <c r="D41" s="139"/>
      <c r="E41" s="140"/>
      <c r="F41" s="140"/>
      <c r="G41" s="140"/>
      <c r="H41" s="140"/>
      <c r="I41" s="141"/>
      <c r="J41" s="259">
        <f>SUM(D41:I41)</f>
        <v>0</v>
      </c>
      <c r="K41" s="139"/>
      <c r="L41" s="140"/>
      <c r="M41" s="140"/>
      <c r="N41" s="140"/>
      <c r="O41" s="140"/>
      <c r="P41" s="141"/>
      <c r="Q41" s="87">
        <f>SUM(K41:P41)</f>
        <v>0</v>
      </c>
      <c r="R41" s="88">
        <f t="shared" si="10"/>
        <v>0</v>
      </c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</row>
    <row r="42" spans="1:37" ht="16.5" customHeight="1" thickBot="1" x14ac:dyDescent="0.2">
      <c r="A42" s="484"/>
      <c r="B42" s="535" t="s">
        <v>14</v>
      </c>
      <c r="C42" s="546"/>
      <c r="D42" s="116"/>
      <c r="E42" s="117"/>
      <c r="F42" s="117"/>
      <c r="G42" s="117"/>
      <c r="H42" s="117"/>
      <c r="I42" s="142"/>
      <c r="J42" s="320">
        <f>SUM(D42:I42)</f>
        <v>0</v>
      </c>
      <c r="K42" s="116"/>
      <c r="L42" s="117"/>
      <c r="M42" s="117"/>
      <c r="N42" s="117"/>
      <c r="O42" s="117"/>
      <c r="P42" s="142"/>
      <c r="Q42" s="90">
        <f>SUM(K42:P42)</f>
        <v>0</v>
      </c>
      <c r="R42" s="91">
        <f t="shared" si="10"/>
        <v>0</v>
      </c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</row>
    <row r="43" spans="1:37" ht="16.5" customHeight="1" thickTop="1" thickBot="1" x14ac:dyDescent="0.2">
      <c r="A43" s="485"/>
      <c r="B43" s="519" t="s">
        <v>3</v>
      </c>
      <c r="C43" s="520"/>
      <c r="D43" s="363" t="s">
        <v>110</v>
      </c>
      <c r="E43" s="364"/>
      <c r="F43" s="364"/>
      <c r="G43" s="364"/>
      <c r="H43" s="364"/>
      <c r="I43" s="364"/>
      <c r="J43" s="270">
        <f>SUM(D43:I43)</f>
        <v>0</v>
      </c>
      <c r="K43" s="198"/>
      <c r="L43" s="199"/>
      <c r="M43" s="199"/>
      <c r="N43" s="199"/>
      <c r="O43" s="199"/>
      <c r="P43" s="199"/>
      <c r="Q43" s="78">
        <f>SUM(K43:P43)</f>
        <v>0</v>
      </c>
      <c r="R43" s="79">
        <f t="shared" si="10"/>
        <v>0</v>
      </c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</row>
    <row r="44" spans="1:37" ht="16.5" customHeight="1" thickTop="1" thickBot="1" x14ac:dyDescent="0.2">
      <c r="A44" s="545" t="s">
        <v>16</v>
      </c>
      <c r="B44" s="519"/>
      <c r="C44" s="520"/>
      <c r="D44" s="301" t="e">
        <f>D40-D43</f>
        <v>#VALUE!</v>
      </c>
      <c r="E44" s="302">
        <f t="shared" ref="E44:AK44" si="23">E40-E43</f>
        <v>0</v>
      </c>
      <c r="F44" s="302">
        <f t="shared" si="23"/>
        <v>0</v>
      </c>
      <c r="G44" s="302">
        <f t="shared" si="23"/>
        <v>0</v>
      </c>
      <c r="H44" s="302">
        <f t="shared" si="23"/>
        <v>0</v>
      </c>
      <c r="I44" s="303">
        <f t="shared" si="23"/>
        <v>0</v>
      </c>
      <c r="J44" s="304">
        <f t="shared" si="23"/>
        <v>0</v>
      </c>
      <c r="K44" s="81">
        <f t="shared" si="23"/>
        <v>0</v>
      </c>
      <c r="L44" s="82">
        <f t="shared" si="23"/>
        <v>0</v>
      </c>
      <c r="M44" s="82">
        <f t="shared" si="23"/>
        <v>0</v>
      </c>
      <c r="N44" s="82">
        <f t="shared" si="23"/>
        <v>0</v>
      </c>
      <c r="O44" s="82">
        <f t="shared" si="23"/>
        <v>0</v>
      </c>
      <c r="P44" s="83">
        <f t="shared" si="23"/>
        <v>0</v>
      </c>
      <c r="Q44" s="84">
        <f t="shared" si="23"/>
        <v>0</v>
      </c>
      <c r="R44" s="85">
        <f t="shared" si="10"/>
        <v>0</v>
      </c>
      <c r="S44" s="184">
        <f t="shared" si="23"/>
        <v>0</v>
      </c>
      <c r="T44" s="184">
        <f t="shared" si="23"/>
        <v>0</v>
      </c>
      <c r="U44" s="184">
        <f t="shared" si="23"/>
        <v>0</v>
      </c>
      <c r="V44" s="184">
        <f t="shared" si="23"/>
        <v>0</v>
      </c>
      <c r="W44" s="184">
        <f t="shared" si="23"/>
        <v>0</v>
      </c>
      <c r="X44" s="184">
        <f t="shared" si="23"/>
        <v>0</v>
      </c>
      <c r="Y44" s="184">
        <f t="shared" si="23"/>
        <v>0</v>
      </c>
      <c r="Z44" s="184">
        <f t="shared" si="23"/>
        <v>0</v>
      </c>
      <c r="AA44" s="184">
        <f t="shared" si="23"/>
        <v>0</v>
      </c>
      <c r="AB44" s="184">
        <f t="shared" si="23"/>
        <v>0</v>
      </c>
      <c r="AC44" s="184">
        <f t="shared" si="23"/>
        <v>0</v>
      </c>
      <c r="AD44" s="184">
        <f t="shared" si="23"/>
        <v>0</v>
      </c>
      <c r="AE44" s="184">
        <f t="shared" si="23"/>
        <v>0</v>
      </c>
      <c r="AF44" s="184">
        <f t="shared" si="23"/>
        <v>0</v>
      </c>
      <c r="AG44" s="184">
        <f t="shared" si="23"/>
        <v>0</v>
      </c>
      <c r="AH44" s="184">
        <f t="shared" si="23"/>
        <v>0</v>
      </c>
      <c r="AI44" s="184">
        <f t="shared" si="23"/>
        <v>0</v>
      </c>
      <c r="AJ44" s="184">
        <f t="shared" si="23"/>
        <v>0</v>
      </c>
      <c r="AK44" s="184">
        <f t="shared" si="23"/>
        <v>0</v>
      </c>
    </row>
    <row r="45" spans="1:37" ht="16.5" customHeight="1" thickTop="1" thickBot="1" x14ac:dyDescent="0.2">
      <c r="A45" s="494" t="s">
        <v>17</v>
      </c>
      <c r="B45" s="495"/>
      <c r="C45" s="496"/>
      <c r="D45" s="143" t="s">
        <v>111</v>
      </c>
      <c r="E45" s="144"/>
      <c r="F45" s="144"/>
      <c r="G45" s="144"/>
      <c r="H45" s="144"/>
      <c r="I45" s="145"/>
      <c r="J45" s="283">
        <f>SUM(D45:I45)</f>
        <v>0</v>
      </c>
      <c r="K45" s="143"/>
      <c r="L45" s="144"/>
      <c r="M45" s="144"/>
      <c r="N45" s="144"/>
      <c r="O45" s="144"/>
      <c r="P45" s="145"/>
      <c r="Q45" s="93">
        <f>SUM(K45:P45)</f>
        <v>0</v>
      </c>
      <c r="R45" s="94">
        <f t="shared" si="10"/>
        <v>0</v>
      </c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</row>
    <row r="46" spans="1:37" ht="16.5" customHeight="1" thickTop="1" thickBot="1" x14ac:dyDescent="0.2">
      <c r="A46" s="523"/>
      <c r="B46" s="489" t="s">
        <v>25</v>
      </c>
      <c r="C46" s="538"/>
      <c r="D46" s="146" t="s">
        <v>112</v>
      </c>
      <c r="E46" s="147"/>
      <c r="F46" s="147"/>
      <c r="G46" s="147"/>
      <c r="H46" s="147"/>
      <c r="I46" s="148"/>
      <c r="J46" s="255">
        <f>SUM(D46:I46)</f>
        <v>0</v>
      </c>
      <c r="K46" s="146"/>
      <c r="L46" s="147"/>
      <c r="M46" s="147"/>
      <c r="N46" s="147"/>
      <c r="O46" s="147"/>
      <c r="P46" s="148"/>
      <c r="Q46" s="96">
        <f>SUM(K46:P46)</f>
        <v>0</v>
      </c>
      <c r="R46" s="97">
        <f t="shared" si="10"/>
        <v>0</v>
      </c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</row>
    <row r="47" spans="1:37" ht="16.5" customHeight="1" thickTop="1" x14ac:dyDescent="0.15">
      <c r="A47" s="484"/>
      <c r="B47" s="491" t="s">
        <v>40</v>
      </c>
      <c r="C47" s="540"/>
      <c r="D47" s="149" t="s">
        <v>113</v>
      </c>
      <c r="E47" s="150"/>
      <c r="F47" s="150"/>
      <c r="G47" s="150"/>
      <c r="H47" s="150"/>
      <c r="I47" s="151"/>
      <c r="J47" s="321">
        <f>SUM(D47:I47)</f>
        <v>0</v>
      </c>
      <c r="K47" s="149"/>
      <c r="L47" s="150"/>
      <c r="M47" s="150"/>
      <c r="N47" s="150"/>
      <c r="O47" s="150"/>
      <c r="P47" s="151"/>
      <c r="Q47" s="99">
        <f>SUM(K47:P47)</f>
        <v>0</v>
      </c>
      <c r="R47" s="100">
        <f t="shared" si="10"/>
        <v>0</v>
      </c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</row>
    <row r="48" spans="1:37" ht="16.5" customHeight="1" thickBot="1" x14ac:dyDescent="0.2">
      <c r="A48" s="485"/>
      <c r="B48" s="492" t="s">
        <v>26</v>
      </c>
      <c r="C48" s="541"/>
      <c r="D48" s="297">
        <f t="shared" ref="D48:J48" si="24">SUM(D46:D47)</f>
        <v>0</v>
      </c>
      <c r="E48" s="298">
        <f t="shared" si="24"/>
        <v>0</v>
      </c>
      <c r="F48" s="298">
        <f t="shared" si="24"/>
        <v>0</v>
      </c>
      <c r="G48" s="298">
        <f t="shared" si="24"/>
        <v>0</v>
      </c>
      <c r="H48" s="298">
        <f t="shared" si="24"/>
        <v>0</v>
      </c>
      <c r="I48" s="299">
        <f t="shared" si="24"/>
        <v>0</v>
      </c>
      <c r="J48" s="300">
        <f t="shared" si="24"/>
        <v>0</v>
      </c>
      <c r="K48" s="72">
        <f t="shared" ref="K48:P48" si="25">SUM(K46:K47)</f>
        <v>0</v>
      </c>
      <c r="L48" s="73">
        <f t="shared" si="25"/>
        <v>0</v>
      </c>
      <c r="M48" s="73">
        <f t="shared" si="25"/>
        <v>0</v>
      </c>
      <c r="N48" s="73">
        <f t="shared" si="25"/>
        <v>0</v>
      </c>
      <c r="O48" s="73">
        <f t="shared" si="25"/>
        <v>0</v>
      </c>
      <c r="P48" s="74">
        <f t="shared" si="25"/>
        <v>0</v>
      </c>
      <c r="Q48" s="102">
        <f>SUM(Q46:Q47)</f>
        <v>0</v>
      </c>
      <c r="R48" s="103">
        <f t="shared" si="10"/>
        <v>0</v>
      </c>
      <c r="S48" s="182">
        <f t="shared" ref="S48:AK48" si="26">SUM(S46:S47)</f>
        <v>0</v>
      </c>
      <c r="T48" s="182">
        <f t="shared" si="26"/>
        <v>0</v>
      </c>
      <c r="U48" s="182">
        <f t="shared" si="26"/>
        <v>0</v>
      </c>
      <c r="V48" s="182">
        <f t="shared" si="26"/>
        <v>0</v>
      </c>
      <c r="W48" s="182">
        <f t="shared" si="26"/>
        <v>0</v>
      </c>
      <c r="X48" s="182">
        <f t="shared" si="26"/>
        <v>0</v>
      </c>
      <c r="Y48" s="182">
        <f t="shared" si="26"/>
        <v>0</v>
      </c>
      <c r="Z48" s="182">
        <f t="shared" si="26"/>
        <v>0</v>
      </c>
      <c r="AA48" s="182">
        <f t="shared" si="26"/>
        <v>0</v>
      </c>
      <c r="AB48" s="182">
        <f t="shared" si="26"/>
        <v>0</v>
      </c>
      <c r="AC48" s="182">
        <f t="shared" si="26"/>
        <v>0</v>
      </c>
      <c r="AD48" s="182">
        <f t="shared" si="26"/>
        <v>0</v>
      </c>
      <c r="AE48" s="182">
        <f t="shared" si="26"/>
        <v>0</v>
      </c>
      <c r="AF48" s="182">
        <f t="shared" si="26"/>
        <v>0</v>
      </c>
      <c r="AG48" s="182">
        <f t="shared" si="26"/>
        <v>0</v>
      </c>
      <c r="AH48" s="182">
        <f t="shared" si="26"/>
        <v>0</v>
      </c>
      <c r="AI48" s="182">
        <f t="shared" si="26"/>
        <v>0</v>
      </c>
      <c r="AJ48" s="182">
        <f t="shared" si="26"/>
        <v>0</v>
      </c>
      <c r="AK48" s="182">
        <f t="shared" si="26"/>
        <v>0</v>
      </c>
    </row>
    <row r="49" spans="1:37" ht="16.5" customHeight="1" thickTop="1" thickBot="1" x14ac:dyDescent="0.2">
      <c r="A49" s="545" t="s">
        <v>18</v>
      </c>
      <c r="B49" s="519"/>
      <c r="C49" s="520"/>
      <c r="D49" s="301" t="e">
        <f>D44+D45-D48</f>
        <v>#VALUE!</v>
      </c>
      <c r="E49" s="302">
        <f t="shared" ref="E49:AK49" si="27">E44+E45-E48</f>
        <v>0</v>
      </c>
      <c r="F49" s="302">
        <f t="shared" si="27"/>
        <v>0</v>
      </c>
      <c r="G49" s="302">
        <f t="shared" si="27"/>
        <v>0</v>
      </c>
      <c r="H49" s="302">
        <f t="shared" si="27"/>
        <v>0</v>
      </c>
      <c r="I49" s="303">
        <f t="shared" si="27"/>
        <v>0</v>
      </c>
      <c r="J49" s="304">
        <f t="shared" si="27"/>
        <v>0</v>
      </c>
      <c r="K49" s="81">
        <f t="shared" si="27"/>
        <v>0</v>
      </c>
      <c r="L49" s="82">
        <f t="shared" si="27"/>
        <v>0</v>
      </c>
      <c r="M49" s="82">
        <f t="shared" si="27"/>
        <v>0</v>
      </c>
      <c r="N49" s="82">
        <f t="shared" si="27"/>
        <v>0</v>
      </c>
      <c r="O49" s="82">
        <f t="shared" si="27"/>
        <v>0</v>
      </c>
      <c r="P49" s="83">
        <f t="shared" si="27"/>
        <v>0</v>
      </c>
      <c r="Q49" s="84">
        <f t="shared" si="27"/>
        <v>0</v>
      </c>
      <c r="R49" s="85">
        <f t="shared" si="10"/>
        <v>0</v>
      </c>
      <c r="S49" s="184">
        <f t="shared" si="27"/>
        <v>0</v>
      </c>
      <c r="T49" s="184">
        <f t="shared" si="27"/>
        <v>0</v>
      </c>
      <c r="U49" s="184">
        <f t="shared" si="27"/>
        <v>0</v>
      </c>
      <c r="V49" s="184">
        <f t="shared" si="27"/>
        <v>0</v>
      </c>
      <c r="W49" s="184">
        <f t="shared" si="27"/>
        <v>0</v>
      </c>
      <c r="X49" s="184">
        <f t="shared" si="27"/>
        <v>0</v>
      </c>
      <c r="Y49" s="184">
        <f t="shared" si="27"/>
        <v>0</v>
      </c>
      <c r="Z49" s="184">
        <f t="shared" si="27"/>
        <v>0</v>
      </c>
      <c r="AA49" s="184">
        <f t="shared" si="27"/>
        <v>0</v>
      </c>
      <c r="AB49" s="184">
        <f t="shared" si="27"/>
        <v>0</v>
      </c>
      <c r="AC49" s="184">
        <f t="shared" si="27"/>
        <v>0</v>
      </c>
      <c r="AD49" s="184">
        <f t="shared" si="27"/>
        <v>0</v>
      </c>
      <c r="AE49" s="184">
        <f t="shared" si="27"/>
        <v>0</v>
      </c>
      <c r="AF49" s="184">
        <f t="shared" si="27"/>
        <v>0</v>
      </c>
      <c r="AG49" s="184">
        <f t="shared" si="27"/>
        <v>0</v>
      </c>
      <c r="AH49" s="184">
        <f t="shared" si="27"/>
        <v>0</v>
      </c>
      <c r="AI49" s="184">
        <f t="shared" si="27"/>
        <v>0</v>
      </c>
      <c r="AJ49" s="184">
        <f t="shared" si="27"/>
        <v>0</v>
      </c>
      <c r="AK49" s="184">
        <f t="shared" si="27"/>
        <v>0</v>
      </c>
    </row>
    <row r="50" spans="1:37" ht="16.5" customHeight="1" thickTop="1" x14ac:dyDescent="0.15">
      <c r="Q50" s="7"/>
    </row>
  </sheetData>
  <mergeCells count="53">
    <mergeCell ref="AI5:AI6"/>
    <mergeCell ref="AJ5:AJ6"/>
    <mergeCell ref="AK5:AK6"/>
    <mergeCell ref="AE5:AE6"/>
    <mergeCell ref="AF5:AF6"/>
    <mergeCell ref="AG5:AG6"/>
    <mergeCell ref="AH5:AH6"/>
    <mergeCell ref="AA5:AA6"/>
    <mergeCell ref="AB5:AB6"/>
    <mergeCell ref="AC5:AC6"/>
    <mergeCell ref="AD5:AD6"/>
    <mergeCell ref="X5:X6"/>
    <mergeCell ref="Y5:Y6"/>
    <mergeCell ref="Z5:Z6"/>
    <mergeCell ref="W5:W6"/>
    <mergeCell ref="A7:C7"/>
    <mergeCell ref="A8:C8"/>
    <mergeCell ref="V5:V6"/>
    <mergeCell ref="R5:R6"/>
    <mergeCell ref="D5:Q5"/>
    <mergeCell ref="S5:S6"/>
    <mergeCell ref="T5:T6"/>
    <mergeCell ref="U5:U6"/>
    <mergeCell ref="A49:C49"/>
    <mergeCell ref="A40:C40"/>
    <mergeCell ref="A41:A43"/>
    <mergeCell ref="B41:C41"/>
    <mergeCell ref="B42:C42"/>
    <mergeCell ref="B43:C43"/>
    <mergeCell ref="A46:A48"/>
    <mergeCell ref="B46:C46"/>
    <mergeCell ref="B47:C47"/>
    <mergeCell ref="B48:C48"/>
    <mergeCell ref="B37:C37"/>
    <mergeCell ref="B38:C38"/>
    <mergeCell ref="A44:C44"/>
    <mergeCell ref="A45:C45"/>
    <mergeCell ref="B39:C39"/>
    <mergeCell ref="B19:B23"/>
    <mergeCell ref="B24:B36"/>
    <mergeCell ref="A5:C6"/>
    <mergeCell ref="A14:A18"/>
    <mergeCell ref="B14:C14"/>
    <mergeCell ref="B15:C15"/>
    <mergeCell ref="B16:C16"/>
    <mergeCell ref="B17:C17"/>
    <mergeCell ref="B18:C18"/>
    <mergeCell ref="A19:A39"/>
    <mergeCell ref="A10:C10"/>
    <mergeCell ref="A13:C13"/>
    <mergeCell ref="A9:C9"/>
    <mergeCell ref="A11:C11"/>
    <mergeCell ref="A12:C12"/>
  </mergeCells>
  <phoneticPr fontId="3"/>
  <pageMargins left="0.39370078740157483" right="0.39370078740157483" top="0.39370078740157483" bottom="0.39370078740157483" header="0.51181102362204722" footer="0.51181102362204722"/>
  <pageSetup paperSize="9" scale="3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F21"/>
  <sheetViews>
    <sheetView tabSelected="1" zoomScale="75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3.5" x14ac:dyDescent="0.15"/>
  <cols>
    <col min="1" max="1" width="16.125" customWidth="1"/>
    <col min="2" max="2" width="17.625" customWidth="1"/>
    <col min="3" max="3" width="11.5" customWidth="1"/>
    <col min="4" max="4" width="9.25" bestFit="1" customWidth="1"/>
    <col min="6" max="6" width="9.25" bestFit="1" customWidth="1"/>
    <col min="8" max="8" width="9.25" bestFit="1" customWidth="1"/>
    <col min="10" max="10" width="9.25" bestFit="1" customWidth="1"/>
    <col min="12" max="12" width="9.25" bestFit="1" customWidth="1"/>
    <col min="14" max="14" width="9.25" customWidth="1"/>
    <col min="15" max="16" width="10.625" customWidth="1"/>
    <col min="17" max="17" width="9.75" customWidth="1"/>
    <col min="18" max="18" width="9.25" bestFit="1" customWidth="1"/>
    <col min="29" max="32" width="10.625" customWidth="1"/>
  </cols>
  <sheetData>
    <row r="2" spans="1:32" x14ac:dyDescent="0.15">
      <c r="C2" t="s">
        <v>115</v>
      </c>
      <c r="D2">
        <v>150</v>
      </c>
      <c r="E2" t="s">
        <v>116</v>
      </c>
    </row>
    <row r="3" spans="1:32" ht="14.25" thickBot="1" x14ac:dyDescent="0.2"/>
    <row r="4" spans="1:32" ht="14.25" thickBot="1" x14ac:dyDescent="0.2">
      <c r="A4" s="340" t="s">
        <v>69</v>
      </c>
      <c r="B4" s="341" t="s">
        <v>74</v>
      </c>
      <c r="C4" s="341" t="s">
        <v>57</v>
      </c>
      <c r="D4" s="341"/>
      <c r="E4" s="341" t="s">
        <v>58</v>
      </c>
      <c r="F4" s="341"/>
      <c r="G4" s="341" t="s">
        <v>59</v>
      </c>
      <c r="H4" s="341"/>
      <c r="I4" s="341" t="s">
        <v>60</v>
      </c>
      <c r="J4" s="341"/>
      <c r="K4" s="341" t="s">
        <v>61</v>
      </c>
      <c r="L4" s="341"/>
      <c r="M4" s="341" t="s">
        <v>62</v>
      </c>
      <c r="N4" s="341"/>
      <c r="O4" s="381" t="s">
        <v>79</v>
      </c>
      <c r="P4" s="382"/>
      <c r="Q4" s="341" t="s">
        <v>63</v>
      </c>
      <c r="R4" s="341"/>
      <c r="S4" s="341" t="s">
        <v>64</v>
      </c>
      <c r="T4" s="341"/>
      <c r="U4" s="341" t="s">
        <v>75</v>
      </c>
      <c r="V4" s="341"/>
      <c r="W4" s="341" t="s">
        <v>76</v>
      </c>
      <c r="X4" s="341"/>
      <c r="Y4" s="341" t="s">
        <v>77</v>
      </c>
      <c r="Z4" s="341"/>
      <c r="AA4" s="341" t="s">
        <v>65</v>
      </c>
      <c r="AB4" s="342"/>
      <c r="AC4" s="381" t="s">
        <v>78</v>
      </c>
      <c r="AD4" s="382"/>
      <c r="AE4" s="391" t="s">
        <v>83</v>
      </c>
      <c r="AF4" s="466"/>
    </row>
    <row r="5" spans="1:32" x14ac:dyDescent="0.15">
      <c r="A5" s="338"/>
      <c r="B5" s="339" t="s">
        <v>124</v>
      </c>
      <c r="C5" s="343"/>
      <c r="D5" s="344"/>
      <c r="E5" s="343"/>
      <c r="F5" s="344"/>
      <c r="G5" s="343"/>
      <c r="H5" s="344"/>
      <c r="I5" s="343"/>
      <c r="J5" s="344"/>
      <c r="K5" s="343"/>
      <c r="L5" s="344"/>
      <c r="M5" s="343"/>
      <c r="N5" s="344"/>
      <c r="O5" s="383">
        <f t="shared" ref="O5:P8" si="0">SUM(C5,E5,G5,I5,K5,M5)</f>
        <v>0</v>
      </c>
      <c r="P5" s="384">
        <f t="shared" si="0"/>
        <v>0</v>
      </c>
      <c r="Q5" s="343"/>
      <c r="R5" s="344"/>
      <c r="S5" s="343"/>
      <c r="T5" s="344"/>
      <c r="U5" s="343"/>
      <c r="V5" s="344"/>
      <c r="W5" s="343"/>
      <c r="X5" s="344"/>
      <c r="Y5" s="343"/>
      <c r="Z5" s="344"/>
      <c r="AA5" s="343"/>
      <c r="AB5" s="345"/>
      <c r="AC5" s="383">
        <f t="shared" ref="AC5:AD8" si="1">SUM(Q5,S5,U5,W5,Y5,AA5)</f>
        <v>0</v>
      </c>
      <c r="AD5" s="384">
        <f t="shared" si="1"/>
        <v>0</v>
      </c>
      <c r="AE5" s="392">
        <f t="shared" ref="AE5:AF8" si="2">SUM(O5,AC5)</f>
        <v>0</v>
      </c>
      <c r="AF5" s="387">
        <f t="shared" si="2"/>
        <v>0</v>
      </c>
    </row>
    <row r="6" spans="1:32" x14ac:dyDescent="0.15">
      <c r="A6" s="336"/>
      <c r="B6" s="339" t="s">
        <v>125</v>
      </c>
      <c r="C6" s="343"/>
      <c r="D6" s="347"/>
      <c r="E6" s="346"/>
      <c r="F6" s="347"/>
      <c r="G6" s="346"/>
      <c r="H6" s="347"/>
      <c r="I6" s="346"/>
      <c r="J6" s="347"/>
      <c r="K6" s="346"/>
      <c r="L6" s="347"/>
      <c r="M6" s="346"/>
      <c r="N6" s="347"/>
      <c r="O6" s="385">
        <f t="shared" si="0"/>
        <v>0</v>
      </c>
      <c r="P6" s="386">
        <f t="shared" si="0"/>
        <v>0</v>
      </c>
      <c r="Q6" s="346"/>
      <c r="R6" s="347"/>
      <c r="S6" s="346"/>
      <c r="T6" s="347"/>
      <c r="U6" s="346"/>
      <c r="V6" s="347"/>
      <c r="W6" s="346"/>
      <c r="X6" s="347"/>
      <c r="Y6" s="346"/>
      <c r="Z6" s="347"/>
      <c r="AA6" s="346"/>
      <c r="AB6" s="348"/>
      <c r="AC6" s="385">
        <f t="shared" si="1"/>
        <v>0</v>
      </c>
      <c r="AD6" s="386">
        <f t="shared" si="1"/>
        <v>0</v>
      </c>
      <c r="AE6" s="464">
        <f t="shared" si="2"/>
        <v>0</v>
      </c>
      <c r="AF6" s="465">
        <f t="shared" si="2"/>
        <v>0</v>
      </c>
    </row>
    <row r="7" spans="1:32" x14ac:dyDescent="0.15">
      <c r="A7" s="338"/>
      <c r="B7" s="339" t="s">
        <v>126</v>
      </c>
      <c r="C7" s="343"/>
      <c r="D7" s="344"/>
      <c r="E7" s="343"/>
      <c r="F7" s="344"/>
      <c r="G7" s="343"/>
      <c r="H7" s="344"/>
      <c r="I7" s="343"/>
      <c r="J7" s="344"/>
      <c r="K7" s="343"/>
      <c r="L7" s="344"/>
      <c r="M7" s="343"/>
      <c r="N7" s="344"/>
      <c r="O7" s="383">
        <f t="shared" si="0"/>
        <v>0</v>
      </c>
      <c r="P7" s="384">
        <f t="shared" si="0"/>
        <v>0</v>
      </c>
      <c r="Q7" s="343"/>
      <c r="R7" s="344"/>
      <c r="S7" s="343"/>
      <c r="T7" s="344"/>
      <c r="U7" s="343"/>
      <c r="V7" s="344"/>
      <c r="W7" s="343"/>
      <c r="X7" s="344"/>
      <c r="Y7" s="343"/>
      <c r="Z7" s="344"/>
      <c r="AA7" s="343"/>
      <c r="AB7" s="345"/>
      <c r="AC7" s="383">
        <f t="shared" si="1"/>
        <v>0</v>
      </c>
      <c r="AD7" s="384">
        <f t="shared" si="1"/>
        <v>0</v>
      </c>
      <c r="AE7" s="393">
        <f t="shared" si="2"/>
        <v>0</v>
      </c>
      <c r="AF7" s="386">
        <f t="shared" si="2"/>
        <v>0</v>
      </c>
    </row>
    <row r="8" spans="1:32" x14ac:dyDescent="0.15">
      <c r="A8" s="336"/>
      <c r="B8" s="334" t="s">
        <v>127</v>
      </c>
      <c r="C8" s="346"/>
      <c r="D8" s="347"/>
      <c r="E8" s="346"/>
      <c r="F8" s="347"/>
      <c r="G8" s="346"/>
      <c r="H8" s="347"/>
      <c r="I8" s="346"/>
      <c r="J8" s="347"/>
      <c r="K8" s="346"/>
      <c r="L8" s="347"/>
      <c r="M8" s="346"/>
      <c r="N8" s="347"/>
      <c r="O8" s="385">
        <f t="shared" si="0"/>
        <v>0</v>
      </c>
      <c r="P8" s="386">
        <f t="shared" si="0"/>
        <v>0</v>
      </c>
      <c r="Q8" s="346"/>
      <c r="R8" s="347"/>
      <c r="S8" s="346"/>
      <c r="T8" s="347"/>
      <c r="U8" s="346"/>
      <c r="V8" s="347"/>
      <c r="W8" s="346"/>
      <c r="X8" s="347"/>
      <c r="Y8" s="346"/>
      <c r="Z8" s="347"/>
      <c r="AA8" s="346"/>
      <c r="AB8" s="348"/>
      <c r="AC8" s="385">
        <f t="shared" si="1"/>
        <v>0</v>
      </c>
      <c r="AD8" s="386">
        <f t="shared" si="1"/>
        <v>0</v>
      </c>
      <c r="AE8" s="393">
        <f t="shared" si="2"/>
        <v>0</v>
      </c>
      <c r="AF8" s="386">
        <f t="shared" si="2"/>
        <v>0</v>
      </c>
    </row>
    <row r="9" spans="1:32" ht="14.25" thickBot="1" x14ac:dyDescent="0.2">
      <c r="A9" s="337"/>
      <c r="B9" s="456"/>
      <c r="C9" s="457"/>
      <c r="D9" s="352">
        <f>SUM(D5:D6)</f>
        <v>0</v>
      </c>
      <c r="E9" s="457"/>
      <c r="F9" s="352">
        <f>SUM(F5:F6)</f>
        <v>0</v>
      </c>
      <c r="G9" s="457"/>
      <c r="H9" s="352">
        <f>SUM(H5:H6)</f>
        <v>0</v>
      </c>
      <c r="I9" s="457"/>
      <c r="J9" s="352">
        <f>SUM(J5:J6)</f>
        <v>0</v>
      </c>
      <c r="K9" s="457"/>
      <c r="L9" s="352">
        <f>SUM(L5:L6)</f>
        <v>0</v>
      </c>
      <c r="M9" s="457"/>
      <c r="N9" s="352">
        <f>SUM(N5:N6)</f>
        <v>0</v>
      </c>
      <c r="O9" s="388"/>
      <c r="P9" s="389">
        <f>SUM(D9,F9,H9,J9,L9,N9)</f>
        <v>0</v>
      </c>
      <c r="Q9" s="457"/>
      <c r="R9" s="352">
        <f>SUM(R5:R6)</f>
        <v>0</v>
      </c>
      <c r="S9" s="457"/>
      <c r="T9" s="352">
        <f>SUM(T5:T6)</f>
        <v>0</v>
      </c>
      <c r="U9" s="457"/>
      <c r="V9" s="352">
        <f>SUM(V5:V6)</f>
        <v>0</v>
      </c>
      <c r="W9" s="457"/>
      <c r="X9" s="352">
        <f>SUM(X5:X6)</f>
        <v>0</v>
      </c>
      <c r="Y9" s="457"/>
      <c r="Z9" s="352">
        <f>SUM(Z5:Z6)</f>
        <v>0</v>
      </c>
      <c r="AA9" s="457"/>
      <c r="AB9" s="353">
        <f>SUM(AB5:AB6)</f>
        <v>0</v>
      </c>
      <c r="AC9" s="388"/>
      <c r="AD9" s="389">
        <f>SUM(R9,T9,V9,X9,Z9,AB9)</f>
        <v>0</v>
      </c>
      <c r="AE9" s="394"/>
      <c r="AF9" s="389">
        <f>SUM(P9,AD9)</f>
        <v>0</v>
      </c>
    </row>
    <row r="10" spans="1:32" x14ac:dyDescent="0.15">
      <c r="A10" s="335" t="s">
        <v>3</v>
      </c>
      <c r="B10" s="339" t="s">
        <v>124</v>
      </c>
      <c r="C10" s="349">
        <f>SUM(C5)</f>
        <v>0</v>
      </c>
      <c r="D10" s="350"/>
      <c r="E10" s="349">
        <f>SUM(E5)</f>
        <v>0</v>
      </c>
      <c r="F10" s="350"/>
      <c r="G10" s="349">
        <f>SUM(G5)</f>
        <v>0</v>
      </c>
      <c r="H10" s="350"/>
      <c r="I10" s="349">
        <f>SUM(I5)</f>
        <v>0</v>
      </c>
      <c r="J10" s="350"/>
      <c r="K10" s="349">
        <f>SUM(K5)</f>
        <v>0</v>
      </c>
      <c r="L10" s="350"/>
      <c r="M10" s="349">
        <f>SUM(M5)</f>
        <v>0</v>
      </c>
      <c r="N10" s="350"/>
      <c r="O10" s="461">
        <f>SUM(C10,E10,G10,I10,K10,M10)</f>
        <v>0</v>
      </c>
      <c r="P10" s="462">
        <f>SUM(D10,F10,H10,J10,L10,N10)</f>
        <v>0</v>
      </c>
      <c r="Q10" s="349">
        <f>SUM(Q5)</f>
        <v>0</v>
      </c>
      <c r="R10" s="350"/>
      <c r="S10" s="349">
        <f>SUM(S5)</f>
        <v>0</v>
      </c>
      <c r="T10" s="350"/>
      <c r="U10" s="349">
        <f>SUM(U5)</f>
        <v>0</v>
      </c>
      <c r="V10" s="350"/>
      <c r="W10" s="349">
        <f>SUM(W5)</f>
        <v>0</v>
      </c>
      <c r="X10" s="350"/>
      <c r="Y10" s="349">
        <f>SUM(Y5)</f>
        <v>0</v>
      </c>
      <c r="Z10" s="350"/>
      <c r="AA10" s="349">
        <f>SUM(AA5)</f>
        <v>0</v>
      </c>
      <c r="AB10" s="351"/>
      <c r="AC10" s="461">
        <f>SUM(Q10,S10,U10,W10,Y10,AA10)</f>
        <v>0</v>
      </c>
      <c r="AD10" s="462">
        <f>SUM(R10,T10,V10,X10,Z10,AB10)</f>
        <v>0</v>
      </c>
      <c r="AE10" s="463">
        <f>SUM(O10,AC10)</f>
        <v>0</v>
      </c>
      <c r="AF10" s="387">
        <f>SUM(P10,AD10)</f>
        <v>0</v>
      </c>
    </row>
    <row r="11" spans="1:32" x14ac:dyDescent="0.15">
      <c r="A11" s="338"/>
      <c r="B11" s="339" t="s">
        <v>125</v>
      </c>
      <c r="C11" s="460">
        <f>SUM(C6)</f>
        <v>0</v>
      </c>
      <c r="D11" s="344"/>
      <c r="E11" s="460">
        <f>SUM(E6)</f>
        <v>0</v>
      </c>
      <c r="F11" s="344"/>
      <c r="G11" s="460">
        <f>SUM(G6)</f>
        <v>0</v>
      </c>
      <c r="H11" s="344"/>
      <c r="I11" s="460">
        <f>SUM(I6)</f>
        <v>0</v>
      </c>
      <c r="J11" s="344"/>
      <c r="K11" s="460">
        <f>SUM(K6)</f>
        <v>0</v>
      </c>
      <c r="L11" s="344"/>
      <c r="M11" s="460">
        <f>SUM(M6)</f>
        <v>0</v>
      </c>
      <c r="N11" s="344"/>
      <c r="O11" s="385">
        <f>SUM(C11,E11,G11,I11,K11,M11)</f>
        <v>0</v>
      </c>
      <c r="P11" s="386">
        <f>SUM(D11,F11,H11,J11,L11,N11)</f>
        <v>0</v>
      </c>
      <c r="Q11" s="460">
        <f>SUM(Q6)</f>
        <v>0</v>
      </c>
      <c r="R11" s="344"/>
      <c r="S11" s="460">
        <f>SUM(S6)</f>
        <v>0</v>
      </c>
      <c r="T11" s="344"/>
      <c r="U11" s="460">
        <f>SUM(U6)</f>
        <v>0</v>
      </c>
      <c r="V11" s="344"/>
      <c r="W11" s="460">
        <f>SUM(W6)</f>
        <v>0</v>
      </c>
      <c r="X11" s="344"/>
      <c r="Y11" s="460">
        <f>SUM(Y6)</f>
        <v>0</v>
      </c>
      <c r="Z11" s="344"/>
      <c r="AA11" s="460">
        <f>SUM(AA6)</f>
        <v>0</v>
      </c>
      <c r="AB11" s="345"/>
      <c r="AC11" s="385">
        <f>SUM(Q11,S11,U11,W11,Y11,AA11)</f>
        <v>0</v>
      </c>
      <c r="AD11" s="386">
        <f>SUM(R11,T11,V11,X11,Z11,AB11)</f>
        <v>0</v>
      </c>
      <c r="AE11" s="385">
        <f>SUM(O11,AC11)</f>
        <v>0</v>
      </c>
      <c r="AF11" s="386">
        <f>SUM(P11,AD11)</f>
        <v>0</v>
      </c>
    </row>
    <row r="12" spans="1:32" x14ac:dyDescent="0.15">
      <c r="A12" s="338"/>
      <c r="B12" s="339" t="s">
        <v>126</v>
      </c>
      <c r="C12" s="343">
        <f>SUM(C7)</f>
        <v>0</v>
      </c>
      <c r="D12" s="344"/>
      <c r="E12" s="343">
        <f>SUM(E7)</f>
        <v>0</v>
      </c>
      <c r="F12" s="344"/>
      <c r="G12" s="343">
        <f>SUM(G7)</f>
        <v>0</v>
      </c>
      <c r="H12" s="344"/>
      <c r="I12" s="343">
        <f>SUM(I7)</f>
        <v>0</v>
      </c>
      <c r="J12" s="344"/>
      <c r="K12" s="343">
        <f>SUM(K7)</f>
        <v>0</v>
      </c>
      <c r="L12" s="344"/>
      <c r="M12" s="343">
        <f>SUM(M7)</f>
        <v>0</v>
      </c>
      <c r="N12" s="344"/>
      <c r="O12" s="383">
        <f>SUM(C12,E12,G12,I12,K12,M12)</f>
        <v>0</v>
      </c>
      <c r="P12" s="384">
        <f>SUM(D12,F12,H12,J12,L12,N12)</f>
        <v>0</v>
      </c>
      <c r="Q12" s="343">
        <f>SUM(Q7)</f>
        <v>0</v>
      </c>
      <c r="R12" s="344"/>
      <c r="S12" s="343">
        <f>SUM(S7)</f>
        <v>0</v>
      </c>
      <c r="T12" s="344"/>
      <c r="U12" s="343">
        <f>SUM(U7)</f>
        <v>0</v>
      </c>
      <c r="V12" s="344"/>
      <c r="W12" s="343">
        <f>SUM(W7)</f>
        <v>0</v>
      </c>
      <c r="X12" s="344"/>
      <c r="Y12" s="343">
        <f>SUM(Y7)</f>
        <v>0</v>
      </c>
      <c r="Z12" s="344"/>
      <c r="AA12" s="343">
        <f>SUM(AA7)</f>
        <v>0</v>
      </c>
      <c r="AB12" s="345"/>
      <c r="AC12" s="383">
        <f>SUM(Q12,S12,U12,W12,Y12,AA12)</f>
        <v>0</v>
      </c>
      <c r="AD12" s="384">
        <f>SUM(R12,T12,V12,X12,Z12,AB12)</f>
        <v>0</v>
      </c>
      <c r="AE12" s="459">
        <f>SUM(O12,AC12)</f>
        <v>0</v>
      </c>
      <c r="AF12" s="386">
        <f>SUM(P12,AD12)</f>
        <v>0</v>
      </c>
    </row>
    <row r="13" spans="1:32" x14ac:dyDescent="0.15">
      <c r="A13" s="336"/>
      <c r="B13" s="334" t="s">
        <v>127</v>
      </c>
      <c r="C13" s="346">
        <f>SUM(C8)</f>
        <v>0</v>
      </c>
      <c r="D13" s="347"/>
      <c r="E13" s="346">
        <f>SUM(E8)</f>
        <v>0</v>
      </c>
      <c r="F13" s="347"/>
      <c r="G13" s="346">
        <f>SUM(G8)</f>
        <v>0</v>
      </c>
      <c r="H13" s="347"/>
      <c r="I13" s="346">
        <f>SUM(I8)</f>
        <v>0</v>
      </c>
      <c r="J13" s="347"/>
      <c r="K13" s="346">
        <f>SUM(K8)</f>
        <v>0</v>
      </c>
      <c r="L13" s="347"/>
      <c r="M13" s="346">
        <f>SUM(M8)</f>
        <v>0</v>
      </c>
      <c r="N13" s="347"/>
      <c r="O13" s="385">
        <f>SUM(C13,E13,G13,I13,K13,M13)</f>
        <v>0</v>
      </c>
      <c r="P13" s="386">
        <f>SUM(D13,F13,H13,J13,L13,N13)</f>
        <v>0</v>
      </c>
      <c r="Q13" s="346">
        <f>SUM(Q8)</f>
        <v>0</v>
      </c>
      <c r="R13" s="347"/>
      <c r="S13" s="346">
        <f>SUM(S8)</f>
        <v>0</v>
      </c>
      <c r="T13" s="347"/>
      <c r="U13" s="346">
        <f>SUM(U8)</f>
        <v>0</v>
      </c>
      <c r="V13" s="347"/>
      <c r="W13" s="346">
        <f>SUM(W8)</f>
        <v>0</v>
      </c>
      <c r="X13" s="347"/>
      <c r="Y13" s="346">
        <f>SUM(Y8)</f>
        <v>0</v>
      </c>
      <c r="Z13" s="347"/>
      <c r="AA13" s="346">
        <f>SUM(AA8)</f>
        <v>0</v>
      </c>
      <c r="AB13" s="348"/>
      <c r="AC13" s="385">
        <f>SUM(Q13,S13,U13,W13,Y13,AA13)</f>
        <v>0</v>
      </c>
      <c r="AD13" s="386">
        <f>SUM(R13,T13,V13,X13,Z13,AB13)</f>
        <v>0</v>
      </c>
      <c r="AE13" s="393">
        <f>SUM(O13,AC13)</f>
        <v>0</v>
      </c>
      <c r="AF13" s="386">
        <f>SUM(P13,AD13)</f>
        <v>0</v>
      </c>
    </row>
    <row r="14" spans="1:32" ht="14.25" thickBot="1" x14ac:dyDescent="0.2">
      <c r="A14" s="337"/>
      <c r="B14" s="416" t="s">
        <v>114</v>
      </c>
      <c r="C14" s="417">
        <f>SUM(C10:C13)*$D$2</f>
        <v>0</v>
      </c>
      <c r="D14" s="352"/>
      <c r="E14" s="417">
        <f>SUM(E10:E13)*$D$2</f>
        <v>0</v>
      </c>
      <c r="F14" s="352"/>
      <c r="G14" s="417">
        <f>SUM(G10:G13)*$D$2</f>
        <v>0</v>
      </c>
      <c r="H14" s="352"/>
      <c r="I14" s="417">
        <f>SUM(I10:I13)*$D$2</f>
        <v>0</v>
      </c>
      <c r="J14" s="352"/>
      <c r="K14" s="417">
        <f>SUM(K10:K13)*$D$2</f>
        <v>0</v>
      </c>
      <c r="L14" s="352"/>
      <c r="M14" s="417">
        <f>SUM(M10:M13)*$D$2</f>
        <v>0</v>
      </c>
      <c r="N14" s="352"/>
      <c r="O14" s="388"/>
      <c r="P14" s="390">
        <f>SUM(P10:P13)</f>
        <v>0</v>
      </c>
      <c r="Q14" s="417">
        <f>SUM(Q10:Q13)*$D$2</f>
        <v>0</v>
      </c>
      <c r="R14" s="352"/>
      <c r="S14" s="417">
        <f>SUM(S10:S13)*$D$2</f>
        <v>0</v>
      </c>
      <c r="T14" s="352"/>
      <c r="U14" s="417">
        <f>SUM(U10:U13)*$D$2</f>
        <v>0</v>
      </c>
      <c r="V14" s="352"/>
      <c r="W14" s="417">
        <f>SUM(W10:W13)*$D$2</f>
        <v>0</v>
      </c>
      <c r="X14" s="352"/>
      <c r="Y14" s="417">
        <f>SUM(Y10:Y13)*$D$2</f>
        <v>0</v>
      </c>
      <c r="Z14" s="352"/>
      <c r="AA14" s="417">
        <f>SUM(AA10:AA13)*$D$2</f>
        <v>0</v>
      </c>
      <c r="AB14" s="353"/>
      <c r="AC14" s="388"/>
      <c r="AD14" s="390">
        <f>SUM(AD10:AD13)</f>
        <v>0</v>
      </c>
      <c r="AE14" s="394"/>
      <c r="AF14" s="389">
        <f>SUM(AF10:AF13)</f>
        <v>0</v>
      </c>
    </row>
    <row r="15" spans="1:32" ht="14.25" thickBot="1" x14ac:dyDescent="0.2">
      <c r="A15" s="340" t="s">
        <v>69</v>
      </c>
      <c r="B15" s="341" t="s">
        <v>74</v>
      </c>
      <c r="C15" s="341" t="s">
        <v>57</v>
      </c>
      <c r="D15" s="341"/>
      <c r="E15" s="341" t="s">
        <v>58</v>
      </c>
      <c r="F15" s="341"/>
      <c r="G15" s="341" t="s">
        <v>59</v>
      </c>
      <c r="H15" s="341"/>
      <c r="I15" s="341" t="s">
        <v>60</v>
      </c>
      <c r="J15" s="341"/>
      <c r="K15" s="341" t="s">
        <v>61</v>
      </c>
      <c r="L15" s="341"/>
      <c r="M15" s="341" t="s">
        <v>62</v>
      </c>
      <c r="N15" s="341"/>
      <c r="O15" s="381" t="s">
        <v>79</v>
      </c>
      <c r="P15" s="382"/>
      <c r="Q15" s="341" t="s">
        <v>63</v>
      </c>
      <c r="R15" s="341"/>
      <c r="S15" s="341" t="s">
        <v>64</v>
      </c>
      <c r="T15" s="341"/>
      <c r="U15" s="341" t="s">
        <v>75</v>
      </c>
      <c r="V15" s="341"/>
      <c r="W15" s="341" t="s">
        <v>76</v>
      </c>
      <c r="X15" s="341"/>
      <c r="Y15" s="341" t="s">
        <v>77</v>
      </c>
      <c r="Z15" s="341"/>
      <c r="AA15" s="341" t="s">
        <v>65</v>
      </c>
      <c r="AB15" s="342"/>
      <c r="AC15" s="381" t="s">
        <v>78</v>
      </c>
      <c r="AD15" s="382"/>
      <c r="AE15" s="391" t="s">
        <v>83</v>
      </c>
      <c r="AF15" s="466"/>
    </row>
    <row r="17" spans="4:31" x14ac:dyDescent="0.15">
      <c r="D17" s="201"/>
      <c r="F17" s="201"/>
      <c r="H17" s="201"/>
      <c r="J17" s="201"/>
      <c r="L17" s="201"/>
      <c r="N17" s="201"/>
      <c r="R17" s="201"/>
    </row>
    <row r="19" spans="4:31" x14ac:dyDescent="0.15">
      <c r="Q19" s="185"/>
      <c r="AE19" s="250"/>
    </row>
    <row r="20" spans="4:31" x14ac:dyDescent="0.15">
      <c r="Q20" s="185"/>
      <c r="AE20" s="250"/>
    </row>
    <row r="21" spans="4:31" x14ac:dyDescent="0.15">
      <c r="Q21" s="201"/>
      <c r="AE21" s="201"/>
    </row>
  </sheetData>
  <phoneticPr fontId="3"/>
  <pageMargins left="0.75" right="0.75" top="1" bottom="1" header="0.51200000000000001" footer="0.51200000000000001"/>
  <pageSetup paperSize="9"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集計表</vt:lpstr>
      <vt:lpstr>船名</vt:lpstr>
      <vt:lpstr>燃料消費量</vt:lpstr>
      <vt:lpstr>集計表!Print_Area</vt:lpstr>
      <vt:lpstr>船名!Print_Area</vt:lpstr>
    </vt:vector>
  </TitlesOfParts>
  <Manager>秋元　康司</Manager>
  <Company>イイノガストランスポ 管理Ｇ管理Ｔ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2012春二次集計提出ファイル(3ヵ年）20120319企画提出最終版</dc:title>
  <dc:subject>02</dc:subject>
  <dc:creator>井上　英勝</dc:creator>
  <cp:keywords>180120000592</cp:keywords>
  <dc:description>2012年春収支計画</dc:description>
  <cp:lastModifiedBy>吉原章哲</cp:lastModifiedBy>
  <cp:lastPrinted>2013-01-22T08:18:38Z</cp:lastPrinted>
  <dcterms:created xsi:type="dcterms:W3CDTF">2007-02-20T00:12:53Z</dcterms:created>
  <dcterms:modified xsi:type="dcterms:W3CDTF">2021-09-06T06:29:22Z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最終更新者">
    <vt:lpwstr>吉田　弘</vt:lpwstr>
  </property>
  <property fmtid="{D5CDD505-2E9C-101B-9397-08002B2CF9AE}" pid="3" name="最終更新日">
    <vt:filetime>2012-09-04T15:00:00Z</vt:filetime>
  </property>
  <property fmtid="{D5CDD505-2E9C-101B-9397-08002B2CF9AE}" pid="4" name="保管年限">
    <vt:lpwstr>7</vt:lpwstr>
  </property>
  <property fmtid="{D5CDD505-2E9C-101B-9397-08002B2CF9AE}" pid="5" name="保管年数">
    <vt:lpwstr>2019</vt:lpwstr>
  </property>
  <property fmtid="{D5CDD505-2E9C-101B-9397-08002B2CF9AE}" pid="6" name="重要度">
    <vt:lpwstr>C</vt:lpwstr>
  </property>
  <property fmtid="{D5CDD505-2E9C-101B-9397-08002B2CF9AE}" pid="7" name="ISO">
    <vt:lpwstr>N</vt:lpwstr>
  </property>
  <property fmtid="{D5CDD505-2E9C-101B-9397-08002B2CF9AE}" pid="8" name="VitalRecord">
    <vt:lpwstr>N</vt:lpwstr>
  </property>
  <property fmtid="{D5CDD505-2E9C-101B-9397-08002B2CF9AE}" pid="9" name="検索キーワード１">
    <vt:lpwstr>2012年度</vt:lpwstr>
  </property>
  <property fmtid="{D5CDD505-2E9C-101B-9397-08002B2CF9AE}" pid="10" name="検索キーワード２">
    <vt:lpwstr>収支計画</vt:lpwstr>
  </property>
  <property fmtid="{D5CDD505-2E9C-101B-9397-08002B2CF9AE}" pid="11" name="検索キーワード３">
    <vt:lpwstr>企画提出</vt:lpwstr>
  </property>
  <property fmtid="{D5CDD505-2E9C-101B-9397-08002B2CF9AE}" pid="12" name="改定者">
    <vt:lpwstr>井上　英勝</vt:lpwstr>
  </property>
  <property fmtid="{D5CDD505-2E9C-101B-9397-08002B2CF9AE}" pid="13" name="改定日">
    <vt:filetime>2012-03-12T15:00:00Z</vt:filetime>
  </property>
  <property fmtid="{D5CDD505-2E9C-101B-9397-08002B2CF9AE}" pid="14" name="管理番号">
    <vt:lpwstr>180120000592</vt:lpwstr>
  </property>
</Properties>
</file>