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os\Documents\Nasdaq\Python\Github\ML\intro\3_Supervised\1_liner_regression\"/>
    </mc:Choice>
  </mc:AlternateContent>
  <xr:revisionPtr revIDLastSave="0" documentId="13_ncr:1_{0D6DC10C-9101-4DBD-ADE8-2FDD74505013}" xr6:coauthVersionLast="46" xr6:coauthVersionMax="46" xr10:uidLastSave="{00000000-0000-0000-0000-000000000000}"/>
  <bookViews>
    <workbookView xWindow="32100" yWindow="2925" windowWidth="21600" windowHeight="11385" xr2:uid="{00000000-000D-0000-FFFF-FFFF00000000}"/>
  </bookViews>
  <sheets>
    <sheet name="results_1_df" sheetId="1" r:id="rId1"/>
    <sheet name="results_1_pa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F46" i="1" s="1"/>
  <c r="E45" i="1"/>
  <c r="F45" i="1" s="1"/>
  <c r="E44" i="1"/>
  <c r="F44" i="1" s="1"/>
  <c r="E43" i="1"/>
  <c r="E42" i="1"/>
  <c r="E41" i="1"/>
  <c r="E40" i="1"/>
  <c r="E39" i="1"/>
  <c r="E38" i="1"/>
  <c r="F38" i="1" s="1"/>
  <c r="E37" i="1"/>
  <c r="F37" i="1" s="1"/>
  <c r="E36" i="1"/>
  <c r="F36" i="1" s="1"/>
  <c r="E35" i="1"/>
  <c r="E34" i="1"/>
  <c r="F34" i="1" s="1"/>
  <c r="E33" i="1"/>
  <c r="F33" i="1" s="1"/>
  <c r="E32" i="1"/>
  <c r="E31" i="1"/>
  <c r="E30" i="1"/>
  <c r="E29" i="1"/>
  <c r="E28" i="1"/>
  <c r="E27" i="1"/>
  <c r="E26" i="1"/>
  <c r="F26" i="1" s="1"/>
  <c r="E25" i="1"/>
  <c r="F25" i="1" s="1"/>
  <c r="E24" i="1"/>
  <c r="E23" i="1"/>
  <c r="F23" i="1" s="1"/>
  <c r="E22" i="1"/>
  <c r="F22" i="1" s="1"/>
  <c r="E21" i="1"/>
  <c r="F21" i="1" s="1"/>
  <c r="E20" i="1"/>
  <c r="F20" i="1" s="1"/>
  <c r="E19" i="1"/>
  <c r="E18" i="1"/>
  <c r="E17" i="1"/>
  <c r="E16" i="1"/>
  <c r="E15" i="1"/>
  <c r="F15" i="1" s="1"/>
  <c r="E14" i="1"/>
  <c r="F14" i="1" s="1"/>
  <c r="E13" i="1"/>
  <c r="F13" i="1" s="1"/>
  <c r="E12" i="1"/>
  <c r="F12" i="1" s="1"/>
  <c r="E11" i="1"/>
  <c r="E10" i="1"/>
  <c r="E9" i="1"/>
  <c r="F9" i="1" s="1"/>
  <c r="E8" i="1"/>
  <c r="E7" i="1"/>
  <c r="E6" i="1"/>
  <c r="E5" i="1"/>
  <c r="F5" i="1" s="1"/>
  <c r="E4" i="1"/>
  <c r="F4" i="1" s="1"/>
  <c r="E3" i="1"/>
  <c r="F3" i="1" s="1"/>
  <c r="E2" i="1"/>
  <c r="F2" i="1" s="1"/>
  <c r="I54" i="1"/>
  <c r="I50" i="1"/>
  <c r="I49" i="1"/>
  <c r="I48" i="1"/>
  <c r="I47" i="1"/>
  <c r="I46" i="1"/>
  <c r="I42" i="1"/>
  <c r="I41" i="1"/>
  <c r="I40" i="1"/>
  <c r="I39" i="1"/>
  <c r="I38" i="1"/>
  <c r="I34" i="1"/>
  <c r="I33" i="1"/>
  <c r="I32" i="1"/>
  <c r="I31" i="1"/>
  <c r="I30" i="1"/>
  <c r="I26" i="1"/>
  <c r="I25" i="1"/>
  <c r="I24" i="1"/>
  <c r="I23" i="1"/>
  <c r="I22" i="1"/>
  <c r="I18" i="1"/>
  <c r="I17" i="1"/>
  <c r="I16" i="1"/>
  <c r="I15" i="1"/>
  <c r="I14" i="1"/>
  <c r="I10" i="1"/>
  <c r="I9" i="1"/>
  <c r="I8" i="1"/>
  <c r="I7" i="1"/>
  <c r="I6" i="1"/>
  <c r="I2" i="1"/>
  <c r="H54" i="1"/>
  <c r="H53" i="1"/>
  <c r="I53" i="1" s="1"/>
  <c r="H52" i="1"/>
  <c r="I52" i="1" s="1"/>
  <c r="H51" i="1"/>
  <c r="I51" i="1" s="1"/>
  <c r="H50" i="1"/>
  <c r="H49" i="1"/>
  <c r="H48" i="1"/>
  <c r="H47" i="1"/>
  <c r="H46" i="1"/>
  <c r="H45" i="1"/>
  <c r="I45" i="1" s="1"/>
  <c r="H44" i="1"/>
  <c r="I44" i="1" s="1"/>
  <c r="H43" i="1"/>
  <c r="I43" i="1" s="1"/>
  <c r="H42" i="1"/>
  <c r="H41" i="1"/>
  <c r="H40" i="1"/>
  <c r="H39" i="1"/>
  <c r="H38" i="1"/>
  <c r="H37" i="1"/>
  <c r="I37" i="1" s="1"/>
  <c r="H36" i="1"/>
  <c r="I36" i="1" s="1"/>
  <c r="H35" i="1"/>
  <c r="I35" i="1" s="1"/>
  <c r="H34" i="1"/>
  <c r="H33" i="1"/>
  <c r="H32" i="1"/>
  <c r="H31" i="1"/>
  <c r="H30" i="1"/>
  <c r="H29" i="1"/>
  <c r="I29" i="1" s="1"/>
  <c r="H28" i="1"/>
  <c r="I28" i="1" s="1"/>
  <c r="H27" i="1"/>
  <c r="I27" i="1" s="1"/>
  <c r="H26" i="1"/>
  <c r="H25" i="1"/>
  <c r="H24" i="1"/>
  <c r="H23" i="1"/>
  <c r="H22" i="1"/>
  <c r="H21" i="1"/>
  <c r="I21" i="1" s="1"/>
  <c r="H20" i="1"/>
  <c r="I20" i="1" s="1"/>
  <c r="H19" i="1"/>
  <c r="I19" i="1" s="1"/>
  <c r="H18" i="1"/>
  <c r="H17" i="1"/>
  <c r="H16" i="1"/>
  <c r="H15" i="1"/>
  <c r="H14" i="1"/>
  <c r="H13" i="1"/>
  <c r="I13" i="1" s="1"/>
  <c r="H12" i="1"/>
  <c r="I12" i="1" s="1"/>
  <c r="H11" i="1"/>
  <c r="I11" i="1" s="1"/>
  <c r="H10" i="1"/>
  <c r="H9" i="1"/>
  <c r="H8" i="1"/>
  <c r="H7" i="1"/>
  <c r="H6" i="1"/>
  <c r="H5" i="1"/>
  <c r="I5" i="1" s="1"/>
  <c r="H4" i="1"/>
  <c r="I4" i="1" s="1"/>
  <c r="H3" i="1"/>
  <c r="I3" i="1" s="1"/>
  <c r="H2" i="1"/>
  <c r="F52" i="1"/>
  <c r="F51" i="1"/>
  <c r="F50" i="1"/>
  <c r="F49" i="1"/>
  <c r="F48" i="1"/>
  <c r="F43" i="1"/>
  <c r="F42" i="1"/>
  <c r="F41" i="1"/>
  <c r="F40" i="1"/>
  <c r="F35" i="1"/>
  <c r="F32" i="1"/>
  <c r="F28" i="1"/>
  <c r="F27" i="1"/>
  <c r="F24" i="1"/>
  <c r="F19" i="1"/>
  <c r="F18" i="1"/>
  <c r="F17" i="1"/>
  <c r="F16" i="1"/>
  <c r="F11" i="1"/>
  <c r="F10" i="1"/>
  <c r="F8" i="1"/>
  <c r="F54" i="1"/>
  <c r="F53" i="1"/>
  <c r="F47" i="1"/>
  <c r="F39" i="1"/>
  <c r="F31" i="1"/>
  <c r="F30" i="1"/>
  <c r="F29" i="1"/>
  <c r="F7" i="1"/>
  <c r="F6" i="1"/>
</calcChain>
</file>

<file path=xl/sharedStrings.xml><?xml version="1.0" encoding="utf-8"?>
<sst xmlns="http://schemas.openxmlformats.org/spreadsheetml/2006/main" count="10" uniqueCount="10">
  <si>
    <t>X</t>
  </si>
  <si>
    <t>Y</t>
  </si>
  <si>
    <t>Y_pred</t>
  </si>
  <si>
    <t>(aX+b)</t>
    <phoneticPr fontId="18"/>
  </si>
  <si>
    <t>(aX+b) - Y_pred</t>
    <phoneticPr fontId="18"/>
  </si>
  <si>
    <t>Y_pred - Y</t>
    <phoneticPr fontId="18"/>
  </si>
  <si>
    <t>(Y_pred - Y)^2</t>
    <phoneticPr fontId="18"/>
  </si>
  <si>
    <t>R2</t>
  </si>
  <si>
    <t>intercept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</si>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</sst>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_ ;[Red]\-#,##0.000\ 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workbookViewId="0">
      <selection activeCell="E5" sqref="E5:E54"/>
    </sheetView>
  </sheetViews>
  <sheetFormatPr defaultRowHeight="18.75"/>
  <cols>
    <col min="5" max="5" width="9" style="3"/>
    <col min="6" max="6" width="14.25" style="3" bestFit="1" customWidth="1"/>
    <col min="7" max="7" width="9" style="3"/>
    <col min="8" max="8" width="13.75" style="3" bestFit="1" customWidth="1"/>
    <col min="9" max="9" width="14.75" style="3" bestFit="1" customWidth="1"/>
  </cols>
  <sheetData>
    <row r="1" spans="1:9">
      <c r="A1" t="s">
        <v>0</v>
      </c>
      <c r="B1" t="s">
        <v>1</v>
      </c>
      <c r="C1" t="s">
        <v>2</v>
      </c>
      <c r="E1" s="1" t="s">
        <v>3</v>
      </c>
      <c r="F1" s="1" t="s">
        <v>4</v>
      </c>
      <c r="H1" s="1" t="s">
        <v>5</v>
      </c>
      <c r="I1" s="1" t="s">
        <v>6</v>
      </c>
    </row>
    <row r="2" spans="1:9">
      <c r="A2">
        <v>20</v>
      </c>
      <c r="B2">
        <v>62</v>
      </c>
      <c r="C2">
        <v>142.885580080018</v>
      </c>
      <c r="E2" s="1">
        <f>results_1_param!$B$1*A2+ results_1_param!$B$2</f>
        <v>142.88558008001758</v>
      </c>
      <c r="F2" s="2">
        <f>+E2-C2</f>
        <v>-4.2632564145606011E-13</v>
      </c>
      <c r="H2" s="1">
        <f>+C2-B2</f>
        <v>80.885580080018002</v>
      </c>
      <c r="I2" s="1">
        <f>+H2^2</f>
        <v>6542.4770648810054</v>
      </c>
    </row>
    <row r="3" spans="1:9">
      <c r="A3">
        <v>24</v>
      </c>
      <c r="B3">
        <v>60</v>
      </c>
      <c r="C3">
        <v>151.119665215194</v>
      </c>
      <c r="E3" s="1">
        <f>results_1_param!$B$1*A3+ results_1_param!$B$2</f>
        <v>151.11966521519372</v>
      </c>
      <c r="F3" s="2">
        <f t="shared" ref="F3:F54" si="0">+E3-C3</f>
        <v>-2.8421709430404007E-13</v>
      </c>
      <c r="H3" s="1">
        <f t="shared" ref="H3:H54" si="1">+C3-B3</f>
        <v>91.119665215194004</v>
      </c>
      <c r="I3" s="1">
        <f t="shared" ref="I3:I54" si="2">+H3^2</f>
        <v>8302.7933889290362</v>
      </c>
    </row>
    <row r="4" spans="1:9">
      <c r="A4">
        <v>26</v>
      </c>
      <c r="B4">
        <v>104</v>
      </c>
      <c r="C4">
        <v>155.23670778278199</v>
      </c>
      <c r="E4" s="1">
        <f>results_1_param!$B$1*A4+ results_1_param!$B$2</f>
        <v>155.23670778278176</v>
      </c>
      <c r="F4" s="2">
        <f t="shared" si="0"/>
        <v>-2.2737367544323206E-13</v>
      </c>
      <c r="H4" s="1">
        <f t="shared" si="1"/>
        <v>51.236707782781991</v>
      </c>
      <c r="I4" s="1">
        <f t="shared" si="2"/>
        <v>2625.2002244181926</v>
      </c>
    </row>
    <row r="5" spans="1:9">
      <c r="A5">
        <v>22</v>
      </c>
      <c r="B5">
        <v>102</v>
      </c>
      <c r="C5">
        <v>147.00262264760599</v>
      </c>
      <c r="E5" s="1">
        <f>results_1_param!$B$1*A5+ results_1_param!$B$2</f>
        <v>147.00262264760565</v>
      </c>
      <c r="F5" s="2">
        <f t="shared" si="0"/>
        <v>-3.4106051316484809E-13</v>
      </c>
      <c r="H5" s="1">
        <f t="shared" si="1"/>
        <v>45.002622647605989</v>
      </c>
      <c r="I5" s="1">
        <f t="shared" si="2"/>
        <v>2025.2360451628194</v>
      </c>
    </row>
    <row r="6" spans="1:9">
      <c r="A6">
        <v>39</v>
      </c>
      <c r="B6">
        <v>178</v>
      </c>
      <c r="C6">
        <v>181.99748447210499</v>
      </c>
      <c r="E6" s="1">
        <f>results_1_param!$B$1*A6+ results_1_param!$B$2</f>
        <v>181.99748447210416</v>
      </c>
      <c r="F6" s="2">
        <f t="shared" si="0"/>
        <v>-8.2422957348171622E-13</v>
      </c>
      <c r="H6" s="1">
        <f t="shared" si="1"/>
        <v>3.9974844721049863</v>
      </c>
      <c r="I6" s="1">
        <f t="shared" si="2"/>
        <v>15.979882104720481</v>
      </c>
    </row>
    <row r="7" spans="1:9">
      <c r="A7">
        <v>47</v>
      </c>
      <c r="B7">
        <v>181</v>
      </c>
      <c r="C7">
        <v>198.46565474245699</v>
      </c>
      <c r="E7" s="1">
        <f>results_1_param!$B$1*A7+ results_1_param!$B$2</f>
        <v>198.46565474245639</v>
      </c>
      <c r="F7" s="2">
        <f t="shared" si="0"/>
        <v>-5.9685589803848416E-13</v>
      </c>
      <c r="H7" s="1">
        <f t="shared" si="1"/>
        <v>17.465654742456991</v>
      </c>
      <c r="I7" s="1">
        <f t="shared" si="2"/>
        <v>305.04909558271038</v>
      </c>
    </row>
    <row r="8" spans="1:9">
      <c r="A8">
        <v>22</v>
      </c>
      <c r="B8">
        <v>116</v>
      </c>
      <c r="C8">
        <v>147.00262264760599</v>
      </c>
      <c r="E8" s="1">
        <f>results_1_param!$B$1*A8+ results_1_param!$B$2</f>
        <v>147.00262264760565</v>
      </c>
      <c r="F8" s="2">
        <f t="shared" si="0"/>
        <v>-3.4106051316484809E-13</v>
      </c>
      <c r="H8" s="1">
        <f t="shared" si="1"/>
        <v>31.002622647605989</v>
      </c>
      <c r="I8" s="1">
        <f t="shared" si="2"/>
        <v>961.16261102985175</v>
      </c>
    </row>
    <row r="9" spans="1:9">
      <c r="A9">
        <v>23</v>
      </c>
      <c r="B9">
        <v>112</v>
      </c>
      <c r="C9">
        <v>149.06114393140001</v>
      </c>
      <c r="E9" s="1">
        <f>results_1_param!$B$1*A9+ results_1_param!$B$2</f>
        <v>149.06114393139967</v>
      </c>
      <c r="F9" s="2">
        <f t="shared" si="0"/>
        <v>-3.4106051316484809E-13</v>
      </c>
      <c r="H9" s="1">
        <f t="shared" si="1"/>
        <v>37.061143931400011</v>
      </c>
      <c r="I9" s="1">
        <f t="shared" si="2"/>
        <v>1373.5283895039479</v>
      </c>
    </row>
    <row r="10" spans="1:9">
      <c r="A10">
        <v>25</v>
      </c>
      <c r="B10">
        <v>119</v>
      </c>
      <c r="C10">
        <v>153.178186498988</v>
      </c>
      <c r="E10" s="1">
        <f>results_1_param!$B$1*A10+ results_1_param!$B$2</f>
        <v>153.17818649898774</v>
      </c>
      <c r="F10" s="2">
        <f t="shared" si="0"/>
        <v>-2.5579538487363607E-13</v>
      </c>
      <c r="H10" s="1">
        <f t="shared" si="1"/>
        <v>34.178186498987998</v>
      </c>
      <c r="I10" s="1">
        <f t="shared" si="2"/>
        <v>1168.1484323596055</v>
      </c>
    </row>
    <row r="11" spans="1:9">
      <c r="A11">
        <v>33</v>
      </c>
      <c r="B11">
        <v>121</v>
      </c>
      <c r="C11">
        <v>169.64635676934</v>
      </c>
      <c r="E11" s="1">
        <f>results_1_param!$B$1*A11+ results_1_param!$B$2</f>
        <v>169.64635676934</v>
      </c>
      <c r="F11" s="2">
        <f t="shared" si="0"/>
        <v>0</v>
      </c>
      <c r="H11" s="1">
        <f t="shared" si="1"/>
        <v>48.646356769340002</v>
      </c>
      <c r="I11" s="1">
        <f t="shared" si="2"/>
        <v>2366.468026929912</v>
      </c>
    </row>
    <row r="12" spans="1:9">
      <c r="A12">
        <v>44</v>
      </c>
      <c r="B12">
        <v>204</v>
      </c>
      <c r="C12">
        <v>192.29009089107501</v>
      </c>
      <c r="E12" s="1">
        <f>results_1_param!$B$1*A12+ results_1_param!$B$2</f>
        <v>192.29009089107433</v>
      </c>
      <c r="F12" s="2">
        <f t="shared" si="0"/>
        <v>-6.8212102632969618E-13</v>
      </c>
      <c r="H12" s="1">
        <f t="shared" si="1"/>
        <v>-11.70990910892499</v>
      </c>
      <c r="I12" s="1">
        <f t="shared" si="2"/>
        <v>137.12197133928444</v>
      </c>
    </row>
    <row r="13" spans="1:9">
      <c r="A13">
        <v>49</v>
      </c>
      <c r="B13">
        <v>198</v>
      </c>
      <c r="C13">
        <v>202.58269731004501</v>
      </c>
      <c r="E13" s="1">
        <f>results_1_param!$B$1*A13+ results_1_param!$B$2</f>
        <v>202.58269731004447</v>
      </c>
      <c r="F13" s="2">
        <f t="shared" si="0"/>
        <v>-5.4001247917767614E-13</v>
      </c>
      <c r="H13" s="1">
        <f t="shared" si="1"/>
        <v>4.5826973100450061</v>
      </c>
      <c r="I13" s="1">
        <f t="shared" si="2"/>
        <v>21.001114635493735</v>
      </c>
    </row>
    <row r="14" spans="1:9">
      <c r="A14">
        <v>52</v>
      </c>
      <c r="B14">
        <v>304</v>
      </c>
      <c r="C14">
        <v>208.75826116142699</v>
      </c>
      <c r="E14" s="1">
        <f>results_1_param!$B$1*A14+ results_1_param!$B$2</f>
        <v>208.75826116142656</v>
      </c>
      <c r="F14" s="2">
        <f t="shared" si="0"/>
        <v>-4.2632564145606011E-13</v>
      </c>
      <c r="H14" s="1">
        <f t="shared" si="1"/>
        <v>-95.241738838573013</v>
      </c>
      <c r="I14" s="1">
        <f t="shared" si="2"/>
        <v>9070.9888169949463</v>
      </c>
    </row>
    <row r="15" spans="1:9">
      <c r="A15">
        <v>23</v>
      </c>
      <c r="B15">
        <v>205</v>
      </c>
      <c r="C15">
        <v>149.06114393140001</v>
      </c>
      <c r="E15" s="1">
        <f>results_1_param!$B$1*A15+ results_1_param!$B$2</f>
        <v>149.06114393139967</v>
      </c>
      <c r="F15" s="2">
        <f t="shared" si="0"/>
        <v>-3.4106051316484809E-13</v>
      </c>
      <c r="H15" s="1">
        <f t="shared" si="1"/>
        <v>-55.938856068599989</v>
      </c>
      <c r="I15" s="1">
        <f t="shared" si="2"/>
        <v>3129.1556182635459</v>
      </c>
    </row>
    <row r="16" spans="1:9">
      <c r="A16">
        <v>18</v>
      </c>
      <c r="B16">
        <v>171</v>
      </c>
      <c r="C16">
        <v>138.76853751242999</v>
      </c>
      <c r="E16" s="1">
        <f>results_1_param!$B$1*A16+ results_1_param!$B$2</f>
        <v>138.76853751242953</v>
      </c>
      <c r="F16" s="2">
        <f t="shared" si="0"/>
        <v>-4.5474735088646412E-13</v>
      </c>
      <c r="H16" s="1">
        <f t="shared" si="1"/>
        <v>-32.231462487570013</v>
      </c>
      <c r="I16" s="1">
        <f t="shared" si="2"/>
        <v>1038.867174087633</v>
      </c>
    </row>
    <row r="17" spans="1:9">
      <c r="A17">
        <v>20</v>
      </c>
      <c r="B17">
        <v>158</v>
      </c>
      <c r="C17">
        <v>142.885580080018</v>
      </c>
      <c r="E17" s="1">
        <f>results_1_param!$B$1*A17+ results_1_param!$B$2</f>
        <v>142.88558008001758</v>
      </c>
      <c r="F17" s="2">
        <f t="shared" si="0"/>
        <v>-4.2632564145606011E-13</v>
      </c>
      <c r="H17" s="1">
        <f t="shared" si="1"/>
        <v>-15.114419919981998</v>
      </c>
      <c r="I17" s="1">
        <f t="shared" si="2"/>
        <v>228.44568951754863</v>
      </c>
    </row>
    <row r="18" spans="1:9">
      <c r="A18">
        <v>26</v>
      </c>
      <c r="B18">
        <v>156</v>
      </c>
      <c r="C18">
        <v>155.23670778278199</v>
      </c>
      <c r="E18" s="1">
        <f>results_1_param!$B$1*A18+ results_1_param!$B$2</f>
        <v>155.23670778278176</v>
      </c>
      <c r="F18" s="2">
        <f t="shared" si="0"/>
        <v>-2.2737367544323206E-13</v>
      </c>
      <c r="H18" s="1">
        <f t="shared" si="1"/>
        <v>-0.76329221721800877</v>
      </c>
      <c r="I18" s="1">
        <f t="shared" si="2"/>
        <v>0.58261500886558393</v>
      </c>
    </row>
    <row r="19" spans="1:9">
      <c r="A19">
        <v>35</v>
      </c>
      <c r="B19">
        <v>174</v>
      </c>
      <c r="C19">
        <v>173.76339933692799</v>
      </c>
      <c r="E19" s="1">
        <f>results_1_param!$B$1*A19+ results_1_param!$B$2</f>
        <v>173.76339933692805</v>
      </c>
      <c r="F19" s="2">
        <f t="shared" si="0"/>
        <v>0</v>
      </c>
      <c r="H19" s="1">
        <f t="shared" si="1"/>
        <v>-0.23660066307201078</v>
      </c>
      <c r="I19" s="1">
        <f t="shared" si="2"/>
        <v>5.5979873766115164E-2</v>
      </c>
    </row>
    <row r="20" spans="1:9">
      <c r="A20">
        <v>40</v>
      </c>
      <c r="B20">
        <v>191</v>
      </c>
      <c r="C20">
        <v>184.05600575589901</v>
      </c>
      <c r="E20" s="1">
        <f>results_1_param!$B$1*A20+ results_1_param!$B$2</f>
        <v>184.05600575589818</v>
      </c>
      <c r="F20" s="2">
        <f t="shared" si="0"/>
        <v>-8.2422957348171622E-13</v>
      </c>
      <c r="H20" s="1">
        <f t="shared" si="1"/>
        <v>-6.9439942441009919</v>
      </c>
      <c r="I20" s="1">
        <f t="shared" si="2"/>
        <v>48.219056062107704</v>
      </c>
    </row>
    <row r="21" spans="1:9">
      <c r="A21">
        <v>55</v>
      </c>
      <c r="B21">
        <v>236</v>
      </c>
      <c r="C21">
        <v>214.933825012809</v>
      </c>
      <c r="E21" s="1">
        <f>results_1_param!$B$1*A21+ results_1_param!$B$2</f>
        <v>214.93382501280865</v>
      </c>
      <c r="F21" s="2">
        <f t="shared" si="0"/>
        <v>-3.4106051316484809E-13</v>
      </c>
      <c r="H21" s="1">
        <f t="shared" si="1"/>
        <v>-21.066174987191005</v>
      </c>
      <c r="I21" s="1">
        <f t="shared" si="2"/>
        <v>443.78372859095191</v>
      </c>
    </row>
    <row r="22" spans="1:9">
      <c r="A22">
        <v>22</v>
      </c>
      <c r="B22">
        <v>252</v>
      </c>
      <c r="C22">
        <v>147.00262264760599</v>
      </c>
      <c r="E22" s="1">
        <f>results_1_param!$B$1*A22+ results_1_param!$B$2</f>
        <v>147.00262264760565</v>
      </c>
      <c r="F22" s="2">
        <f t="shared" si="0"/>
        <v>-3.4106051316484809E-13</v>
      </c>
      <c r="H22" s="1">
        <f t="shared" si="1"/>
        <v>-104.99737735239401</v>
      </c>
      <c r="I22" s="1">
        <f t="shared" si="2"/>
        <v>11024.449250881024</v>
      </c>
    </row>
    <row r="23" spans="1:9">
      <c r="A23">
        <v>26</v>
      </c>
      <c r="B23">
        <v>171</v>
      </c>
      <c r="C23">
        <v>155.23670778278199</v>
      </c>
      <c r="E23" s="1">
        <f>results_1_param!$B$1*A23+ results_1_param!$B$2</f>
        <v>155.23670778278176</v>
      </c>
      <c r="F23" s="2">
        <f t="shared" si="0"/>
        <v>-2.2737367544323206E-13</v>
      </c>
      <c r="H23" s="1">
        <f t="shared" si="1"/>
        <v>-15.763292217218009</v>
      </c>
      <c r="I23" s="1">
        <f t="shared" si="2"/>
        <v>248.48138152540585</v>
      </c>
    </row>
    <row r="24" spans="1:9">
      <c r="A24">
        <v>42</v>
      </c>
      <c r="B24">
        <v>181</v>
      </c>
      <c r="C24">
        <v>188.173048323487</v>
      </c>
      <c r="E24" s="1">
        <f>results_1_param!$B$1*A24+ results_1_param!$B$2</f>
        <v>188.17304832348626</v>
      </c>
      <c r="F24" s="2">
        <f t="shared" si="0"/>
        <v>-7.3896444519050419E-13</v>
      </c>
      <c r="H24" s="1">
        <f t="shared" si="1"/>
        <v>7.1730483234869951</v>
      </c>
      <c r="I24" s="1">
        <f t="shared" si="2"/>
        <v>51.452622251079589</v>
      </c>
    </row>
    <row r="25" spans="1:9">
      <c r="A25">
        <v>35</v>
      </c>
      <c r="B25">
        <v>144</v>
      </c>
      <c r="C25">
        <v>173.76339933692799</v>
      </c>
      <c r="E25" s="1">
        <f>results_1_param!$B$1*A25+ results_1_param!$B$2</f>
        <v>173.76339933692805</v>
      </c>
      <c r="F25" s="2">
        <f t="shared" si="0"/>
        <v>0</v>
      </c>
      <c r="H25" s="1">
        <f t="shared" si="1"/>
        <v>29.763399336927989</v>
      </c>
      <c r="I25" s="1">
        <f t="shared" si="2"/>
        <v>885.85994008944544</v>
      </c>
    </row>
    <row r="26" spans="1:9">
      <c r="A26">
        <v>143</v>
      </c>
      <c r="B26">
        <v>228</v>
      </c>
      <c r="C26">
        <v>396.08369798668502</v>
      </c>
      <c r="E26" s="1">
        <f>results_1_param!$B$1*A26+ results_1_param!$B$2</f>
        <v>396.08369798668332</v>
      </c>
      <c r="F26" s="2">
        <f t="shared" si="0"/>
        <v>-1.7053025658242404E-12</v>
      </c>
      <c r="H26" s="1">
        <f t="shared" si="1"/>
        <v>168.08369798668502</v>
      </c>
      <c r="I26" s="1">
        <f t="shared" si="2"/>
        <v>28252.129528879144</v>
      </c>
    </row>
    <row r="27" spans="1:9">
      <c r="A27">
        <v>122</v>
      </c>
      <c r="B27">
        <v>271</v>
      </c>
      <c r="C27">
        <v>352.85475102701002</v>
      </c>
      <c r="E27" s="1">
        <f>results_1_param!$B$1*A27+ results_1_param!$B$2</f>
        <v>352.85475102700866</v>
      </c>
      <c r="F27" s="2">
        <f t="shared" si="0"/>
        <v>-1.3642420526593924E-12</v>
      </c>
      <c r="H27" s="1">
        <f t="shared" si="1"/>
        <v>81.854751027010025</v>
      </c>
      <c r="I27" s="1">
        <f t="shared" si="2"/>
        <v>6700.2002656937984</v>
      </c>
    </row>
    <row r="28" spans="1:9">
      <c r="A28">
        <v>98</v>
      </c>
      <c r="B28">
        <v>258</v>
      </c>
      <c r="C28">
        <v>303.45024021595299</v>
      </c>
      <c r="E28" s="1">
        <f>results_1_param!$B$1*A28+ results_1_param!$B$2</f>
        <v>303.45024021595191</v>
      </c>
      <c r="F28" s="2">
        <f t="shared" si="0"/>
        <v>-1.0800249583553523E-12</v>
      </c>
      <c r="H28" s="1">
        <f t="shared" si="1"/>
        <v>45.450240215952988</v>
      </c>
      <c r="I28" s="1">
        <f t="shared" si="2"/>
        <v>2065.7243356878303</v>
      </c>
    </row>
    <row r="29" spans="1:9">
      <c r="A29">
        <v>50</v>
      </c>
      <c r="B29">
        <v>185</v>
      </c>
      <c r="C29">
        <v>204.641218593839</v>
      </c>
      <c r="E29" s="1">
        <f>results_1_param!$B$1*A29+ results_1_param!$B$2</f>
        <v>204.64121859383849</v>
      </c>
      <c r="F29" s="2">
        <f t="shared" si="0"/>
        <v>-5.1159076974727213E-13</v>
      </c>
      <c r="H29" s="1">
        <f t="shared" si="1"/>
        <v>19.641218593839</v>
      </c>
      <c r="I29" s="1">
        <f t="shared" si="2"/>
        <v>385.77746785096684</v>
      </c>
    </row>
    <row r="30" spans="1:9">
      <c r="A30">
        <v>38</v>
      </c>
      <c r="B30">
        <v>303</v>
      </c>
      <c r="C30">
        <v>179.93896318831099</v>
      </c>
      <c r="E30" s="1">
        <f>results_1_param!$B$1*A30+ results_1_param!$B$2</f>
        <v>179.93896318831014</v>
      </c>
      <c r="F30" s="2">
        <f t="shared" si="0"/>
        <v>-8.5265128291212022E-13</v>
      </c>
      <c r="H30" s="1">
        <f t="shared" si="1"/>
        <v>-123.06103681168901</v>
      </c>
      <c r="I30" s="1">
        <f t="shared" si="2"/>
        <v>15144.018781167877</v>
      </c>
    </row>
    <row r="31" spans="1:9">
      <c r="A31">
        <v>11</v>
      </c>
      <c r="B31">
        <v>328</v>
      </c>
      <c r="C31">
        <v>124.358888525872</v>
      </c>
      <c r="E31" s="1">
        <f>results_1_param!$B$1*A31+ results_1_param!$B$2</f>
        <v>124.35888852587132</v>
      </c>
      <c r="F31" s="2">
        <f t="shared" si="0"/>
        <v>-6.8212102632969618E-13</v>
      </c>
      <c r="H31" s="1">
        <f t="shared" si="1"/>
        <v>-203.641111474128</v>
      </c>
      <c r="I31" s="1">
        <f t="shared" si="2"/>
        <v>41469.702282418228</v>
      </c>
    </row>
    <row r="32" spans="1:9">
      <c r="A32">
        <v>150</v>
      </c>
      <c r="B32">
        <v>632</v>
      </c>
      <c r="C32">
        <v>410.49334697324298</v>
      </c>
      <c r="E32" s="1">
        <f>results_1_param!$B$1*A32+ results_1_param!$B$2</f>
        <v>410.4933469732415</v>
      </c>
      <c r="F32" s="2">
        <f t="shared" si="0"/>
        <v>-1.4779288903810084E-12</v>
      </c>
      <c r="H32" s="1">
        <f t="shared" si="1"/>
        <v>-221.50665302675702</v>
      </c>
      <c r="I32" s="1">
        <f t="shared" si="2"/>
        <v>49065.197335116129</v>
      </c>
    </row>
    <row r="33" spans="1:9">
      <c r="A33">
        <v>98</v>
      </c>
      <c r="B33">
        <v>312</v>
      </c>
      <c r="C33">
        <v>303.45024021595299</v>
      </c>
      <c r="E33" s="1">
        <f>results_1_param!$B$1*A33+ results_1_param!$B$2</f>
        <v>303.45024021595191</v>
      </c>
      <c r="F33" s="2">
        <f t="shared" si="0"/>
        <v>-1.0800249583553523E-12</v>
      </c>
      <c r="H33" s="1">
        <f t="shared" si="1"/>
        <v>-8.5497597840470121</v>
      </c>
      <c r="I33" s="1">
        <f t="shared" si="2"/>
        <v>73.09839236490761</v>
      </c>
    </row>
    <row r="34" spans="1:9">
      <c r="A34">
        <v>75</v>
      </c>
      <c r="B34">
        <v>214</v>
      </c>
      <c r="C34">
        <v>256.10425068869</v>
      </c>
      <c r="E34" s="1">
        <f>results_1_param!$B$1*A34+ results_1_param!$B$2</f>
        <v>256.10425068868926</v>
      </c>
      <c r="F34" s="2">
        <f t="shared" si="0"/>
        <v>-7.3896444519050419E-13</v>
      </c>
      <c r="H34" s="1">
        <f t="shared" si="1"/>
        <v>42.104250688690001</v>
      </c>
      <c r="I34" s="1">
        <f t="shared" si="2"/>
        <v>1772.7679260560524</v>
      </c>
    </row>
    <row r="35" spans="1:9">
      <c r="A35">
        <v>77</v>
      </c>
      <c r="B35">
        <v>193</v>
      </c>
      <c r="C35">
        <v>260.22129325627799</v>
      </c>
      <c r="E35" s="1">
        <f>results_1_param!$B$1*A35+ results_1_param!$B$2</f>
        <v>260.22129325627731</v>
      </c>
      <c r="F35" s="2">
        <f t="shared" si="0"/>
        <v>-6.8212102632969618E-13</v>
      </c>
      <c r="H35" s="1">
        <f t="shared" si="1"/>
        <v>67.221293256277988</v>
      </c>
      <c r="I35" s="1">
        <f t="shared" si="2"/>
        <v>4518.7022670465249</v>
      </c>
    </row>
    <row r="36" spans="1:9">
      <c r="A36">
        <v>50</v>
      </c>
      <c r="B36">
        <v>190</v>
      </c>
      <c r="C36">
        <v>204.641218593839</v>
      </c>
      <c r="E36" s="1">
        <f>results_1_param!$B$1*A36+ results_1_param!$B$2</f>
        <v>204.64121859383849</v>
      </c>
      <c r="F36" s="2">
        <f t="shared" si="0"/>
        <v>-5.1159076974727213E-13</v>
      </c>
      <c r="H36" s="1">
        <f t="shared" si="1"/>
        <v>14.641218593839</v>
      </c>
      <c r="I36" s="1">
        <f t="shared" si="2"/>
        <v>214.36528191257685</v>
      </c>
    </row>
    <row r="37" spans="1:9">
      <c r="A37">
        <v>52</v>
      </c>
      <c r="B37">
        <v>125</v>
      </c>
      <c r="C37">
        <v>208.75826116142699</v>
      </c>
      <c r="E37" s="1">
        <f>results_1_param!$B$1*A37+ results_1_param!$B$2</f>
        <v>208.75826116142656</v>
      </c>
      <c r="F37" s="2">
        <f t="shared" si="0"/>
        <v>-4.2632564145606011E-13</v>
      </c>
      <c r="H37" s="1">
        <f t="shared" si="1"/>
        <v>83.758261161426987</v>
      </c>
      <c r="I37" s="1">
        <f t="shared" si="2"/>
        <v>7015.446312785808</v>
      </c>
    </row>
    <row r="38" spans="1:9">
      <c r="A38">
        <v>42</v>
      </c>
      <c r="B38">
        <v>138</v>
      </c>
      <c r="C38">
        <v>188.173048323487</v>
      </c>
      <c r="E38" s="1">
        <f>results_1_param!$B$1*A38+ results_1_param!$B$2</f>
        <v>188.17304832348626</v>
      </c>
      <c r="F38" s="2">
        <f t="shared" si="0"/>
        <v>-7.3896444519050419E-13</v>
      </c>
      <c r="H38" s="1">
        <f t="shared" si="1"/>
        <v>50.173048323486995</v>
      </c>
      <c r="I38" s="1">
        <f t="shared" si="2"/>
        <v>2517.334778070961</v>
      </c>
    </row>
    <row r="39" spans="1:9">
      <c r="A39">
        <v>40</v>
      </c>
      <c r="B39">
        <v>143</v>
      </c>
      <c r="C39">
        <v>184.05600575589901</v>
      </c>
      <c r="E39" s="1">
        <f>results_1_param!$B$1*A39+ results_1_param!$B$2</f>
        <v>184.05600575589818</v>
      </c>
      <c r="F39" s="2">
        <f t="shared" si="0"/>
        <v>-8.2422957348171622E-13</v>
      </c>
      <c r="H39" s="1">
        <f t="shared" si="1"/>
        <v>41.056005755899008</v>
      </c>
      <c r="I39" s="1">
        <f t="shared" si="2"/>
        <v>1685.5956086284125</v>
      </c>
    </row>
    <row r="40" spans="1:9">
      <c r="A40">
        <v>32</v>
      </c>
      <c r="B40">
        <v>159</v>
      </c>
      <c r="C40">
        <v>167.58783548554601</v>
      </c>
      <c r="E40" s="1">
        <f>results_1_param!$B$1*A40+ results_1_param!$B$2</f>
        <v>167.58783548554595</v>
      </c>
      <c r="F40" s="2">
        <f t="shared" si="0"/>
        <v>0</v>
      </c>
      <c r="H40" s="1">
        <f t="shared" si="1"/>
        <v>8.5878354855460088</v>
      </c>
      <c r="I40" s="1">
        <f t="shared" si="2"/>
        <v>73.750918326803259</v>
      </c>
    </row>
    <row r="41" spans="1:9">
      <c r="A41">
        <v>39</v>
      </c>
      <c r="B41">
        <v>160</v>
      </c>
      <c r="C41">
        <v>181.99748447210499</v>
      </c>
      <c r="E41" s="1">
        <f>results_1_param!$B$1*A41+ results_1_param!$B$2</f>
        <v>181.99748447210416</v>
      </c>
      <c r="F41" s="2">
        <f t="shared" si="0"/>
        <v>-8.2422957348171622E-13</v>
      </c>
      <c r="H41" s="1">
        <f t="shared" si="1"/>
        <v>21.997484472104986</v>
      </c>
      <c r="I41" s="1">
        <f t="shared" si="2"/>
        <v>483.88932310050001</v>
      </c>
    </row>
    <row r="42" spans="1:9">
      <c r="A42">
        <v>48</v>
      </c>
      <c r="B42">
        <v>154</v>
      </c>
      <c r="C42">
        <v>200.52417602625101</v>
      </c>
      <c r="E42" s="1">
        <f>results_1_param!$B$1*A42+ results_1_param!$B$2</f>
        <v>200.52417602625042</v>
      </c>
      <c r="F42" s="2">
        <f t="shared" si="0"/>
        <v>-5.9685589803848416E-13</v>
      </c>
      <c r="H42" s="1">
        <f t="shared" si="1"/>
        <v>46.524176026251013</v>
      </c>
      <c r="I42" s="1">
        <f t="shared" si="2"/>
        <v>2164.4989549215893</v>
      </c>
    </row>
    <row r="43" spans="1:9">
      <c r="A43">
        <v>27</v>
      </c>
      <c r="B43">
        <v>113</v>
      </c>
      <c r="C43">
        <v>157.29522906657601</v>
      </c>
      <c r="E43" s="1">
        <f>results_1_param!$B$1*A43+ results_1_param!$B$2</f>
        <v>157.29522906657581</v>
      </c>
      <c r="F43" s="2">
        <f t="shared" si="0"/>
        <v>0</v>
      </c>
      <c r="H43" s="1">
        <f t="shared" si="1"/>
        <v>44.295229066576013</v>
      </c>
      <c r="I43" s="1">
        <f t="shared" si="2"/>
        <v>1962.0673180604406</v>
      </c>
    </row>
    <row r="44" spans="1:9">
      <c r="A44">
        <v>25</v>
      </c>
      <c r="B44">
        <v>123</v>
      </c>
      <c r="C44">
        <v>153.178186498988</v>
      </c>
      <c r="E44" s="1">
        <f>results_1_param!$B$1*A44+ results_1_param!$B$2</f>
        <v>153.17818649898774</v>
      </c>
      <c r="F44" s="2">
        <f t="shared" si="0"/>
        <v>-2.5579538487363607E-13</v>
      </c>
      <c r="H44" s="1">
        <f t="shared" si="1"/>
        <v>30.178186498987998</v>
      </c>
      <c r="I44" s="1">
        <f t="shared" si="2"/>
        <v>910.72294036770143</v>
      </c>
    </row>
    <row r="45" spans="1:9">
      <c r="A45">
        <v>158</v>
      </c>
      <c r="B45">
        <v>468</v>
      </c>
      <c r="C45">
        <v>426.96151724359498</v>
      </c>
      <c r="E45" s="1">
        <f>results_1_param!$B$1*A45+ results_1_param!$B$2</f>
        <v>426.96151724359368</v>
      </c>
      <c r="F45" s="2">
        <f t="shared" si="0"/>
        <v>-1.3073986337985843E-12</v>
      </c>
      <c r="H45" s="1">
        <f t="shared" si="1"/>
        <v>-41.038482756405017</v>
      </c>
      <c r="I45" s="1">
        <f t="shared" si="2"/>
        <v>1684.1570669477519</v>
      </c>
    </row>
    <row r="46" spans="1:9">
      <c r="A46">
        <v>95</v>
      </c>
      <c r="B46">
        <v>332</v>
      </c>
      <c r="C46">
        <v>297.27467636457101</v>
      </c>
      <c r="E46" s="1">
        <f>results_1_param!$B$1*A46+ results_1_param!$B$2</f>
        <v>297.27467636456981</v>
      </c>
      <c r="F46" s="2">
        <f t="shared" si="0"/>
        <v>-1.1937117960769683E-12</v>
      </c>
      <c r="H46" s="1">
        <f t="shared" si="1"/>
        <v>-34.725323635428992</v>
      </c>
      <c r="I46" s="1">
        <f t="shared" si="2"/>
        <v>1205.8481015852835</v>
      </c>
    </row>
    <row r="47" spans="1:9">
      <c r="A47">
        <v>80</v>
      </c>
      <c r="B47">
        <v>226</v>
      </c>
      <c r="C47">
        <v>266.39685710766003</v>
      </c>
      <c r="E47" s="1">
        <f>results_1_param!$B$1*A47+ results_1_param!$B$2</f>
        <v>266.39685710765934</v>
      </c>
      <c r="F47" s="2">
        <f t="shared" si="0"/>
        <v>-6.8212102632969618E-13</v>
      </c>
      <c r="H47" s="1">
        <f t="shared" si="1"/>
        <v>40.396857107660026</v>
      </c>
      <c r="I47" s="1">
        <f t="shared" si="2"/>
        <v>1631.9060641767023</v>
      </c>
    </row>
    <row r="48" spans="1:9">
      <c r="A48">
        <v>64</v>
      </c>
      <c r="B48">
        <v>348</v>
      </c>
      <c r="C48">
        <v>233.46051656695599</v>
      </c>
      <c r="E48" s="1">
        <f>results_1_param!$B$1*A48+ results_1_param!$B$2</f>
        <v>233.46051656695491</v>
      </c>
      <c r="F48" s="2">
        <f t="shared" si="0"/>
        <v>-1.0800249583553523E-12</v>
      </c>
      <c r="H48" s="1">
        <f t="shared" si="1"/>
        <v>-114.53948343304401</v>
      </c>
      <c r="I48" s="1">
        <f t="shared" si="2"/>
        <v>13119.293265108563</v>
      </c>
    </row>
    <row r="49" spans="1:9">
      <c r="A49">
        <v>88</v>
      </c>
      <c r="B49">
        <v>328</v>
      </c>
      <c r="C49">
        <v>282.865027378013</v>
      </c>
      <c r="E49" s="1">
        <f>results_1_param!$B$1*A49+ results_1_param!$B$2</f>
        <v>282.86502737801163</v>
      </c>
      <c r="F49" s="2">
        <f t="shared" si="0"/>
        <v>-1.3642420526593924E-12</v>
      </c>
      <c r="H49" s="1">
        <f t="shared" si="1"/>
        <v>-45.134972621987004</v>
      </c>
      <c r="I49" s="1">
        <f t="shared" si="2"/>
        <v>2037.1657535875163</v>
      </c>
    </row>
    <row r="50" spans="1:9">
      <c r="A50">
        <v>40</v>
      </c>
      <c r="B50">
        <v>244</v>
      </c>
      <c r="C50">
        <v>184.05600575589901</v>
      </c>
      <c r="E50" s="1">
        <f>results_1_param!$B$1*A50+ results_1_param!$B$2</f>
        <v>184.05600575589818</v>
      </c>
      <c r="F50" s="2">
        <f t="shared" si="0"/>
        <v>-8.2422957348171622E-13</v>
      </c>
      <c r="H50" s="1">
        <f t="shared" si="1"/>
        <v>-59.943994244100992</v>
      </c>
      <c r="I50" s="1">
        <f t="shared" si="2"/>
        <v>3593.282445936813</v>
      </c>
    </row>
    <row r="51" spans="1:9">
      <c r="A51">
        <v>28</v>
      </c>
      <c r="B51">
        <v>183</v>
      </c>
      <c r="C51">
        <v>159.35375035037001</v>
      </c>
      <c r="E51" s="1">
        <f>results_1_param!$B$1*A51+ results_1_param!$B$2</f>
        <v>159.35375035036984</v>
      </c>
      <c r="F51" s="2">
        <f t="shared" si="0"/>
        <v>0</v>
      </c>
      <c r="H51" s="1">
        <f t="shared" si="1"/>
        <v>-23.646249649629993</v>
      </c>
      <c r="I51" s="1">
        <f t="shared" si="2"/>
        <v>559.14512249262657</v>
      </c>
    </row>
    <row r="52" spans="1:9">
      <c r="A52">
        <v>20</v>
      </c>
      <c r="B52">
        <v>143</v>
      </c>
      <c r="C52">
        <v>142.885580080018</v>
      </c>
      <c r="E52" s="1">
        <f>results_1_param!$B$1*A52+ results_1_param!$B$2</f>
        <v>142.88558008001758</v>
      </c>
      <c r="F52" s="2">
        <f t="shared" si="0"/>
        <v>-4.2632564145606011E-13</v>
      </c>
      <c r="H52" s="1">
        <f t="shared" si="1"/>
        <v>-0.11441991998199796</v>
      </c>
      <c r="I52" s="1">
        <f t="shared" si="2"/>
        <v>1.3091918088686818E-2</v>
      </c>
    </row>
    <row r="53" spans="1:9">
      <c r="A53">
        <v>23</v>
      </c>
      <c r="B53">
        <v>140</v>
      </c>
      <c r="C53">
        <v>149.06114393140001</v>
      </c>
      <c r="E53" s="1">
        <f>results_1_param!$B$1*A53+ results_1_param!$B$2</f>
        <v>149.06114393139967</v>
      </c>
      <c r="F53" s="2">
        <f t="shared" si="0"/>
        <v>-3.4106051316484809E-13</v>
      </c>
      <c r="H53" s="1">
        <f t="shared" si="1"/>
        <v>9.0611439314000108</v>
      </c>
      <c r="I53" s="1">
        <f t="shared" si="2"/>
        <v>82.104329345547242</v>
      </c>
    </row>
    <row r="54" spans="1:9">
      <c r="A54">
        <v>18</v>
      </c>
      <c r="B54">
        <v>200</v>
      </c>
      <c r="C54">
        <v>138.76853751242999</v>
      </c>
      <c r="E54" s="1">
        <f>results_1_param!$B$1*A54+ results_1_param!$B$2</f>
        <v>138.76853751242953</v>
      </c>
      <c r="F54" s="2">
        <f t="shared" si="0"/>
        <v>-4.5474735088646412E-13</v>
      </c>
      <c r="H54" s="1">
        <f t="shared" si="1"/>
        <v>-61.231462487570013</v>
      </c>
      <c r="I54" s="1">
        <f t="shared" si="2"/>
        <v>3749.2919983666939</v>
      </c>
    </row>
  </sheetData>
  <phoneticPr fontId="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F4CD-FD96-46B8-BB55-EBD94F4E88D4}">
  <dimension ref="A1:B3"/>
  <sheetViews>
    <sheetView workbookViewId="0"/>
  </sheetViews>
  <sheetFormatPr defaultRowHeight="18.75"/>
  <sheetData>
    <row r="1" spans="1:2">
      <c r="A1" t="s">
        <v>9</v>
      </c>
      <c r="B1">
        <v>2.0585212837940299</v>
      </c>
    </row>
    <row r="2" spans="1:2">
      <c r="A2" t="s">
        <v>8</v>
      </c>
      <c r="B2">
        <v>101.715154404137</v>
      </c>
    </row>
    <row r="3" spans="1:2">
      <c r="A3" t="s">
        <v>7</v>
      </c>
      <c r="B3">
        <v>0.52189802214481495</v>
      </c>
    </row>
  </sheetData>
  <phoneticPr fontId="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results_1_df</vt:lpstr>
      <vt:lpstr>results_1_param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Satoh</dc:creator>
  <cp:lastModifiedBy>Yoshimasa Satoh </cp:lastModifiedBy>
  <dcterms:created xsi:type="dcterms:W3CDTF">2021-10-16T02:32:24Z</dcterms:created>
  <dcterms:modified xsi:type="dcterms:W3CDTF">2021-10-16T04:51:04Z</dcterms:modified>
</cp:coreProperties>
</file>