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YOSHITOMI\SkyDrive\Sistema De Pruebas Académicas\Documentacion\"/>
    </mc:Choice>
  </mc:AlternateContent>
  <bookViews>
    <workbookView xWindow="120" yWindow="30" windowWidth="15480" windowHeight="9150"/>
  </bookViews>
  <sheets>
    <sheet name="Requerimientos funcionales" sheetId="1" r:id="rId1"/>
    <sheet name="Requerimientos no funcionales" sheetId="2" r:id="rId2"/>
    <sheet name="Diagrama físico de la solución" sheetId="3" r:id="rId3"/>
    <sheet name="Costo hrs hombre" sheetId="4" r:id="rId4"/>
    <sheet name="Hoja1" sheetId="5" r:id="rId5"/>
  </sheets>
  <calcPr calcId="152511"/>
</workbook>
</file>

<file path=xl/calcChain.xml><?xml version="1.0" encoding="utf-8"?>
<calcChain xmlns="http://schemas.openxmlformats.org/spreadsheetml/2006/main">
  <c r="H29" i="1" l="1"/>
  <c r="H31" i="1" s="1"/>
  <c r="H35" i="1" s="1"/>
  <c r="H37" i="1" s="1"/>
  <c r="H39" i="1" s="1"/>
  <c r="H41" i="1" s="1"/>
  <c r="H43" i="1" s="1"/>
  <c r="F5" i="5" l="1"/>
  <c r="E14" i="4"/>
  <c r="E12" i="4"/>
  <c r="E17" i="4" l="1"/>
</calcChain>
</file>

<file path=xl/sharedStrings.xml><?xml version="1.0" encoding="utf-8"?>
<sst xmlns="http://schemas.openxmlformats.org/spreadsheetml/2006/main" count="97" uniqueCount="87">
  <si>
    <t>0.0</t>
  </si>
  <si>
    <t>SISTEMA DE PRUEBAS ACADEMICAS</t>
  </si>
  <si>
    <t>1.0</t>
  </si>
  <si>
    <t>Modulo de Ingreso y Seguridad</t>
  </si>
  <si>
    <t>Valor</t>
  </si>
  <si>
    <t>Prioridad</t>
  </si>
  <si>
    <t>Dificultad</t>
  </si>
  <si>
    <t>Estimación(HRS)</t>
  </si>
  <si>
    <t>1.1</t>
  </si>
  <si>
    <t>1.2</t>
  </si>
  <si>
    <t>1.3</t>
  </si>
  <si>
    <t>1.4</t>
  </si>
  <si>
    <t>1.5</t>
  </si>
  <si>
    <t>2.0</t>
  </si>
  <si>
    <t>Modulo Alumno</t>
  </si>
  <si>
    <t>2.1</t>
  </si>
  <si>
    <t>Permitir elegir el examen activo en algun curso y resolverlo</t>
  </si>
  <si>
    <t>2.2</t>
  </si>
  <si>
    <t>2.3</t>
  </si>
  <si>
    <t>Permite que el alumno pueda ver el cronograma de evaluaciones</t>
  </si>
  <si>
    <t>2.4</t>
  </si>
  <si>
    <t>3.0</t>
  </si>
  <si>
    <t>Modulo Profesor</t>
  </si>
  <si>
    <t>3.1</t>
  </si>
  <si>
    <t>3.3</t>
  </si>
  <si>
    <t>3.4</t>
  </si>
  <si>
    <t>Permitir ver las calificaciones de los alumnos</t>
  </si>
  <si>
    <t>3.5</t>
  </si>
  <si>
    <t>3.6</t>
  </si>
  <si>
    <t>4.0</t>
  </si>
  <si>
    <t>Modulo de Administrador</t>
  </si>
  <si>
    <t>4.1</t>
  </si>
  <si>
    <t>4.2</t>
  </si>
  <si>
    <t>4.3</t>
  </si>
  <si>
    <t>Hrs Programacion</t>
  </si>
  <si>
    <t>hrs Proyecto</t>
  </si>
  <si>
    <t>Costo h/H</t>
  </si>
  <si>
    <t>costo total</t>
  </si>
  <si>
    <t>Margen Utilidad</t>
  </si>
  <si>
    <t>Precio</t>
  </si>
  <si>
    <t>Riesgo( 5%,10%,15%)</t>
  </si>
  <si>
    <t>Precio Total</t>
  </si>
  <si>
    <t>Sistema Operativo</t>
  </si>
  <si>
    <t>Base de datos</t>
  </si>
  <si>
    <t>Lenguaje de Programación</t>
  </si>
  <si>
    <t>Características operativas</t>
  </si>
  <si>
    <t>CALCULO DE COSTO H/H DE LA EMPRESA X</t>
  </si>
  <si>
    <t>Empresa X</t>
  </si>
  <si>
    <t>USD</t>
  </si>
  <si>
    <t>Costos Fijos Anuales</t>
  </si>
  <si>
    <t>Alquiler</t>
  </si>
  <si>
    <t>Luz ,agua,Internet,…etc</t>
  </si>
  <si>
    <r>
      <t xml:space="preserve">Planilla personal </t>
    </r>
    <r>
      <rPr>
        <sz val="11"/>
        <color indexed="10"/>
        <rFont val="Calibri"/>
        <family val="2"/>
      </rPr>
      <t>10</t>
    </r>
    <r>
      <rPr>
        <sz val="11"/>
        <color theme="1"/>
        <rFont val="Calibri"/>
        <family val="2"/>
        <scheme val="minor"/>
      </rPr>
      <t xml:space="preserve"> personas operativas , Costo anual</t>
    </r>
  </si>
  <si>
    <t>COSTO TOTAL DE EMPRESA X PARA OPERAR UN AÑO</t>
  </si>
  <si>
    <t>CANTIDAD DE HORAS HOMBRE PRODUCTIVAS DEL PERSONAL DESARROLLO ( HRS PRODUCTIVAS ANUALES)</t>
  </si>
  <si>
    <r>
      <rPr>
        <sz val="11"/>
        <color indexed="10"/>
        <rFont val="Calibri"/>
        <family val="2"/>
      </rPr>
      <t>10</t>
    </r>
    <r>
      <rPr>
        <sz val="11"/>
        <color theme="1"/>
        <rFont val="Calibri"/>
        <family val="2"/>
        <scheme val="minor"/>
      </rPr>
      <t xml:space="preserve"> PERSONAS X 12 MESES X 22 DIAS UTILES X 8 HRS DIARIAS</t>
    </r>
  </si>
  <si>
    <t>Costo h/h  =  (Total de costos)/ HrsAnuales  --  USD</t>
  </si>
  <si>
    <t>LOGON()</t>
  </si>
  <si>
    <t>app1</t>
  </si>
  <si>
    <t>JAVA</t>
  </si>
  <si>
    <t>APPLICACION</t>
  </si>
  <si>
    <t>OPCIONES</t>
  </si>
  <si>
    <t>app2</t>
  </si>
  <si>
    <t>BOTONES</t>
  </si>
  <si>
    <t>USAURIOS</t>
  </si>
  <si>
    <t>app3</t>
  </si>
  <si>
    <t>AUTORIZACIONES</t>
  </si>
  <si>
    <t>APLICACIONES</t>
  </si>
  <si>
    <t>..</t>
  </si>
  <si>
    <r>
      <t xml:space="preserve">Permitir Crear y Modificar Curso
</t>
    </r>
    <r>
      <rPr>
        <b/>
        <i/>
        <sz val="11"/>
        <color theme="1"/>
        <rFont val="Calibri"/>
        <family val="2"/>
        <scheme val="minor"/>
      </rPr>
      <t>Especificaciones:</t>
    </r>
    <r>
      <rPr>
        <sz val="11"/>
        <color theme="1"/>
        <rFont val="Calibri"/>
        <family val="2"/>
        <scheme val="minor"/>
      </rPr>
      <t xml:space="preserve">
a. Parametros
     - Nombre del Curso
     - Ciclo o Grado a quien va dirigido
     - Tipo de Curso
            * Electivo
            * Obligatorio
     - Creditos 
     - Escala de Evaluacion por Defecto  
     - Nota Minima Aprobatoria
     - Sistema de Evaluacion
            * Numero de Practicas
            * Parcial
            * Final
     - Duracion de Curso(Fecha de inicio y de fin,nro de horas)</t>
    </r>
  </si>
  <si>
    <r>
      <t xml:space="preserve">Mantenimiento de usuarios
</t>
    </r>
    <r>
      <rPr>
        <b/>
        <i/>
        <sz val="11"/>
        <color theme="1"/>
        <rFont val="Calibri"/>
        <family val="2"/>
        <scheme val="minor"/>
      </rPr>
      <t>Especificaciones:</t>
    </r>
    <r>
      <rPr>
        <sz val="11"/>
        <color theme="1"/>
        <rFont val="Calibri"/>
        <family val="2"/>
        <scheme val="minor"/>
      </rPr>
      <t xml:space="preserve">
   a.Modificar Usuarios
   b.Eliminar Usuarios</t>
    </r>
  </si>
  <si>
    <r>
      <t xml:space="preserve">Permitir el Ingreso del Profesor Por medio de su codigo de Profesor el cual ha sido generado previamente y una contraseña en un inicio sera generado
</t>
    </r>
    <r>
      <rPr>
        <b/>
        <i/>
        <sz val="11"/>
        <color theme="1"/>
        <rFont val="Calibri"/>
        <family val="2"/>
        <scheme val="minor"/>
      </rPr>
      <t>Especificaciones:</t>
    </r>
    <r>
      <rPr>
        <sz val="11"/>
        <color theme="1"/>
        <rFont val="Calibri"/>
        <family val="2"/>
        <scheme val="minor"/>
      </rPr>
      <t xml:space="preserve"> 
   a. contraseña sera generado a partir del apellido y el nombre del
        profesor
   b. el codigo sera la letra P seguido de una numero correlativo</t>
    </r>
  </si>
  <si>
    <r>
      <t xml:space="preserve">Permitir el Ingreso del Alumno Por medio de su codigo de alumno el cual ha sido generado previamente y una contraseña en un inicio sera generado
</t>
    </r>
    <r>
      <rPr>
        <b/>
        <i/>
        <sz val="11"/>
        <color theme="1"/>
        <rFont val="Calibri"/>
        <family val="2"/>
        <scheme val="minor"/>
      </rPr>
      <t>Especificaciones:</t>
    </r>
    <r>
      <rPr>
        <sz val="11"/>
        <color theme="1"/>
        <rFont val="Calibri"/>
        <family val="2"/>
        <scheme val="minor"/>
      </rPr>
      <t xml:space="preserve">
   a. contraseña sera generado a partir del apellido y el nombre del
        alumno
   b. el codigo sera los 2 ultimos digitos del año de ingreso con un 
        numero correlativo </t>
    </r>
  </si>
  <si>
    <r>
      <t xml:space="preserve">Permitir Obtener Estadisticas de los Alumnos
 </t>
    </r>
    <r>
      <rPr>
        <b/>
        <i/>
        <sz val="11"/>
        <color theme="1"/>
        <rFont val="Calibri"/>
        <family val="2"/>
        <scheme val="minor"/>
      </rPr>
      <t>Especificaciones:</t>
    </r>
    <r>
      <rPr>
        <sz val="11"/>
        <color theme="1"/>
        <rFont val="Calibri"/>
        <family val="2"/>
        <scheme val="minor"/>
      </rPr>
      <t xml:space="preserve">
 a. Medidas Descriptivas 
      - Media
      - Mediana
      - Moda
      - Maximo y Minimo
      - Cantidad de Aprobados y Desaprobados
b. Permitir Comparaciones entre Variables mediante graficas
c. Graficas
    - Grafico de Barras
    - Histogramas
    - Grafico Circular</t>
    </r>
  </si>
  <si>
    <r>
      <t xml:space="preserve">Permitir corregir el area  de las preguntas que son desarrolladas
</t>
    </r>
    <r>
      <rPr>
        <b/>
        <i/>
        <sz val="11"/>
        <color theme="1"/>
        <rFont val="Calibri"/>
        <family val="2"/>
        <scheme val="minor"/>
      </rPr>
      <t xml:space="preserve">Especificaciones:
</t>
    </r>
    <r>
      <rPr>
        <sz val="11"/>
        <color theme="1"/>
        <rFont val="Calibri"/>
        <family val="2"/>
        <scheme val="minor"/>
      </rPr>
      <t xml:space="preserve">   a. el profesor se encarga de poner los puntos
   b. el sistema le avisara si el  puntaje ingresado sobrepasa el que
        que se fijo al crear el examen</t>
    </r>
  </si>
  <si>
    <t>Oracle 11g Express Edition</t>
  </si>
  <si>
    <r>
      <t xml:space="preserve">Mantenimiento de Perfiles
</t>
    </r>
    <r>
      <rPr>
        <b/>
        <i/>
        <sz val="11"/>
        <color theme="1"/>
        <rFont val="Calibri"/>
        <family val="2"/>
        <scheme val="minor"/>
      </rPr>
      <t xml:space="preserve">Especificaciones:
</t>
    </r>
    <r>
      <rPr>
        <sz val="11"/>
        <color theme="1"/>
        <rFont val="Calibri"/>
        <family val="2"/>
        <scheme val="minor"/>
      </rPr>
      <t xml:space="preserve">   a. Modificacion de Perfiles
   b. Eliminacion de Perfiles</t>
    </r>
  </si>
  <si>
    <r>
      <t xml:space="preserve">Permite hacer una estimacion la nota aprobatoria faltante
</t>
    </r>
    <r>
      <rPr>
        <b/>
        <i/>
        <sz val="11"/>
        <color theme="1"/>
        <rFont val="Calibri"/>
        <family val="2"/>
        <scheme val="minor"/>
      </rPr>
      <t>Especificaciones:</t>
    </r>
    <r>
      <rPr>
        <b/>
        <sz val="11"/>
        <color theme="1"/>
        <rFont val="Calibri"/>
        <family val="2"/>
        <scheme val="minor"/>
      </rPr>
      <t xml:space="preserve">
    </t>
    </r>
    <r>
      <rPr>
        <sz val="11"/>
        <color theme="1"/>
        <rFont val="Calibri"/>
        <family val="2"/>
        <scheme val="minor"/>
      </rPr>
      <t>a.  Casos
         - Mejor de los casos: con la nota maxima de evaluacion
         - Peor de los casos: con la nota minima
    b.el resultado es una nota referencial
    c. es mas exacto cuanto mas notas esten ingresadas en el
         sistema
    d. el modulo controlara que no se sobrepase la cantidad de
         puntos validos,en el caso que suceda se le informara al
         alumno que no se podra aprobar el curso</t>
    </r>
  </si>
  <si>
    <r>
      <t xml:space="preserve">   Permitir Obtener la Lista de Alumnos
   </t>
    </r>
    <r>
      <rPr>
        <b/>
        <i/>
        <sz val="11"/>
        <color theme="1"/>
        <rFont val="Calibri"/>
        <family val="2"/>
        <scheme val="minor"/>
      </rPr>
      <t>Especificaciones:</t>
    </r>
    <r>
      <rPr>
        <sz val="11"/>
        <color theme="1"/>
        <rFont val="Calibri"/>
        <family val="2"/>
        <scheme val="minor"/>
      </rPr>
      <t xml:space="preserve">
      a. Por Curso
      b. Por Ciclo
      c. De Forma Global</t>
    </r>
  </si>
  <si>
    <r>
      <t xml:space="preserve">Cambio de contraseña
</t>
    </r>
    <r>
      <rPr>
        <b/>
        <i/>
        <sz val="11"/>
        <color theme="1"/>
        <rFont val="Calibri"/>
        <family val="2"/>
        <scheme val="minor"/>
      </rPr>
      <t>Especificaciones:</t>
    </r>
    <r>
      <rPr>
        <sz val="11"/>
        <color theme="1"/>
        <rFont val="Calibri"/>
        <family val="2"/>
        <scheme val="minor"/>
      </rPr>
      <t xml:space="preserve">
   a. Longitud Minima de 6 caracteres
   b. Se Permite solo letras(ya sean mayusculas o minusculas) y
        numeros dentro de la contraseña
   c. En la contraseña no puede estar el nombre ni el apellido del
       usuario por cuestiones de seguridad,el sistema comprobara
       esto</t>
    </r>
  </si>
  <si>
    <r>
      <t xml:space="preserve">Permite ver sus calificaciones
</t>
    </r>
    <r>
      <rPr>
        <b/>
        <i/>
        <sz val="11"/>
        <color theme="1"/>
        <rFont val="Calibri"/>
        <family val="2"/>
        <scheme val="minor"/>
      </rPr>
      <t>Especificaciones:</t>
    </r>
    <r>
      <rPr>
        <sz val="11"/>
        <color theme="1"/>
        <rFont val="Calibri"/>
        <family val="2"/>
        <scheme val="minor"/>
      </rPr>
      <t xml:space="preserve">
   a. por curso 
   b. por Ciclo o Periodo Academico
   c. en forma global</t>
    </r>
  </si>
  <si>
    <r>
      <t xml:space="preserve">Permitir crear el examen según el curso correspondiente,el tipo de examen y la escala de evaluacion
</t>
    </r>
    <r>
      <rPr>
        <b/>
        <i/>
        <sz val="11"/>
        <color theme="1"/>
        <rFont val="Calibri"/>
        <family val="2"/>
        <scheme val="minor"/>
      </rPr>
      <t>Especificaciones:</t>
    </r>
    <r>
      <rPr>
        <sz val="11"/>
        <color theme="1"/>
        <rFont val="Calibri"/>
        <family val="2"/>
        <scheme val="minor"/>
      </rPr>
      <t xml:space="preserve">
      a. Escalas de Evaluacion
          - Vigesimal (0 - 20)
          - Centesimal (0 - 100)
          - Porcentual (0% a 100%)
          - Literal (AD,A,B,C,D)
      b. Tipo de Preguntas
          -  Opcion Multiple
          -  Desarrollada
          -  Oraciones Incompletas
          -  Opciones enlazadas
     c. Reparticion de Puntos
           -  Definida por el profesor
               (el sistema controlara la cantidad de puntos)
           -  Equitativa
     d. determina la hora de inicio y hora de fin o usar una hora de 
          inicio(que sera la hora en que el alumno desee hacer el
          examen),ponerle el numero de horas de duracion de 
          examen y una fecha de limite para resolverlo
      e. Puede Contener Imagenes
     f. Determinar el numero de preguntas
     g. Puede combinar tipos de preguntas 
     h. Al Terminar el examen se calcularia todos los puntos menos
          los de las preguntas desarrolladas </t>
    </r>
  </si>
  <si>
    <r>
      <t xml:space="preserve">Permite Mantener Alumnos
</t>
    </r>
    <r>
      <rPr>
        <b/>
        <i/>
        <sz val="11"/>
        <color theme="1"/>
        <rFont val="Calibri"/>
        <family val="2"/>
        <scheme val="minor"/>
      </rPr>
      <t xml:space="preserve">Especificaciones: </t>
    </r>
    <r>
      <rPr>
        <sz val="11"/>
        <color theme="1"/>
        <rFont val="Calibri"/>
        <family val="2"/>
        <scheme val="minor"/>
      </rPr>
      <t xml:space="preserve">
a.Parametros
   -  Nombre del Alumno
   -  Apellido del Alumno
   -  Ciclo o Grado del Alumno
   -  Año de Nacimiento
   -  Universidad o Centro Educativo</t>
    </r>
  </si>
  <si>
    <r>
      <t xml:space="preserve">Permite mantener  Profesores
</t>
    </r>
    <r>
      <rPr>
        <b/>
        <i/>
        <sz val="11"/>
        <color theme="1"/>
        <rFont val="Calibri"/>
        <family val="2"/>
        <scheme val="minor"/>
      </rPr>
      <t>Especificaciones:</t>
    </r>
    <r>
      <rPr>
        <sz val="11"/>
        <color theme="1"/>
        <rFont val="Calibri"/>
        <family val="2"/>
        <scheme val="minor"/>
      </rPr>
      <t xml:space="preserve">
a.Parametros
   - Nombres del Profesor
   - Apellidos del Profesor     </t>
    </r>
  </si>
  <si>
    <r>
      <t xml:space="preserve">Permitir el ingreso del administrador
</t>
    </r>
    <r>
      <rPr>
        <b/>
        <i/>
        <sz val="11"/>
        <color theme="1"/>
        <rFont val="Calibri"/>
        <family val="2"/>
        <scheme val="minor"/>
      </rPr>
      <t xml:space="preserve">Especificaciones:
</t>
    </r>
    <r>
      <rPr>
        <b/>
        <sz val="11"/>
        <color theme="1"/>
        <rFont val="Calibri"/>
        <family val="2"/>
        <scheme val="minor"/>
      </rPr>
      <t xml:space="preserve">   </t>
    </r>
    <r>
      <rPr>
        <sz val="11"/>
        <color theme="1"/>
        <rFont val="Calibri"/>
        <family val="2"/>
        <scheme val="minor"/>
      </rPr>
      <t>a.</t>
    </r>
    <r>
      <rPr>
        <b/>
        <sz val="11"/>
        <color theme="1"/>
        <rFont val="Calibri"/>
        <family val="2"/>
        <scheme val="minor"/>
      </rPr>
      <t xml:space="preserve"> </t>
    </r>
    <r>
      <rPr>
        <sz val="11"/>
        <color theme="1"/>
        <rFont val="Calibri"/>
        <family val="2"/>
        <scheme val="minor"/>
      </rPr>
      <t>contraseña por defecto sera "superusuario",este se podra
        cambiar despues
   b. el codigo o nombre de usuario sera "admin"</t>
    </r>
  </si>
  <si>
    <t>Java EE Edition</t>
  </si>
  <si>
    <t>HTML 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</si>
</sst>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indexed="10"/>
      <name val="Calibri"/>
      <family val="2"/>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i/>
      <sz val="11"/>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left" indent="1"/>
    </xf>
    <xf numFmtId="49" fontId="0" fillId="0" borderId="0" xfId="0" applyNumberFormat="1"/>
    <xf numFmtId="49" fontId="4" fillId="2" borderId="0" xfId="0" applyNumberFormat="1" applyFont="1" applyFill="1"/>
    <xf numFmtId="0" fontId="4" fillId="2" borderId="0" xfId="0" applyFont="1" applyFill="1"/>
    <xf numFmtId="49" fontId="4" fillId="3" borderId="0" xfId="0" applyNumberFormat="1" applyFont="1" applyFill="1"/>
    <xf numFmtId="0" fontId="4" fillId="3" borderId="0" xfId="0" applyFont="1" applyFill="1"/>
    <xf numFmtId="49" fontId="0" fillId="0" borderId="1" xfId="0" applyNumberFormat="1" applyBorder="1" applyAlignment="1">
      <alignment horizontal="left" vertical="top"/>
    </xf>
    <xf numFmtId="49" fontId="0" fillId="0" borderId="1" xfId="0" applyNumberFormat="1" applyBorder="1"/>
    <xf numFmtId="0" fontId="0" fillId="0" borderId="1" xfId="0" applyBorder="1" applyAlignment="1">
      <alignment horizontal="left" indent="1"/>
    </xf>
    <xf numFmtId="49" fontId="0" fillId="0" borderId="1" xfId="0" applyNumberFormat="1" applyBorder="1" applyAlignment="1">
      <alignment vertical="top"/>
    </xf>
    <xf numFmtId="0" fontId="0" fillId="0" borderId="2" xfId="0" applyBorder="1" applyAlignment="1">
      <alignment horizontal="left" wrapText="1" indent="1"/>
    </xf>
    <xf numFmtId="0" fontId="0" fillId="0" borderId="2" xfId="0" applyBorder="1" applyAlignment="1">
      <alignment horizontal="left" indent="1"/>
    </xf>
    <xf numFmtId="0" fontId="0" fillId="0" borderId="1" xfId="0" applyBorder="1"/>
    <xf numFmtId="9" fontId="0" fillId="0" borderId="0" xfId="0" applyNumberFormat="1"/>
    <xf numFmtId="0" fontId="0" fillId="4" borderId="0" xfId="0" applyFill="1"/>
    <xf numFmtId="0" fontId="5" fillId="0" borderId="0" xfId="0" applyFont="1"/>
    <xf numFmtId="0" fontId="2" fillId="5" borderId="0" xfId="0" applyFont="1" applyFill="1"/>
    <xf numFmtId="9" fontId="0" fillId="4" borderId="0" xfId="0" applyNumberFormat="1" applyFill="1"/>
    <xf numFmtId="0" fontId="0" fillId="0" borderId="0" xfId="0" applyNumberFormat="1" applyAlignment="1">
      <alignment wrapText="1"/>
    </xf>
    <xf numFmtId="0" fontId="4" fillId="2" borderId="0" xfId="0" applyNumberFormat="1" applyFont="1" applyFill="1" applyAlignment="1">
      <alignment wrapText="1"/>
    </xf>
    <xf numFmtId="0" fontId="0" fillId="0" borderId="1" xfId="0" applyNumberFormat="1" applyBorder="1" applyAlignment="1">
      <alignment wrapText="1"/>
    </xf>
    <xf numFmtId="0" fontId="5" fillId="0" borderId="0" xfId="0" applyNumberFormat="1" applyFont="1" applyAlignment="1">
      <alignment wrapText="1"/>
    </xf>
    <xf numFmtId="0" fontId="2" fillId="5" borderId="0" xfId="0" applyNumberFormat="1" applyFont="1" applyFill="1" applyAlignment="1">
      <alignment wrapText="1"/>
    </xf>
    <xf numFmtId="0" fontId="0" fillId="0" borderId="0" xfId="0" applyAlignment="1">
      <alignment horizontal="center"/>
    </xf>
    <xf numFmtId="0" fontId="0" fillId="0" borderId="0" xfId="0" applyAlignment="1">
      <alignment wrapText="1"/>
    </xf>
    <xf numFmtId="0" fontId="0" fillId="0" borderId="0" xfId="0" applyAlignment="1">
      <alignment horizontal="left" wrapText="1"/>
    </xf>
    <xf numFmtId="0" fontId="0" fillId="0" borderId="0" xfId="0" quotePrefix="1"/>
    <xf numFmtId="2" fontId="0" fillId="0" borderId="0" xfId="0" applyNumberFormat="1" applyAlignment="1">
      <alignment horizontal="right"/>
    </xf>
    <xf numFmtId="2" fontId="3" fillId="0" borderId="0" xfId="0" applyNumberFormat="1" applyFont="1" applyAlignment="1">
      <alignment horizontal="right"/>
    </xf>
    <xf numFmtId="0" fontId="4" fillId="0" borderId="0" xfId="0" applyFont="1" applyAlignment="1">
      <alignment wrapText="1"/>
    </xf>
    <xf numFmtId="0" fontId="0" fillId="0" borderId="3" xfId="0" applyBorder="1"/>
    <xf numFmtId="0" fontId="0" fillId="0" borderId="0" xfId="0" applyBorder="1" applyAlignment="1">
      <alignment horizontal="left" wrapText="1" indent="1"/>
    </xf>
    <xf numFmtId="0" fontId="0" fillId="0" borderId="2" xfId="0" applyBorder="1" applyAlignment="1">
      <alignment horizontal="left" vertical="center" wrapText="1" indent="1"/>
    </xf>
    <xf numFmtId="0" fontId="0" fillId="0" borderId="1" xfId="0" applyBorder="1" applyAlignment="1">
      <alignment vertical="top"/>
    </xf>
    <xf numFmtId="0" fontId="0" fillId="0" borderId="1" xfId="0" applyNumberFormat="1" applyBorder="1" applyAlignment="1">
      <alignment vertical="top" wrapText="1"/>
    </xf>
    <xf numFmtId="0" fontId="0" fillId="0" borderId="1" xfId="0" applyFont="1" applyBorder="1" applyAlignment="1">
      <alignment wrapText="1"/>
    </xf>
    <xf numFmtId="49" fontId="4" fillId="3" borderId="0" xfId="0" applyNumberFormat="1" applyFont="1" applyFill="1" applyAlignment="1">
      <alignment vertical="top"/>
    </xf>
    <xf numFmtId="49" fontId="4" fillId="2" borderId="0" xfId="0" applyNumberFormat="1" applyFont="1" applyFill="1" applyAlignment="1">
      <alignment vertical="top"/>
    </xf>
    <xf numFmtId="49" fontId="0" fillId="0" borderId="0" xfId="0" applyNumberFormat="1" applyAlignment="1">
      <alignment vertical="top"/>
    </xf>
    <xf numFmtId="49" fontId="0" fillId="0" borderId="0" xfId="0" applyNumberFormat="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topLeftCell="A9" zoomScaleSheetLayoutView="100" workbookViewId="0">
      <selection activeCell="H9" sqref="H9"/>
    </sheetView>
  </sheetViews>
  <sheetFormatPr baseColWidth="10" defaultColWidth="9.140625" defaultRowHeight="15" x14ac:dyDescent="0.25"/>
  <cols>
    <col min="1" max="2" width="3.5703125" style="2" bestFit="1" customWidth="1"/>
    <col min="3" max="3" width="3.5703125" style="39" bestFit="1" customWidth="1"/>
    <col min="4" max="4" width="60.42578125" bestFit="1" customWidth="1"/>
    <col min="5" max="5" width="6" bestFit="1" customWidth="1"/>
    <col min="6" max="6" width="19.7109375" style="19" bestFit="1" customWidth="1"/>
    <col min="7" max="7" width="9.5703125" bestFit="1" customWidth="1"/>
    <col min="8" max="8" width="15.42578125" bestFit="1" customWidth="1"/>
    <col min="9" max="256" width="11.42578125" customWidth="1"/>
  </cols>
  <sheetData>
    <row r="1" spans="1:8" x14ac:dyDescent="0.25">
      <c r="A1" s="5" t="s">
        <v>0</v>
      </c>
      <c r="B1" s="5"/>
      <c r="C1" s="37"/>
      <c r="D1" s="6" t="s">
        <v>1</v>
      </c>
    </row>
    <row r="3" spans="1:8" x14ac:dyDescent="0.25">
      <c r="B3" s="3" t="s">
        <v>2</v>
      </c>
      <c r="C3" s="38"/>
      <c r="D3" s="4" t="s">
        <v>3</v>
      </c>
      <c r="E3" s="4" t="s">
        <v>4</v>
      </c>
      <c r="F3" s="20" t="s">
        <v>5</v>
      </c>
      <c r="G3" s="4" t="s">
        <v>6</v>
      </c>
      <c r="H3" s="4" t="s">
        <v>7</v>
      </c>
    </row>
    <row r="4" spans="1:8" ht="135" x14ac:dyDescent="0.25">
      <c r="C4" s="7" t="s">
        <v>8</v>
      </c>
      <c r="D4" s="33" t="s">
        <v>72</v>
      </c>
      <c r="E4" s="13">
        <v>7</v>
      </c>
      <c r="F4" s="21">
        <v>10</v>
      </c>
      <c r="G4" s="13">
        <v>2</v>
      </c>
      <c r="H4" s="13">
        <v>8</v>
      </c>
    </row>
    <row r="5" spans="1:8" ht="120" x14ac:dyDescent="0.25">
      <c r="C5" s="7" t="s">
        <v>9</v>
      </c>
      <c r="D5" s="33" t="s">
        <v>71</v>
      </c>
      <c r="E5" s="13">
        <v>7</v>
      </c>
      <c r="F5" s="21">
        <v>10</v>
      </c>
      <c r="G5" s="13">
        <v>2</v>
      </c>
      <c r="H5" s="13">
        <v>8</v>
      </c>
    </row>
    <row r="6" spans="1:8" ht="75" x14ac:dyDescent="0.25">
      <c r="C6" s="7" t="s">
        <v>10</v>
      </c>
      <c r="D6" s="33" t="s">
        <v>84</v>
      </c>
      <c r="E6" s="13"/>
      <c r="F6" s="21"/>
      <c r="G6" s="13"/>
      <c r="H6" s="13"/>
    </row>
    <row r="7" spans="1:8" ht="120" x14ac:dyDescent="0.25">
      <c r="C7" s="7" t="s">
        <v>11</v>
      </c>
      <c r="D7" s="33" t="s">
        <v>79</v>
      </c>
      <c r="E7" s="13">
        <v>5</v>
      </c>
      <c r="F7" s="21">
        <v>5</v>
      </c>
      <c r="G7" s="13">
        <v>3</v>
      </c>
      <c r="H7" s="13">
        <v>8</v>
      </c>
    </row>
    <row r="8" spans="1:8" x14ac:dyDescent="0.25">
      <c r="D8" s="1"/>
      <c r="E8" s="31"/>
      <c r="F8" s="21"/>
      <c r="G8" s="13"/>
      <c r="H8" s="13"/>
    </row>
    <row r="9" spans="1:8" x14ac:dyDescent="0.25">
      <c r="B9" s="3" t="s">
        <v>13</v>
      </c>
      <c r="C9" s="38"/>
      <c r="D9" s="4" t="s">
        <v>14</v>
      </c>
      <c r="E9" s="13"/>
      <c r="F9" s="21"/>
      <c r="G9" s="13"/>
      <c r="H9" s="13"/>
    </row>
    <row r="10" spans="1:8" x14ac:dyDescent="0.25">
      <c r="C10" s="10" t="s">
        <v>15</v>
      </c>
      <c r="D10" s="33" t="s">
        <v>16</v>
      </c>
      <c r="E10" s="13">
        <v>8</v>
      </c>
      <c r="F10" s="21">
        <v>8</v>
      </c>
      <c r="G10" s="13">
        <v>7</v>
      </c>
      <c r="H10" s="13">
        <v>20</v>
      </c>
    </row>
    <row r="11" spans="1:8" ht="75" x14ac:dyDescent="0.25">
      <c r="C11" s="10" t="s">
        <v>17</v>
      </c>
      <c r="D11" s="33" t="s">
        <v>80</v>
      </c>
      <c r="E11" s="13">
        <v>7</v>
      </c>
      <c r="F11" s="21">
        <v>7</v>
      </c>
      <c r="G11" s="13">
        <v>5</v>
      </c>
      <c r="H11" s="13">
        <v>15</v>
      </c>
    </row>
    <row r="12" spans="1:8" ht="13.5" customHeight="1" x14ac:dyDescent="0.25">
      <c r="C12" s="10" t="s">
        <v>18</v>
      </c>
      <c r="D12" s="33" t="s">
        <v>19</v>
      </c>
      <c r="E12" s="13">
        <v>8</v>
      </c>
      <c r="F12" s="21">
        <v>5</v>
      </c>
      <c r="G12" s="13">
        <v>5</v>
      </c>
      <c r="H12" s="13">
        <v>15</v>
      </c>
    </row>
    <row r="13" spans="1:8" ht="165" x14ac:dyDescent="0.25">
      <c r="C13" s="10" t="s">
        <v>20</v>
      </c>
      <c r="D13" s="33" t="s">
        <v>77</v>
      </c>
      <c r="E13" s="13">
        <v>2</v>
      </c>
      <c r="F13" s="21">
        <v>2</v>
      </c>
      <c r="G13" s="13">
        <v>6</v>
      </c>
      <c r="H13" s="13">
        <v>18</v>
      </c>
    </row>
    <row r="14" spans="1:8" x14ac:dyDescent="0.25">
      <c r="E14" s="13"/>
      <c r="F14" s="21"/>
      <c r="G14" s="13"/>
      <c r="H14" s="13"/>
    </row>
    <row r="15" spans="1:8" x14ac:dyDescent="0.25">
      <c r="B15" s="3" t="s">
        <v>21</v>
      </c>
      <c r="C15" s="38"/>
      <c r="D15" s="4" t="s">
        <v>22</v>
      </c>
      <c r="E15" s="13"/>
      <c r="F15" s="21"/>
      <c r="G15" s="13"/>
      <c r="H15" s="13"/>
    </row>
    <row r="16" spans="1:8" ht="390" x14ac:dyDescent="0.25">
      <c r="C16" s="10" t="s">
        <v>23</v>
      </c>
      <c r="D16" s="33" t="s">
        <v>81</v>
      </c>
      <c r="E16" s="34">
        <v>10</v>
      </c>
      <c r="F16" s="35">
        <v>10</v>
      </c>
      <c r="G16" s="34">
        <v>8</v>
      </c>
      <c r="H16" s="34">
        <v>20</v>
      </c>
    </row>
    <row r="17" spans="2:8" ht="75" x14ac:dyDescent="0.25">
      <c r="C17" s="10" t="s">
        <v>24</v>
      </c>
      <c r="D17" s="36" t="s">
        <v>78</v>
      </c>
      <c r="E17" s="13">
        <v>4</v>
      </c>
      <c r="F17" s="21">
        <v>6</v>
      </c>
      <c r="G17" s="13">
        <v>4</v>
      </c>
      <c r="H17" s="13">
        <v>12</v>
      </c>
    </row>
    <row r="18" spans="2:8" x14ac:dyDescent="0.25">
      <c r="C18" s="10" t="s">
        <v>25</v>
      </c>
      <c r="D18" s="12" t="s">
        <v>26</v>
      </c>
      <c r="E18" s="13">
        <v>3</v>
      </c>
      <c r="F18" s="21">
        <v>5</v>
      </c>
      <c r="G18" s="13">
        <v>5</v>
      </c>
      <c r="H18" s="13">
        <v>15</v>
      </c>
    </row>
    <row r="19" spans="2:8" ht="90" x14ac:dyDescent="0.25">
      <c r="C19" s="10" t="s">
        <v>27</v>
      </c>
      <c r="D19" s="33" t="s">
        <v>74</v>
      </c>
      <c r="E19" s="13">
        <v>7</v>
      </c>
      <c r="F19" s="21">
        <v>7</v>
      </c>
      <c r="G19" s="13">
        <v>5</v>
      </c>
      <c r="H19" s="13">
        <v>15</v>
      </c>
    </row>
    <row r="20" spans="2:8" ht="195" x14ac:dyDescent="0.25">
      <c r="C20" s="10" t="s">
        <v>28</v>
      </c>
      <c r="D20" s="11" t="s">
        <v>73</v>
      </c>
      <c r="E20" s="34">
        <v>7</v>
      </c>
      <c r="F20" s="35">
        <v>7</v>
      </c>
      <c r="G20" s="34">
        <v>6</v>
      </c>
      <c r="H20" s="34">
        <v>18</v>
      </c>
    </row>
    <row r="21" spans="2:8" x14ac:dyDescent="0.25">
      <c r="C21" s="40"/>
      <c r="D21" s="32"/>
      <c r="E21" s="13"/>
      <c r="F21" s="21"/>
      <c r="G21" s="13"/>
      <c r="H21" s="13"/>
    </row>
    <row r="22" spans="2:8" x14ac:dyDescent="0.25">
      <c r="B22" s="3" t="s">
        <v>29</v>
      </c>
      <c r="C22" s="38"/>
      <c r="D22" s="4" t="s">
        <v>30</v>
      </c>
      <c r="E22" s="13"/>
      <c r="F22" s="21"/>
      <c r="G22" s="13"/>
      <c r="H22" s="13"/>
    </row>
    <row r="23" spans="2:8" ht="120" x14ac:dyDescent="0.25">
      <c r="C23" s="10" t="s">
        <v>31</v>
      </c>
      <c r="D23" s="33" t="s">
        <v>82</v>
      </c>
      <c r="E23" s="13">
        <v>5</v>
      </c>
      <c r="F23" s="21">
        <v>5</v>
      </c>
      <c r="G23" s="13">
        <v>5</v>
      </c>
      <c r="H23" s="13">
        <v>15</v>
      </c>
    </row>
    <row r="24" spans="2:8" ht="75" x14ac:dyDescent="0.25">
      <c r="C24" s="10" t="s">
        <v>32</v>
      </c>
      <c r="D24" s="33" t="s">
        <v>83</v>
      </c>
      <c r="E24" s="13">
        <v>3</v>
      </c>
      <c r="F24" s="21">
        <v>3</v>
      </c>
      <c r="G24" s="13">
        <v>5</v>
      </c>
      <c r="H24" s="13">
        <v>15</v>
      </c>
    </row>
    <row r="25" spans="2:8" ht="240" x14ac:dyDescent="0.25">
      <c r="C25" s="10" t="s">
        <v>33</v>
      </c>
      <c r="D25" s="33" t="s">
        <v>69</v>
      </c>
      <c r="E25" s="34">
        <v>10</v>
      </c>
      <c r="F25" s="35">
        <v>9</v>
      </c>
      <c r="G25" s="34">
        <v>8</v>
      </c>
      <c r="H25" s="34">
        <v>20</v>
      </c>
    </row>
    <row r="26" spans="2:8" ht="60" x14ac:dyDescent="0.25">
      <c r="C26" s="7" t="s">
        <v>11</v>
      </c>
      <c r="D26" s="33" t="s">
        <v>70</v>
      </c>
      <c r="E26" s="13">
        <v>6</v>
      </c>
      <c r="F26" s="21">
        <v>8</v>
      </c>
      <c r="G26" s="13">
        <v>5</v>
      </c>
      <c r="H26" s="13">
        <v>15</v>
      </c>
    </row>
    <row r="27" spans="2:8" ht="60" x14ac:dyDescent="0.25">
      <c r="C27" s="7" t="s">
        <v>12</v>
      </c>
      <c r="D27" s="33" t="s">
        <v>76</v>
      </c>
      <c r="E27" s="13">
        <v>6</v>
      </c>
      <c r="F27" s="21">
        <v>8</v>
      </c>
      <c r="G27" s="13">
        <v>5</v>
      </c>
      <c r="H27" s="13">
        <v>15</v>
      </c>
    </row>
    <row r="28" spans="2:8" x14ac:dyDescent="0.25">
      <c r="G28" s="14"/>
    </row>
    <row r="29" spans="2:8" x14ac:dyDescent="0.25">
      <c r="F29" s="19" t="s">
        <v>34</v>
      </c>
      <c r="H29">
        <f>SUM(H8:H28)</f>
        <v>228</v>
      </c>
    </row>
    <row r="30" spans="2:8" x14ac:dyDescent="0.25">
      <c r="G30" s="14"/>
    </row>
    <row r="31" spans="2:8" x14ac:dyDescent="0.25">
      <c r="F31" s="19" t="s">
        <v>35</v>
      </c>
      <c r="G31" s="15">
        <v>4</v>
      </c>
      <c r="H31">
        <f>+H29*G31</f>
        <v>912</v>
      </c>
    </row>
    <row r="33" spans="6:8" x14ac:dyDescent="0.25">
      <c r="F33" s="19" t="s">
        <v>36</v>
      </c>
      <c r="H33">
        <v>3.7</v>
      </c>
    </row>
    <row r="35" spans="6:8" x14ac:dyDescent="0.25">
      <c r="F35" s="19" t="s">
        <v>37</v>
      </c>
      <c r="H35" s="15">
        <f>+H31*H33</f>
        <v>3374.4</v>
      </c>
    </row>
    <row r="36" spans="6:8" x14ac:dyDescent="0.25">
      <c r="G36" s="14"/>
    </row>
    <row r="37" spans="6:8" x14ac:dyDescent="0.25">
      <c r="F37" s="19" t="s">
        <v>38</v>
      </c>
      <c r="G37" s="18">
        <v>1</v>
      </c>
      <c r="H37">
        <f>+H35*G37</f>
        <v>3374.4</v>
      </c>
    </row>
    <row r="39" spans="6:8" x14ac:dyDescent="0.25">
      <c r="F39" s="22" t="s">
        <v>39</v>
      </c>
      <c r="G39" s="16"/>
      <c r="H39" s="16">
        <f>+H37+H35</f>
        <v>6748.8</v>
      </c>
    </row>
    <row r="41" spans="6:8" x14ac:dyDescent="0.25">
      <c r="F41" s="19" t="s">
        <v>40</v>
      </c>
      <c r="G41" s="18">
        <v>0.15</v>
      </c>
      <c r="H41">
        <f>+H39*G41</f>
        <v>1012.3199999999999</v>
      </c>
    </row>
    <row r="43" spans="6:8" x14ac:dyDescent="0.25">
      <c r="F43" s="23" t="s">
        <v>41</v>
      </c>
      <c r="G43" s="17"/>
      <c r="H43" s="17">
        <f>+H41+H39</f>
        <v>7761.12</v>
      </c>
    </row>
  </sheetData>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D1" sqref="D1"/>
    </sheetView>
  </sheetViews>
  <sheetFormatPr baseColWidth="10" defaultColWidth="9.140625" defaultRowHeight="15" x14ac:dyDescent="0.25"/>
  <cols>
    <col min="1" max="3" width="3.5703125" style="2" bestFit="1" customWidth="1"/>
    <col min="4" max="4" width="53.42578125" bestFit="1" customWidth="1"/>
    <col min="5" max="256" width="11.42578125" customWidth="1"/>
  </cols>
  <sheetData>
    <row r="1" spans="1:4" x14ac:dyDescent="0.25">
      <c r="A1" s="5" t="s">
        <v>0</v>
      </c>
      <c r="B1" s="5"/>
      <c r="C1" s="5"/>
      <c r="D1" s="6" t="s">
        <v>1</v>
      </c>
    </row>
    <row r="3" spans="1:4" x14ac:dyDescent="0.25">
      <c r="B3" s="3" t="s">
        <v>2</v>
      </c>
      <c r="C3" s="3"/>
      <c r="D3" s="4" t="s">
        <v>42</v>
      </c>
    </row>
    <row r="4" spans="1:4" x14ac:dyDescent="0.25">
      <c r="C4" s="8"/>
      <c r="D4" s="9"/>
    </row>
    <row r="5" spans="1:4" x14ac:dyDescent="0.25">
      <c r="C5" s="8"/>
      <c r="D5" s="9"/>
    </row>
    <row r="6" spans="1:4" x14ac:dyDescent="0.25">
      <c r="C6" s="8"/>
      <c r="D6" s="9"/>
    </row>
    <row r="7" spans="1:4" x14ac:dyDescent="0.25">
      <c r="C7" s="8"/>
      <c r="D7" s="9"/>
    </row>
    <row r="8" spans="1:4" x14ac:dyDescent="0.25">
      <c r="C8" s="8"/>
      <c r="D8" s="9"/>
    </row>
    <row r="9" spans="1:4" x14ac:dyDescent="0.25">
      <c r="C9" s="8"/>
      <c r="D9" s="9"/>
    </row>
    <row r="10" spans="1:4" x14ac:dyDescent="0.25">
      <c r="C10" s="8"/>
      <c r="D10" s="9"/>
    </row>
    <row r="12" spans="1:4" x14ac:dyDescent="0.25">
      <c r="B12" s="3" t="s">
        <v>13</v>
      </c>
      <c r="C12" s="3"/>
      <c r="D12" s="4" t="s">
        <v>43</v>
      </c>
    </row>
    <row r="13" spans="1:4" x14ac:dyDescent="0.25">
      <c r="C13" s="8"/>
      <c r="D13" s="9" t="s">
        <v>75</v>
      </c>
    </row>
    <row r="14" spans="1:4" x14ac:dyDescent="0.25">
      <c r="C14" s="8"/>
      <c r="D14" s="9"/>
    </row>
    <row r="15" spans="1:4" x14ac:dyDescent="0.25">
      <c r="C15" s="8"/>
      <c r="D15" s="9"/>
    </row>
    <row r="16" spans="1:4" x14ac:dyDescent="0.25">
      <c r="C16" s="8"/>
      <c r="D16" s="9"/>
    </row>
    <row r="17" spans="2:4" x14ac:dyDescent="0.25">
      <c r="C17" s="8"/>
      <c r="D17" s="9"/>
    </row>
    <row r="18" spans="2:4" x14ac:dyDescent="0.25">
      <c r="C18" s="8"/>
      <c r="D18" s="9"/>
    </row>
    <row r="19" spans="2:4" x14ac:dyDescent="0.25">
      <c r="C19" s="8"/>
      <c r="D19" s="9"/>
    </row>
    <row r="20" spans="2:4" x14ac:dyDescent="0.25">
      <c r="D20" s="1"/>
    </row>
    <row r="21" spans="2:4" x14ac:dyDescent="0.25">
      <c r="B21" s="3" t="s">
        <v>21</v>
      </c>
      <c r="C21" s="3"/>
      <c r="D21" s="4" t="s">
        <v>44</v>
      </c>
    </row>
    <row r="22" spans="2:4" x14ac:dyDescent="0.25">
      <c r="C22" s="8"/>
      <c r="D22" s="9" t="s">
        <v>85</v>
      </c>
    </row>
    <row r="23" spans="2:4" x14ac:dyDescent="0.25">
      <c r="C23" s="8"/>
      <c r="D23" s="9" t="s">
        <v>86</v>
      </c>
    </row>
    <row r="25" spans="2:4" x14ac:dyDescent="0.25">
      <c r="B25" s="3" t="s">
        <v>29</v>
      </c>
      <c r="C25" s="3"/>
      <c r="D25" s="4" t="s">
        <v>45</v>
      </c>
    </row>
    <row r="26" spans="2:4" x14ac:dyDescent="0.25">
      <c r="C26" s="8"/>
      <c r="D26" s="9"/>
    </row>
    <row r="27" spans="2:4" x14ac:dyDescent="0.25">
      <c r="C27" s="8"/>
      <c r="D27" s="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ColWidth="9.140625" defaultRowHeight="15" x14ac:dyDescent="0.25"/>
  <cols>
    <col min="1" max="256" width="11.425781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4:F17"/>
  <sheetViews>
    <sheetView workbookViewId="0">
      <selection activeCell="D4" sqref="D4"/>
    </sheetView>
  </sheetViews>
  <sheetFormatPr baseColWidth="10" defaultColWidth="9.140625" defaultRowHeight="15" x14ac:dyDescent="0.25"/>
  <cols>
    <col min="1" max="3" width="11.42578125" customWidth="1"/>
    <col min="4" max="4" width="54.28515625" style="25" bestFit="1" customWidth="1"/>
    <col min="5" max="5" width="12" style="28" bestFit="1" customWidth="1"/>
    <col min="6" max="256" width="11.42578125" customWidth="1"/>
  </cols>
  <sheetData>
    <row r="4" spans="4:6" x14ac:dyDescent="0.25">
      <c r="D4" s="30" t="s">
        <v>46</v>
      </c>
    </row>
    <row r="7" spans="4:6" x14ac:dyDescent="0.25">
      <c r="D7" s="25" t="s">
        <v>47</v>
      </c>
      <c r="E7" s="28" t="s">
        <v>48</v>
      </c>
    </row>
    <row r="8" spans="4:6" x14ac:dyDescent="0.25">
      <c r="D8" s="26" t="s">
        <v>49</v>
      </c>
    </row>
    <row r="9" spans="4:6" x14ac:dyDescent="0.25">
      <c r="D9" s="26" t="s">
        <v>50</v>
      </c>
      <c r="E9" s="28">
        <v>12000</v>
      </c>
    </row>
    <row r="10" spans="4:6" x14ac:dyDescent="0.25">
      <c r="D10" s="26" t="s">
        <v>51</v>
      </c>
      <c r="E10" s="28">
        <v>5000</v>
      </c>
      <c r="F10" s="24"/>
    </row>
    <row r="11" spans="4:6" x14ac:dyDescent="0.25">
      <c r="D11" s="26" t="s">
        <v>52</v>
      </c>
      <c r="E11" s="28">
        <v>120000</v>
      </c>
    </row>
    <row r="12" spans="4:6" x14ac:dyDescent="0.25">
      <c r="D12" s="26" t="s">
        <v>53</v>
      </c>
      <c r="E12" s="29">
        <f>SUM(E9:E11)</f>
        <v>137000</v>
      </c>
    </row>
    <row r="13" spans="4:6" x14ac:dyDescent="0.25">
      <c r="D13" s="26"/>
      <c r="E13" s="29"/>
    </row>
    <row r="14" spans="4:6" ht="30" x14ac:dyDescent="0.25">
      <c r="D14" s="26" t="s">
        <v>54</v>
      </c>
      <c r="E14" s="29">
        <f>10*12*22*8</f>
        <v>21120</v>
      </c>
      <c r="F14" s="27" t="s">
        <v>55</v>
      </c>
    </row>
    <row r="15" spans="4:6" x14ac:dyDescent="0.25">
      <c r="D15" s="26"/>
      <c r="E15" s="29"/>
    </row>
    <row r="17" spans="4:5" x14ac:dyDescent="0.25">
      <c r="D17" s="25" t="s">
        <v>56</v>
      </c>
      <c r="E17" s="29">
        <f>+E12/E14</f>
        <v>6.4867424242424239</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3" sqref="H3:H5"/>
    </sheetView>
  </sheetViews>
  <sheetFormatPr baseColWidth="10" defaultColWidth="9.140625" defaultRowHeight="15" x14ac:dyDescent="0.25"/>
  <cols>
    <col min="1" max="1" width="11.42578125" customWidth="1"/>
    <col min="2" max="2" width="16.7109375" bestFit="1" customWidth="1"/>
    <col min="3" max="5" width="11.42578125" customWidth="1"/>
    <col min="6" max="6" width="11.85546875" bestFit="1" customWidth="1"/>
    <col min="7" max="7" width="11.42578125" customWidth="1"/>
    <col min="8" max="8" width="13" bestFit="1" customWidth="1"/>
    <col min="9" max="256" width="11.42578125" customWidth="1"/>
  </cols>
  <sheetData>
    <row r="2" spans="2:8" x14ac:dyDescent="0.25">
      <c r="B2" s="15"/>
      <c r="C2" s="15"/>
      <c r="D2" s="15"/>
    </row>
    <row r="3" spans="2:8" x14ac:dyDescent="0.25">
      <c r="B3" s="15"/>
      <c r="C3" s="15"/>
      <c r="D3" s="15" t="s">
        <v>57</v>
      </c>
      <c r="E3" t="s">
        <v>58</v>
      </c>
      <c r="F3" t="s">
        <v>59</v>
      </c>
      <c r="H3" s="15" t="s">
        <v>60</v>
      </c>
    </row>
    <row r="4" spans="2:8" x14ac:dyDescent="0.25">
      <c r="B4" s="15"/>
      <c r="C4" s="15"/>
      <c r="D4" s="15"/>
      <c r="H4" s="15" t="s">
        <v>61</v>
      </c>
    </row>
    <row r="5" spans="2:8" x14ac:dyDescent="0.25">
      <c r="B5" s="15"/>
      <c r="C5" s="15"/>
      <c r="D5" s="15" t="s">
        <v>57</v>
      </c>
      <c r="E5" t="s">
        <v>62</v>
      </c>
      <c r="F5" t="e">
        <f>-NET</f>
        <v>#NAME?</v>
      </c>
      <c r="H5" s="15" t="s">
        <v>63</v>
      </c>
    </row>
    <row r="6" spans="2:8" x14ac:dyDescent="0.25">
      <c r="B6" s="15"/>
      <c r="C6" s="15"/>
      <c r="D6" s="15"/>
    </row>
    <row r="7" spans="2:8" x14ac:dyDescent="0.25">
      <c r="B7" s="15" t="s">
        <v>64</v>
      </c>
      <c r="C7" s="15"/>
      <c r="D7" s="15" t="s">
        <v>57</v>
      </c>
      <c r="E7" t="s">
        <v>65</v>
      </c>
    </row>
    <row r="8" spans="2:8" x14ac:dyDescent="0.25">
      <c r="B8" s="15" t="s">
        <v>66</v>
      </c>
      <c r="C8" s="15"/>
      <c r="D8" s="15"/>
    </row>
    <row r="9" spans="2:8" x14ac:dyDescent="0.25">
      <c r="B9" s="15" t="s">
        <v>67</v>
      </c>
      <c r="C9" s="15"/>
      <c r="D9" s="15"/>
      <c r="E9" t="s">
        <v>68</v>
      </c>
    </row>
    <row r="10" spans="2:8" x14ac:dyDescent="0.25">
      <c r="B10" s="15"/>
      <c r="C10" s="15"/>
      <c r="D10" s="15"/>
      <c r="E10" t="s">
        <v>68</v>
      </c>
    </row>
    <row r="11" spans="2:8" x14ac:dyDescent="0.25">
      <c r="B11" s="15"/>
      <c r="C11" s="15"/>
      <c r="D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Requerimientos funcionales</vt:lpstr>
      <vt:lpstr>Requerimientos no funcionales</vt:lpstr>
      <vt:lpstr>Diagrama físico de la solución</vt:lpstr>
      <vt:lpstr>Costo hrs hombre</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TIERRA2010</dc:creator>
  <cp:lastModifiedBy>YOSHITOMI</cp:lastModifiedBy>
  <dcterms:created xsi:type="dcterms:W3CDTF">2010-04-15T17:32:22Z</dcterms:created>
  <dcterms:modified xsi:type="dcterms:W3CDTF">2013-09-09T19:44:32Z</dcterms:modified>
</cp:coreProperties>
</file>