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D:\Study\002_Codes\SchwalenbergAndEdwards\SchwalenbergAndEdwards\sample\"/>
    </mc:Choice>
  </mc:AlternateContent>
  <xr:revisionPtr revIDLastSave="0" documentId="13_ncr:1_{31842FC2-4D36-479E-8DB4-D251CFC5B32D}" xr6:coauthVersionLast="47" xr6:coauthVersionMax="47" xr10:uidLastSave="{00000000-0000-0000-0000-000000000000}"/>
  <bookViews>
    <workbookView xWindow="3156" yWindow="480" windowWidth="14976" windowHeight="12480" tabRatio="797" xr2:uid="{00000000-000D-0000-FFFF-FFFF00000000}"/>
  </bookViews>
  <sheets>
    <sheet name="Figures" sheetId="14" r:id="rId1"/>
    <sheet name="Loc" sheetId="10" r:id="rId2"/>
    <sheet name="Analytical solution" sheetId="1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5" i="15" l="1"/>
  <c r="K84" i="15"/>
  <c r="K83" i="15"/>
  <c r="K82" i="15"/>
  <c r="K81" i="15"/>
  <c r="K80" i="15"/>
  <c r="K79" i="15"/>
  <c r="K78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</calcChain>
</file>

<file path=xl/sharedStrings.xml><?xml version="1.0" encoding="utf-8"?>
<sst xmlns="http://schemas.openxmlformats.org/spreadsheetml/2006/main" count="14" uniqueCount="14">
  <si>
    <t>AppRes_XY</t>
    <phoneticPr fontId="2"/>
  </si>
  <si>
    <t>Phase_XY</t>
    <phoneticPr fontId="2"/>
  </si>
  <si>
    <t>AppRes_YX</t>
    <phoneticPr fontId="2"/>
  </si>
  <si>
    <t>Phase_YX</t>
    <phoneticPr fontId="2"/>
  </si>
  <si>
    <t>T[s]</t>
    <phoneticPr fontId="2"/>
  </si>
  <si>
    <t>X[km]</t>
    <phoneticPr fontId="2"/>
  </si>
  <si>
    <t>TM</t>
    <phoneticPr fontId="2"/>
  </si>
  <si>
    <t>TE</t>
    <phoneticPr fontId="2"/>
  </si>
  <si>
    <t>Upper</t>
    <phoneticPr fontId="2"/>
  </si>
  <si>
    <t>Upper</t>
    <phoneticPr fontId="2"/>
  </si>
  <si>
    <t>Re(Tzx)</t>
  </si>
  <si>
    <t>Im(Tzx)</t>
  </si>
  <si>
    <t>X[m]</t>
    <phoneticPr fontId="2"/>
  </si>
  <si>
    <t>Phase_YX - 180deg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</si>
</sst>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9" formatCode="0.000000_);[Red]\(0.000000\)"/>
    <numFmt numFmtId="180" formatCode="0.000000E+00"/>
    <numFmt numFmtId="181" formatCode="0.000E+00"/>
    <numFmt numFmtId="182" formatCode="0.000000000E+00"/>
  </numFmts>
  <fonts count="6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1" xfId="0" applyNumberFormat="1" applyBorder="1">
      <alignment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11" fontId="0" fillId="0" borderId="0" xfId="0" applyNumberFormat="1">
      <alignment vertical="center"/>
    </xf>
    <xf numFmtId="182" fontId="0" fillId="0" borderId="0" xfId="0" applyNumberFormat="1">
      <alignment vertical="center"/>
    </xf>
    <xf numFmtId="180" fontId="4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1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4904031751731"/>
          <c:y val="3.918016469312529E-2"/>
          <c:w val="0.74905720565696887"/>
          <c:h val="0.82127972324151943"/>
        </c:manualLayout>
      </c:layout>
      <c:scatterChart>
        <c:scatterStyle val="lineMarker"/>
        <c:varyColors val="0"/>
        <c:ser>
          <c:idx val="1"/>
          <c:order val="0"/>
          <c:tx>
            <c:v>Analytical (1000s)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'Analytical solution'!$C$4:$C$44</c:f>
              <c:numCache>
                <c:formatCode>0.000E+00</c:formatCode>
                <c:ptCount val="4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</c:v>
                </c:pt>
                <c:pt idx="21">
                  <c:v>-0.05</c:v>
                </c:pt>
                <c:pt idx="22">
                  <c:v>-0.1</c:v>
                </c:pt>
                <c:pt idx="23">
                  <c:v>-0.15</c:v>
                </c:pt>
                <c:pt idx="24">
                  <c:v>-0.2</c:v>
                </c:pt>
                <c:pt idx="25">
                  <c:v>-0.25</c:v>
                </c:pt>
                <c:pt idx="26">
                  <c:v>-0.3</c:v>
                </c:pt>
                <c:pt idx="27">
                  <c:v>-0.35</c:v>
                </c:pt>
                <c:pt idx="28">
                  <c:v>-0.4</c:v>
                </c:pt>
                <c:pt idx="29">
                  <c:v>-0.45</c:v>
                </c:pt>
                <c:pt idx="30">
                  <c:v>-0.5</c:v>
                </c:pt>
                <c:pt idx="31">
                  <c:v>-0.55000000000000004</c:v>
                </c:pt>
                <c:pt idx="32">
                  <c:v>-0.6</c:v>
                </c:pt>
                <c:pt idx="33">
                  <c:v>-0.65</c:v>
                </c:pt>
                <c:pt idx="34">
                  <c:v>-0.7</c:v>
                </c:pt>
                <c:pt idx="35">
                  <c:v>-0.75</c:v>
                </c:pt>
                <c:pt idx="36">
                  <c:v>-0.8</c:v>
                </c:pt>
                <c:pt idx="37">
                  <c:v>-0.85</c:v>
                </c:pt>
                <c:pt idx="38">
                  <c:v>-0.9</c:v>
                </c:pt>
                <c:pt idx="39">
                  <c:v>-0.95</c:v>
                </c:pt>
                <c:pt idx="40">
                  <c:v>-1</c:v>
                </c:pt>
              </c:numCache>
            </c:numRef>
          </c:xVal>
          <c:yVal>
            <c:numRef>
              <c:f>'Analytical solution'!$E$4:$E$44</c:f>
              <c:numCache>
                <c:formatCode>0.000E+00</c:formatCode>
                <c:ptCount val="41"/>
                <c:pt idx="0">
                  <c:v>19.25956</c:v>
                </c:pt>
                <c:pt idx="1">
                  <c:v>20.06438</c:v>
                </c:pt>
                <c:pt idx="2">
                  <c:v>22.662189999999999</c:v>
                </c:pt>
                <c:pt idx="3">
                  <c:v>27.64837</c:v>
                </c:pt>
                <c:pt idx="4">
                  <c:v>36.243549999999999</c:v>
                </c:pt>
                <c:pt idx="5">
                  <c:v>50.65408</c:v>
                </c:pt>
                <c:pt idx="6">
                  <c:v>74.510019999999997</c:v>
                </c:pt>
                <c:pt idx="7">
                  <c:v>112.5085</c:v>
                </c:pt>
                <c:pt idx="8">
                  <c:v>166.31120000000001</c:v>
                </c:pt>
                <c:pt idx="9">
                  <c:v>223.0822</c:v>
                </c:pt>
                <c:pt idx="10">
                  <c:v>249.3373</c:v>
                </c:pt>
                <c:pt idx="11">
                  <c:v>223.0822</c:v>
                </c:pt>
                <c:pt idx="12">
                  <c:v>166.31120000000001</c:v>
                </c:pt>
                <c:pt idx="13">
                  <c:v>112.5085</c:v>
                </c:pt>
                <c:pt idx="14">
                  <c:v>74.510019999999997</c:v>
                </c:pt>
                <c:pt idx="15">
                  <c:v>50.65408</c:v>
                </c:pt>
                <c:pt idx="16">
                  <c:v>36.243549999999999</c:v>
                </c:pt>
                <c:pt idx="17">
                  <c:v>27.64837</c:v>
                </c:pt>
                <c:pt idx="18">
                  <c:v>22.662189999999999</c:v>
                </c:pt>
                <c:pt idx="19">
                  <c:v>20.06438</c:v>
                </c:pt>
                <c:pt idx="20">
                  <c:v>19.25956</c:v>
                </c:pt>
                <c:pt idx="21">
                  <c:v>20.06438</c:v>
                </c:pt>
                <c:pt idx="22">
                  <c:v>22.662189999999999</c:v>
                </c:pt>
                <c:pt idx="23">
                  <c:v>27.64837</c:v>
                </c:pt>
                <c:pt idx="24">
                  <c:v>36.243549999999999</c:v>
                </c:pt>
                <c:pt idx="25">
                  <c:v>50.65408</c:v>
                </c:pt>
                <c:pt idx="26">
                  <c:v>74.510019999999997</c:v>
                </c:pt>
                <c:pt idx="27">
                  <c:v>112.5085</c:v>
                </c:pt>
                <c:pt idx="28">
                  <c:v>166.31120000000001</c:v>
                </c:pt>
                <c:pt idx="29">
                  <c:v>223.0822</c:v>
                </c:pt>
                <c:pt idx="30">
                  <c:v>249.3373</c:v>
                </c:pt>
                <c:pt idx="31">
                  <c:v>223.0822</c:v>
                </c:pt>
                <c:pt idx="32">
                  <c:v>166.31120000000001</c:v>
                </c:pt>
                <c:pt idx="33">
                  <c:v>112.5085</c:v>
                </c:pt>
                <c:pt idx="34">
                  <c:v>74.510019999999997</c:v>
                </c:pt>
                <c:pt idx="35">
                  <c:v>50.65408</c:v>
                </c:pt>
                <c:pt idx="36">
                  <c:v>36.243549999999999</c:v>
                </c:pt>
                <c:pt idx="37">
                  <c:v>27.64837</c:v>
                </c:pt>
                <c:pt idx="38">
                  <c:v>22.662189999999999</c:v>
                </c:pt>
                <c:pt idx="39">
                  <c:v>20.06438</c:v>
                </c:pt>
                <c:pt idx="40">
                  <c:v>19.25956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E-4BB2-9E4E-171D04BD2D94}"/>
            </c:ext>
          </c:extLst>
        </c:ser>
        <c:ser>
          <c:idx val="2"/>
          <c:order val="1"/>
          <c:tx>
            <c:v>Analytical (100s)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'Analytical solution'!$C$45:$C$85</c:f>
              <c:numCache>
                <c:formatCode>0.000E+00</c:formatCode>
                <c:ptCount val="4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</c:v>
                </c:pt>
                <c:pt idx="21">
                  <c:v>-0.05</c:v>
                </c:pt>
                <c:pt idx="22">
                  <c:v>-0.1</c:v>
                </c:pt>
                <c:pt idx="23">
                  <c:v>-0.15</c:v>
                </c:pt>
                <c:pt idx="24">
                  <c:v>-0.2</c:v>
                </c:pt>
                <c:pt idx="25">
                  <c:v>-0.25</c:v>
                </c:pt>
                <c:pt idx="26">
                  <c:v>-0.3</c:v>
                </c:pt>
                <c:pt idx="27">
                  <c:v>-0.35</c:v>
                </c:pt>
                <c:pt idx="28">
                  <c:v>-0.4</c:v>
                </c:pt>
                <c:pt idx="29">
                  <c:v>-0.45</c:v>
                </c:pt>
                <c:pt idx="30">
                  <c:v>-0.5</c:v>
                </c:pt>
                <c:pt idx="31">
                  <c:v>-0.55000000000000004</c:v>
                </c:pt>
                <c:pt idx="32">
                  <c:v>-0.6</c:v>
                </c:pt>
                <c:pt idx="33">
                  <c:v>-0.65</c:v>
                </c:pt>
                <c:pt idx="34">
                  <c:v>-0.7</c:v>
                </c:pt>
                <c:pt idx="35">
                  <c:v>-0.75</c:v>
                </c:pt>
                <c:pt idx="36">
                  <c:v>-0.8</c:v>
                </c:pt>
                <c:pt idx="37">
                  <c:v>-0.85</c:v>
                </c:pt>
                <c:pt idx="38">
                  <c:v>-0.9</c:v>
                </c:pt>
                <c:pt idx="39">
                  <c:v>-0.95</c:v>
                </c:pt>
                <c:pt idx="40">
                  <c:v>-1</c:v>
                </c:pt>
              </c:numCache>
            </c:numRef>
          </c:xVal>
          <c:yVal>
            <c:numRef>
              <c:f>'Analytical solution'!$E$45:$E$85</c:f>
              <c:numCache>
                <c:formatCode>0.000E+00</c:formatCode>
                <c:ptCount val="41"/>
                <c:pt idx="0">
                  <c:v>19.264880000000002</c:v>
                </c:pt>
                <c:pt idx="1">
                  <c:v>20.06955</c:v>
                </c:pt>
                <c:pt idx="2">
                  <c:v>22.661909999999999</c:v>
                </c:pt>
                <c:pt idx="3">
                  <c:v>27.637339999999998</c:v>
                </c:pt>
                <c:pt idx="4">
                  <c:v>36.209400000000002</c:v>
                </c:pt>
                <c:pt idx="5">
                  <c:v>50.574559999999998</c:v>
                </c:pt>
                <c:pt idx="6">
                  <c:v>74.342169999999996</c:v>
                </c:pt>
                <c:pt idx="7">
                  <c:v>112.17740000000001</c:v>
                </c:pt>
                <c:pt idx="8">
                  <c:v>165.73580000000001</c:v>
                </c:pt>
                <c:pt idx="9">
                  <c:v>222.22989999999999</c:v>
                </c:pt>
                <c:pt idx="10">
                  <c:v>248.3563</c:v>
                </c:pt>
                <c:pt idx="11">
                  <c:v>222.22989999999999</c:v>
                </c:pt>
                <c:pt idx="12">
                  <c:v>165.73580000000001</c:v>
                </c:pt>
                <c:pt idx="13">
                  <c:v>112.17740000000001</c:v>
                </c:pt>
                <c:pt idx="14">
                  <c:v>74.342169999999996</c:v>
                </c:pt>
                <c:pt idx="15">
                  <c:v>50.574559999999998</c:v>
                </c:pt>
                <c:pt idx="16">
                  <c:v>36.209400000000002</c:v>
                </c:pt>
                <c:pt idx="17">
                  <c:v>27.637339999999998</c:v>
                </c:pt>
                <c:pt idx="18">
                  <c:v>22.661909999999999</c:v>
                </c:pt>
                <c:pt idx="19">
                  <c:v>20.06955</c:v>
                </c:pt>
                <c:pt idx="20">
                  <c:v>19.264880000000002</c:v>
                </c:pt>
                <c:pt idx="21">
                  <c:v>20.06955</c:v>
                </c:pt>
                <c:pt idx="22">
                  <c:v>22.661909999999999</c:v>
                </c:pt>
                <c:pt idx="23">
                  <c:v>27.637339999999998</c:v>
                </c:pt>
                <c:pt idx="24">
                  <c:v>36.209400000000002</c:v>
                </c:pt>
                <c:pt idx="25">
                  <c:v>50.574559999999998</c:v>
                </c:pt>
                <c:pt idx="26">
                  <c:v>74.342169999999996</c:v>
                </c:pt>
                <c:pt idx="27">
                  <c:v>112.17740000000001</c:v>
                </c:pt>
                <c:pt idx="28">
                  <c:v>165.73580000000001</c:v>
                </c:pt>
                <c:pt idx="29">
                  <c:v>222.22989999999999</c:v>
                </c:pt>
                <c:pt idx="30">
                  <c:v>248.3563</c:v>
                </c:pt>
                <c:pt idx="31">
                  <c:v>222.22989999999999</c:v>
                </c:pt>
                <c:pt idx="32">
                  <c:v>165.73580000000001</c:v>
                </c:pt>
                <c:pt idx="33">
                  <c:v>112.17740000000001</c:v>
                </c:pt>
                <c:pt idx="34">
                  <c:v>74.342169999999996</c:v>
                </c:pt>
                <c:pt idx="35">
                  <c:v>50.574559999999998</c:v>
                </c:pt>
                <c:pt idx="36">
                  <c:v>36.209400000000002</c:v>
                </c:pt>
                <c:pt idx="37">
                  <c:v>27.637339999999998</c:v>
                </c:pt>
                <c:pt idx="38">
                  <c:v>22.661909999999999</c:v>
                </c:pt>
                <c:pt idx="39">
                  <c:v>20.06955</c:v>
                </c:pt>
                <c:pt idx="40">
                  <c:v>19.264880000000002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0E-4BB2-9E4E-171D04BD2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634448"/>
        <c:axId val="1291644848"/>
      </c:scatterChart>
      <c:valAx>
        <c:axId val="129163444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DIstance</a:t>
                </a:r>
                <a:r>
                  <a:rPr lang="en-US" altLang="ja-JP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(km)</a:t>
                </a:r>
                <a:endParaRPr lang="ja-JP" altLang="en-US" b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91644848"/>
        <c:crosses val="autoZero"/>
        <c:crossBetween val="midCat"/>
      </c:valAx>
      <c:valAx>
        <c:axId val="12916448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Apparent resistivity (Ωm)</a:t>
                </a:r>
                <a:endParaRPr lang="ja-JP" altLang="en-US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8305120504230148E-2"/>
              <c:y val="0.22773226037221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916344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2793173471900523"/>
          <c:y val="2.8203193494846998E-2"/>
          <c:w val="0.43357701894609324"/>
          <c:h val="0.2429775264236250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4904031751731"/>
          <c:y val="3.918016469312529E-2"/>
          <c:w val="0.74905720565696887"/>
          <c:h val="0.82127972324151943"/>
        </c:manualLayout>
      </c:layout>
      <c:scatterChart>
        <c:scatterStyle val="lineMarker"/>
        <c:varyColors val="0"/>
        <c:ser>
          <c:idx val="1"/>
          <c:order val="0"/>
          <c:tx>
            <c:v>Analytical (1000s)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'Analytical solution'!$C$4:$C$44</c:f>
              <c:numCache>
                <c:formatCode>0.000E+00</c:formatCode>
                <c:ptCount val="4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</c:v>
                </c:pt>
                <c:pt idx="21">
                  <c:v>-0.05</c:v>
                </c:pt>
                <c:pt idx="22">
                  <c:v>-0.1</c:v>
                </c:pt>
                <c:pt idx="23">
                  <c:v>-0.15</c:v>
                </c:pt>
                <c:pt idx="24">
                  <c:v>-0.2</c:v>
                </c:pt>
                <c:pt idx="25">
                  <c:v>-0.25</c:v>
                </c:pt>
                <c:pt idx="26">
                  <c:v>-0.3</c:v>
                </c:pt>
                <c:pt idx="27">
                  <c:v>-0.35</c:v>
                </c:pt>
                <c:pt idx="28">
                  <c:v>-0.4</c:v>
                </c:pt>
                <c:pt idx="29">
                  <c:v>-0.45</c:v>
                </c:pt>
                <c:pt idx="30">
                  <c:v>-0.5</c:v>
                </c:pt>
                <c:pt idx="31">
                  <c:v>-0.55000000000000004</c:v>
                </c:pt>
                <c:pt idx="32">
                  <c:v>-0.6</c:v>
                </c:pt>
                <c:pt idx="33">
                  <c:v>-0.65</c:v>
                </c:pt>
                <c:pt idx="34">
                  <c:v>-0.7</c:v>
                </c:pt>
                <c:pt idx="35">
                  <c:v>-0.75</c:v>
                </c:pt>
                <c:pt idx="36">
                  <c:v>-0.8</c:v>
                </c:pt>
                <c:pt idx="37">
                  <c:v>-0.85</c:v>
                </c:pt>
                <c:pt idx="38">
                  <c:v>-0.9</c:v>
                </c:pt>
                <c:pt idx="39">
                  <c:v>-0.95</c:v>
                </c:pt>
                <c:pt idx="40">
                  <c:v>-1</c:v>
                </c:pt>
              </c:numCache>
            </c:numRef>
          </c:xVal>
          <c:yVal>
            <c:numRef>
              <c:f>'Analytical solution'!$G$4:$G$44</c:f>
              <c:numCache>
                <c:formatCode>0.000E+00</c:formatCode>
                <c:ptCount val="41"/>
                <c:pt idx="0">
                  <c:v>114.10290000000001</c:v>
                </c:pt>
                <c:pt idx="1">
                  <c:v>113.0997</c:v>
                </c:pt>
                <c:pt idx="2">
                  <c:v>110.2218</c:v>
                </c:pt>
                <c:pt idx="3">
                  <c:v>105.8437</c:v>
                </c:pt>
                <c:pt idx="4">
                  <c:v>100.5187</c:v>
                </c:pt>
                <c:pt idx="5">
                  <c:v>94.877099999999999</c:v>
                </c:pt>
                <c:pt idx="6">
                  <c:v>89.517660000000006</c:v>
                </c:pt>
                <c:pt idx="7">
                  <c:v>84.926249999999996</c:v>
                </c:pt>
                <c:pt idx="8">
                  <c:v>81.445390000000003</c:v>
                </c:pt>
                <c:pt idx="9">
                  <c:v>79.285449999999997</c:v>
                </c:pt>
                <c:pt idx="10">
                  <c:v>78.554590000000005</c:v>
                </c:pt>
                <c:pt idx="11">
                  <c:v>79.285449999999997</c:v>
                </c:pt>
                <c:pt idx="12">
                  <c:v>81.445390000000003</c:v>
                </c:pt>
                <c:pt idx="13">
                  <c:v>84.926249999999996</c:v>
                </c:pt>
                <c:pt idx="14">
                  <c:v>89.517660000000006</c:v>
                </c:pt>
                <c:pt idx="15">
                  <c:v>94.877099999999999</c:v>
                </c:pt>
                <c:pt idx="16">
                  <c:v>100.5187</c:v>
                </c:pt>
                <c:pt idx="17">
                  <c:v>105.8437</c:v>
                </c:pt>
                <c:pt idx="18">
                  <c:v>110.2218</c:v>
                </c:pt>
                <c:pt idx="19">
                  <c:v>113.0997</c:v>
                </c:pt>
                <c:pt idx="20">
                  <c:v>114.10290000000001</c:v>
                </c:pt>
                <c:pt idx="21">
                  <c:v>113.0997</c:v>
                </c:pt>
                <c:pt idx="22">
                  <c:v>110.2218</c:v>
                </c:pt>
                <c:pt idx="23">
                  <c:v>105.8437</c:v>
                </c:pt>
                <c:pt idx="24">
                  <c:v>100.5187</c:v>
                </c:pt>
                <c:pt idx="25">
                  <c:v>94.877099999999999</c:v>
                </c:pt>
                <c:pt idx="26">
                  <c:v>89.517660000000006</c:v>
                </c:pt>
                <c:pt idx="27">
                  <c:v>84.926249999999996</c:v>
                </c:pt>
                <c:pt idx="28">
                  <c:v>81.445390000000003</c:v>
                </c:pt>
                <c:pt idx="29">
                  <c:v>79.285449999999997</c:v>
                </c:pt>
                <c:pt idx="30">
                  <c:v>78.554590000000005</c:v>
                </c:pt>
                <c:pt idx="31">
                  <c:v>79.285449999999997</c:v>
                </c:pt>
                <c:pt idx="32">
                  <c:v>81.445390000000003</c:v>
                </c:pt>
                <c:pt idx="33">
                  <c:v>84.926249999999996</c:v>
                </c:pt>
                <c:pt idx="34">
                  <c:v>89.517660000000006</c:v>
                </c:pt>
                <c:pt idx="35">
                  <c:v>94.877099999999999</c:v>
                </c:pt>
                <c:pt idx="36">
                  <c:v>100.5187</c:v>
                </c:pt>
                <c:pt idx="37">
                  <c:v>105.8437</c:v>
                </c:pt>
                <c:pt idx="38">
                  <c:v>110.2218</c:v>
                </c:pt>
                <c:pt idx="39">
                  <c:v>113.0997</c:v>
                </c:pt>
                <c:pt idx="40">
                  <c:v>114.10290000000001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0-45EE-8B1E-6C5BCE491F3F}"/>
            </c:ext>
          </c:extLst>
        </c:ser>
        <c:ser>
          <c:idx val="2"/>
          <c:order val="1"/>
          <c:tx>
            <c:v>Analytical (100s)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'Analytical solution'!$C$45:$C$85</c:f>
              <c:numCache>
                <c:formatCode>0.000E+00</c:formatCode>
                <c:ptCount val="4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</c:v>
                </c:pt>
                <c:pt idx="21">
                  <c:v>-0.05</c:v>
                </c:pt>
                <c:pt idx="22">
                  <c:v>-0.1</c:v>
                </c:pt>
                <c:pt idx="23">
                  <c:v>-0.15</c:v>
                </c:pt>
                <c:pt idx="24">
                  <c:v>-0.2</c:v>
                </c:pt>
                <c:pt idx="25">
                  <c:v>-0.25</c:v>
                </c:pt>
                <c:pt idx="26">
                  <c:v>-0.3</c:v>
                </c:pt>
                <c:pt idx="27">
                  <c:v>-0.35</c:v>
                </c:pt>
                <c:pt idx="28">
                  <c:v>-0.4</c:v>
                </c:pt>
                <c:pt idx="29">
                  <c:v>-0.45</c:v>
                </c:pt>
                <c:pt idx="30">
                  <c:v>-0.5</c:v>
                </c:pt>
                <c:pt idx="31">
                  <c:v>-0.55000000000000004</c:v>
                </c:pt>
                <c:pt idx="32">
                  <c:v>-0.6</c:v>
                </c:pt>
                <c:pt idx="33">
                  <c:v>-0.65</c:v>
                </c:pt>
                <c:pt idx="34">
                  <c:v>-0.7</c:v>
                </c:pt>
                <c:pt idx="35">
                  <c:v>-0.75</c:v>
                </c:pt>
                <c:pt idx="36">
                  <c:v>-0.8</c:v>
                </c:pt>
                <c:pt idx="37">
                  <c:v>-0.85</c:v>
                </c:pt>
                <c:pt idx="38">
                  <c:v>-0.9</c:v>
                </c:pt>
                <c:pt idx="39">
                  <c:v>-0.95</c:v>
                </c:pt>
                <c:pt idx="40">
                  <c:v>-1</c:v>
                </c:pt>
              </c:numCache>
            </c:numRef>
          </c:xVal>
          <c:yVal>
            <c:numRef>
              <c:f>'Analytical solution'!$G$45:$G$85</c:f>
              <c:numCache>
                <c:formatCode>0.000E+00</c:formatCode>
                <c:ptCount val="41"/>
                <c:pt idx="0">
                  <c:v>149.55950000000001</c:v>
                </c:pt>
                <c:pt idx="1">
                  <c:v>145.88999999999999</c:v>
                </c:pt>
                <c:pt idx="2">
                  <c:v>135.32730000000001</c:v>
                </c:pt>
                <c:pt idx="3">
                  <c:v>119.56740000000001</c:v>
                </c:pt>
                <c:pt idx="4">
                  <c:v>101.6354</c:v>
                </c:pt>
                <c:pt idx="5">
                  <c:v>84.706609999999998</c:v>
                </c:pt>
                <c:pt idx="6">
                  <c:v>70.782859999999999</c:v>
                </c:pt>
                <c:pt idx="7">
                  <c:v>60.476370000000003</c:v>
                </c:pt>
                <c:pt idx="8">
                  <c:v>53.584989999999998</c:v>
                </c:pt>
                <c:pt idx="9">
                  <c:v>49.67765</c:v>
                </c:pt>
                <c:pt idx="10">
                  <c:v>48.415959999999998</c:v>
                </c:pt>
                <c:pt idx="11">
                  <c:v>49.67765</c:v>
                </c:pt>
                <c:pt idx="12">
                  <c:v>53.584989999999998</c:v>
                </c:pt>
                <c:pt idx="13">
                  <c:v>60.476370000000003</c:v>
                </c:pt>
                <c:pt idx="14">
                  <c:v>70.782859999999999</c:v>
                </c:pt>
                <c:pt idx="15">
                  <c:v>84.706609999999998</c:v>
                </c:pt>
                <c:pt idx="16">
                  <c:v>101.6354</c:v>
                </c:pt>
                <c:pt idx="17">
                  <c:v>119.56740000000001</c:v>
                </c:pt>
                <c:pt idx="18">
                  <c:v>135.32730000000001</c:v>
                </c:pt>
                <c:pt idx="19">
                  <c:v>145.88999999999999</c:v>
                </c:pt>
                <c:pt idx="20">
                  <c:v>149.55950000000001</c:v>
                </c:pt>
                <c:pt idx="21">
                  <c:v>145.88999999999999</c:v>
                </c:pt>
                <c:pt idx="22">
                  <c:v>135.32730000000001</c:v>
                </c:pt>
                <c:pt idx="23">
                  <c:v>119.56740000000001</c:v>
                </c:pt>
                <c:pt idx="24">
                  <c:v>101.6354</c:v>
                </c:pt>
                <c:pt idx="25">
                  <c:v>84.706609999999998</c:v>
                </c:pt>
                <c:pt idx="26">
                  <c:v>70.782859999999999</c:v>
                </c:pt>
                <c:pt idx="27">
                  <c:v>60.476370000000003</c:v>
                </c:pt>
                <c:pt idx="28">
                  <c:v>53.584989999999998</c:v>
                </c:pt>
                <c:pt idx="29">
                  <c:v>49.67765</c:v>
                </c:pt>
                <c:pt idx="30">
                  <c:v>48.415959999999998</c:v>
                </c:pt>
                <c:pt idx="31">
                  <c:v>49.67765</c:v>
                </c:pt>
                <c:pt idx="32">
                  <c:v>53.584989999999998</c:v>
                </c:pt>
                <c:pt idx="33">
                  <c:v>60.476370000000003</c:v>
                </c:pt>
                <c:pt idx="34">
                  <c:v>70.782859999999999</c:v>
                </c:pt>
                <c:pt idx="35">
                  <c:v>84.706609999999998</c:v>
                </c:pt>
                <c:pt idx="36">
                  <c:v>101.6354</c:v>
                </c:pt>
                <c:pt idx="37">
                  <c:v>119.56740000000001</c:v>
                </c:pt>
                <c:pt idx="38">
                  <c:v>135.32730000000001</c:v>
                </c:pt>
                <c:pt idx="39">
                  <c:v>145.88999999999999</c:v>
                </c:pt>
                <c:pt idx="40">
                  <c:v>149.55950000000001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10-45EE-8B1E-6C5BCE491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634448"/>
        <c:axId val="1291644848"/>
      </c:scatterChart>
      <c:valAx>
        <c:axId val="129163444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DIstance</a:t>
                </a:r>
                <a:r>
                  <a:rPr lang="en-US" altLang="ja-JP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(km)</a:t>
                </a:r>
                <a:endParaRPr lang="ja-JP" altLang="en-US" b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91644848"/>
        <c:crosses val="autoZero"/>
        <c:crossBetween val="midCat"/>
      </c:valAx>
      <c:valAx>
        <c:axId val="12916448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Apparent resistivity (Ωm)</a:t>
                </a:r>
                <a:endParaRPr lang="ja-JP" altLang="en-US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8305120504230148E-2"/>
              <c:y val="0.22773226037221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916344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8908207220632949"/>
          <c:y val="5.0803712416997986E-2"/>
          <c:w val="0.43357701894609324"/>
          <c:h val="0.2655780453457760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4904031751731"/>
          <c:y val="3.918016469312529E-2"/>
          <c:w val="0.74905720565696887"/>
          <c:h val="0.82127972324151943"/>
        </c:manualLayout>
      </c:layout>
      <c:scatterChart>
        <c:scatterStyle val="lineMarker"/>
        <c:varyColors val="0"/>
        <c:ser>
          <c:idx val="1"/>
          <c:order val="0"/>
          <c:tx>
            <c:v>Analytical (1000s)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'Analytical solution'!$C$4:$C$44</c:f>
              <c:numCache>
                <c:formatCode>0.000E+00</c:formatCode>
                <c:ptCount val="4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</c:v>
                </c:pt>
                <c:pt idx="21">
                  <c:v>-0.05</c:v>
                </c:pt>
                <c:pt idx="22">
                  <c:v>-0.1</c:v>
                </c:pt>
                <c:pt idx="23">
                  <c:v>-0.15</c:v>
                </c:pt>
                <c:pt idx="24">
                  <c:v>-0.2</c:v>
                </c:pt>
                <c:pt idx="25">
                  <c:v>-0.25</c:v>
                </c:pt>
                <c:pt idx="26">
                  <c:v>-0.3</c:v>
                </c:pt>
                <c:pt idx="27">
                  <c:v>-0.35</c:v>
                </c:pt>
                <c:pt idx="28">
                  <c:v>-0.4</c:v>
                </c:pt>
                <c:pt idx="29">
                  <c:v>-0.45</c:v>
                </c:pt>
                <c:pt idx="30">
                  <c:v>-0.5</c:v>
                </c:pt>
                <c:pt idx="31">
                  <c:v>-0.55000000000000004</c:v>
                </c:pt>
                <c:pt idx="32">
                  <c:v>-0.6</c:v>
                </c:pt>
                <c:pt idx="33">
                  <c:v>-0.65</c:v>
                </c:pt>
                <c:pt idx="34">
                  <c:v>-0.7</c:v>
                </c:pt>
                <c:pt idx="35">
                  <c:v>-0.75</c:v>
                </c:pt>
                <c:pt idx="36">
                  <c:v>-0.8</c:v>
                </c:pt>
                <c:pt idx="37">
                  <c:v>-0.85</c:v>
                </c:pt>
                <c:pt idx="38">
                  <c:v>-0.9</c:v>
                </c:pt>
                <c:pt idx="39">
                  <c:v>-0.95</c:v>
                </c:pt>
                <c:pt idx="40">
                  <c:v>-1</c:v>
                </c:pt>
              </c:numCache>
            </c:numRef>
          </c:xVal>
          <c:yVal>
            <c:numRef>
              <c:f>'Analytical solution'!$F$4:$F$44</c:f>
              <c:numCache>
                <c:formatCode>0.000E+00</c:formatCode>
                <c:ptCount val="41"/>
                <c:pt idx="0">
                  <c:v>44.991880000000002</c:v>
                </c:pt>
                <c:pt idx="1">
                  <c:v>44.991199999999999</c:v>
                </c:pt>
                <c:pt idx="2">
                  <c:v>44.988860000000003</c:v>
                </c:pt>
                <c:pt idx="3">
                  <c:v>44.984960000000001</c:v>
                </c:pt>
                <c:pt idx="4">
                  <c:v>44.980319999999999</c:v>
                </c:pt>
                <c:pt idx="5">
                  <c:v>44.973939999999999</c:v>
                </c:pt>
                <c:pt idx="6">
                  <c:v>44.969279999999998</c:v>
                </c:pt>
                <c:pt idx="7">
                  <c:v>44.96369</c:v>
                </c:pt>
                <c:pt idx="8">
                  <c:v>44.959850000000003</c:v>
                </c:pt>
                <c:pt idx="9">
                  <c:v>44.957410000000003</c:v>
                </c:pt>
                <c:pt idx="10">
                  <c:v>44.956400000000002</c:v>
                </c:pt>
                <c:pt idx="11">
                  <c:v>44.957410000000003</c:v>
                </c:pt>
                <c:pt idx="12">
                  <c:v>44.959850000000003</c:v>
                </c:pt>
                <c:pt idx="13">
                  <c:v>44.96369</c:v>
                </c:pt>
                <c:pt idx="14">
                  <c:v>44.969279999999998</c:v>
                </c:pt>
                <c:pt idx="15">
                  <c:v>44.973939999999999</c:v>
                </c:pt>
                <c:pt idx="16">
                  <c:v>44.980319999999999</c:v>
                </c:pt>
                <c:pt idx="17">
                  <c:v>44.984960000000001</c:v>
                </c:pt>
                <c:pt idx="18">
                  <c:v>44.988860000000003</c:v>
                </c:pt>
                <c:pt idx="19">
                  <c:v>44.991199999999999</c:v>
                </c:pt>
                <c:pt idx="20">
                  <c:v>44.991880000000002</c:v>
                </c:pt>
                <c:pt idx="21">
                  <c:v>44.991199999999999</c:v>
                </c:pt>
                <c:pt idx="22">
                  <c:v>44.988860000000003</c:v>
                </c:pt>
                <c:pt idx="23">
                  <c:v>44.984960000000001</c:v>
                </c:pt>
                <c:pt idx="24">
                  <c:v>44.980319999999999</c:v>
                </c:pt>
                <c:pt idx="25">
                  <c:v>44.973939999999999</c:v>
                </c:pt>
                <c:pt idx="26">
                  <c:v>44.969279999999998</c:v>
                </c:pt>
                <c:pt idx="27">
                  <c:v>44.96369</c:v>
                </c:pt>
                <c:pt idx="28">
                  <c:v>44.959850000000003</c:v>
                </c:pt>
                <c:pt idx="29">
                  <c:v>44.957410000000003</c:v>
                </c:pt>
                <c:pt idx="30">
                  <c:v>44.956400000000002</c:v>
                </c:pt>
                <c:pt idx="31">
                  <c:v>44.957410000000003</c:v>
                </c:pt>
                <c:pt idx="32">
                  <c:v>44.959850000000003</c:v>
                </c:pt>
                <c:pt idx="33">
                  <c:v>44.96369</c:v>
                </c:pt>
                <c:pt idx="34">
                  <c:v>44.969279999999998</c:v>
                </c:pt>
                <c:pt idx="35">
                  <c:v>44.973939999999999</c:v>
                </c:pt>
                <c:pt idx="36">
                  <c:v>44.980319999999999</c:v>
                </c:pt>
                <c:pt idx="37">
                  <c:v>44.984960000000001</c:v>
                </c:pt>
                <c:pt idx="38">
                  <c:v>44.988860000000003</c:v>
                </c:pt>
                <c:pt idx="39">
                  <c:v>44.991199999999999</c:v>
                </c:pt>
                <c:pt idx="40">
                  <c:v>44.991880000000002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1-4CEA-90AA-43902018DC5A}"/>
            </c:ext>
          </c:extLst>
        </c:ser>
        <c:ser>
          <c:idx val="2"/>
          <c:order val="1"/>
          <c:tx>
            <c:v>Analytical (100s)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'Analytical solution'!$C$45:$C$85</c:f>
              <c:numCache>
                <c:formatCode>0.000E+00</c:formatCode>
                <c:ptCount val="4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</c:v>
                </c:pt>
                <c:pt idx="21">
                  <c:v>-0.05</c:v>
                </c:pt>
                <c:pt idx="22">
                  <c:v>-0.1</c:v>
                </c:pt>
                <c:pt idx="23">
                  <c:v>-0.15</c:v>
                </c:pt>
                <c:pt idx="24">
                  <c:v>-0.2</c:v>
                </c:pt>
                <c:pt idx="25">
                  <c:v>-0.25</c:v>
                </c:pt>
                <c:pt idx="26">
                  <c:v>-0.3</c:v>
                </c:pt>
                <c:pt idx="27">
                  <c:v>-0.35</c:v>
                </c:pt>
                <c:pt idx="28">
                  <c:v>-0.4</c:v>
                </c:pt>
                <c:pt idx="29">
                  <c:v>-0.45</c:v>
                </c:pt>
                <c:pt idx="30">
                  <c:v>-0.5</c:v>
                </c:pt>
                <c:pt idx="31">
                  <c:v>-0.55000000000000004</c:v>
                </c:pt>
                <c:pt idx="32">
                  <c:v>-0.6</c:v>
                </c:pt>
                <c:pt idx="33">
                  <c:v>-0.65</c:v>
                </c:pt>
                <c:pt idx="34">
                  <c:v>-0.7</c:v>
                </c:pt>
                <c:pt idx="35">
                  <c:v>-0.75</c:v>
                </c:pt>
                <c:pt idx="36">
                  <c:v>-0.8</c:v>
                </c:pt>
                <c:pt idx="37">
                  <c:v>-0.85</c:v>
                </c:pt>
                <c:pt idx="38">
                  <c:v>-0.9</c:v>
                </c:pt>
                <c:pt idx="39">
                  <c:v>-0.95</c:v>
                </c:pt>
                <c:pt idx="40">
                  <c:v>-1</c:v>
                </c:pt>
              </c:numCache>
            </c:numRef>
          </c:xVal>
          <c:yVal>
            <c:numRef>
              <c:f>'Analytical solution'!$F$45:$F$85</c:f>
              <c:numCache>
                <c:formatCode>0.000E+00</c:formatCode>
                <c:ptCount val="41"/>
                <c:pt idx="0">
                  <c:v>44.891039999999997</c:v>
                </c:pt>
                <c:pt idx="1">
                  <c:v>44.890340000000002</c:v>
                </c:pt>
                <c:pt idx="2">
                  <c:v>44.888300000000001</c:v>
                </c:pt>
                <c:pt idx="3">
                  <c:v>44.886130000000001</c:v>
                </c:pt>
                <c:pt idx="4">
                  <c:v>44.886000000000003</c:v>
                </c:pt>
                <c:pt idx="5">
                  <c:v>44.888590000000001</c:v>
                </c:pt>
                <c:pt idx="6">
                  <c:v>44.895359999999997</c:v>
                </c:pt>
                <c:pt idx="7">
                  <c:v>44.90457</c:v>
                </c:pt>
                <c:pt idx="8">
                  <c:v>44.91451</c:v>
                </c:pt>
                <c:pt idx="9">
                  <c:v>44.921950000000002</c:v>
                </c:pt>
                <c:pt idx="10">
                  <c:v>44.924849999999999</c:v>
                </c:pt>
                <c:pt idx="11">
                  <c:v>44.921950000000002</c:v>
                </c:pt>
                <c:pt idx="12">
                  <c:v>44.91451</c:v>
                </c:pt>
                <c:pt idx="13">
                  <c:v>44.90457</c:v>
                </c:pt>
                <c:pt idx="14">
                  <c:v>44.895359999999997</c:v>
                </c:pt>
                <c:pt idx="15">
                  <c:v>44.888590000000001</c:v>
                </c:pt>
                <c:pt idx="16">
                  <c:v>44.886000000000003</c:v>
                </c:pt>
                <c:pt idx="17">
                  <c:v>44.886130000000001</c:v>
                </c:pt>
                <c:pt idx="18">
                  <c:v>44.888300000000001</c:v>
                </c:pt>
                <c:pt idx="19">
                  <c:v>44.890340000000002</c:v>
                </c:pt>
                <c:pt idx="20">
                  <c:v>44.891039999999997</c:v>
                </c:pt>
                <c:pt idx="21">
                  <c:v>44.890340000000002</c:v>
                </c:pt>
                <c:pt idx="22">
                  <c:v>44.888300000000001</c:v>
                </c:pt>
                <c:pt idx="23">
                  <c:v>44.886130000000001</c:v>
                </c:pt>
                <c:pt idx="24">
                  <c:v>44.886000000000003</c:v>
                </c:pt>
                <c:pt idx="25">
                  <c:v>44.888590000000001</c:v>
                </c:pt>
                <c:pt idx="26">
                  <c:v>44.895359999999997</c:v>
                </c:pt>
                <c:pt idx="27">
                  <c:v>44.90457</c:v>
                </c:pt>
                <c:pt idx="28">
                  <c:v>44.91451</c:v>
                </c:pt>
                <c:pt idx="29">
                  <c:v>44.921950000000002</c:v>
                </c:pt>
                <c:pt idx="30">
                  <c:v>44.924849999999999</c:v>
                </c:pt>
                <c:pt idx="31">
                  <c:v>44.921950000000002</c:v>
                </c:pt>
                <c:pt idx="32">
                  <c:v>44.91451</c:v>
                </c:pt>
                <c:pt idx="33">
                  <c:v>44.90457</c:v>
                </c:pt>
                <c:pt idx="34">
                  <c:v>44.895359999999997</c:v>
                </c:pt>
                <c:pt idx="35">
                  <c:v>44.888590000000001</c:v>
                </c:pt>
                <c:pt idx="36">
                  <c:v>44.886000000000003</c:v>
                </c:pt>
                <c:pt idx="37">
                  <c:v>44.886130000000001</c:v>
                </c:pt>
                <c:pt idx="38">
                  <c:v>44.888300000000001</c:v>
                </c:pt>
                <c:pt idx="39">
                  <c:v>44.890340000000002</c:v>
                </c:pt>
                <c:pt idx="40">
                  <c:v>44.891039999999997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B1-4CEA-90AA-43902018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634448"/>
        <c:axId val="1291644848"/>
      </c:scatterChart>
      <c:valAx>
        <c:axId val="129163444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DIstance</a:t>
                </a:r>
                <a:r>
                  <a:rPr lang="en-US" altLang="ja-JP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(km)</a:t>
                </a:r>
                <a:endParaRPr lang="ja-JP" altLang="en-US" b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91644848"/>
        <c:crosses val="autoZero"/>
        <c:crossBetween val="midCat"/>
      </c:valAx>
      <c:valAx>
        <c:axId val="1291644848"/>
        <c:scaling>
          <c:orientation val="minMax"/>
          <c:max val="8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Phase (deg.)</a:t>
                </a:r>
                <a:endParaRPr lang="ja-JP" altLang="en-US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8305226809122228E-2"/>
              <c:y val="0.33320134867558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91634448"/>
        <c:crosses val="autoZero"/>
        <c:crossBetween val="midCat"/>
        <c:majorUnit val="1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7579087715881641"/>
          <c:y val="7.3404231339149001E-2"/>
          <c:w val="0.43357701894609324"/>
          <c:h val="0.2655780453457760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4904031751731"/>
          <c:y val="3.918016469312529E-2"/>
          <c:w val="0.74905720565696887"/>
          <c:h val="0.82127972324151943"/>
        </c:manualLayout>
      </c:layout>
      <c:scatterChart>
        <c:scatterStyle val="lineMarker"/>
        <c:varyColors val="0"/>
        <c:ser>
          <c:idx val="1"/>
          <c:order val="0"/>
          <c:tx>
            <c:v>Analytical (1000s)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'Analytical solution'!$C$4:$C$44</c:f>
              <c:numCache>
                <c:formatCode>0.000E+00</c:formatCode>
                <c:ptCount val="4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</c:v>
                </c:pt>
                <c:pt idx="21">
                  <c:v>-0.05</c:v>
                </c:pt>
                <c:pt idx="22">
                  <c:v>-0.1</c:v>
                </c:pt>
                <c:pt idx="23">
                  <c:v>-0.15</c:v>
                </c:pt>
                <c:pt idx="24">
                  <c:v>-0.2</c:v>
                </c:pt>
                <c:pt idx="25">
                  <c:v>-0.25</c:v>
                </c:pt>
                <c:pt idx="26">
                  <c:v>-0.3</c:v>
                </c:pt>
                <c:pt idx="27">
                  <c:v>-0.35</c:v>
                </c:pt>
                <c:pt idx="28">
                  <c:v>-0.4</c:v>
                </c:pt>
                <c:pt idx="29">
                  <c:v>-0.45</c:v>
                </c:pt>
                <c:pt idx="30">
                  <c:v>-0.5</c:v>
                </c:pt>
                <c:pt idx="31">
                  <c:v>-0.55000000000000004</c:v>
                </c:pt>
                <c:pt idx="32">
                  <c:v>-0.6</c:v>
                </c:pt>
                <c:pt idx="33">
                  <c:v>-0.65</c:v>
                </c:pt>
                <c:pt idx="34">
                  <c:v>-0.7</c:v>
                </c:pt>
                <c:pt idx="35">
                  <c:v>-0.75</c:v>
                </c:pt>
                <c:pt idx="36">
                  <c:v>-0.8</c:v>
                </c:pt>
                <c:pt idx="37">
                  <c:v>-0.85</c:v>
                </c:pt>
                <c:pt idx="38">
                  <c:v>-0.9</c:v>
                </c:pt>
                <c:pt idx="39">
                  <c:v>-0.95</c:v>
                </c:pt>
                <c:pt idx="40">
                  <c:v>-1</c:v>
                </c:pt>
              </c:numCache>
            </c:numRef>
          </c:xVal>
          <c:yVal>
            <c:numRef>
              <c:f>'Analytical solution'!$K$4:$K$44</c:f>
              <c:numCache>
                <c:formatCode>0.000E+00</c:formatCode>
                <c:ptCount val="41"/>
                <c:pt idx="0">
                  <c:v>-130.95081999999999</c:v>
                </c:pt>
                <c:pt idx="1">
                  <c:v>-131.24081000000001</c:v>
                </c:pt>
                <c:pt idx="2">
                  <c:v>-132.07044999999999</c:v>
                </c:pt>
                <c:pt idx="3">
                  <c:v>-133.32747000000001</c:v>
                </c:pt>
                <c:pt idx="4">
                  <c:v>-134.85131999999999</c:v>
                </c:pt>
                <c:pt idx="5">
                  <c:v>-136.46421000000001</c:v>
                </c:pt>
                <c:pt idx="6">
                  <c:v>-137.99950999999999</c:v>
                </c:pt>
                <c:pt idx="7">
                  <c:v>-139.32058000000001</c:v>
                </c:pt>
                <c:pt idx="8">
                  <c:v>-140.32755</c:v>
                </c:pt>
                <c:pt idx="9">
                  <c:v>-140.9554</c:v>
                </c:pt>
                <c:pt idx="10">
                  <c:v>-141.16843</c:v>
                </c:pt>
                <c:pt idx="11">
                  <c:v>-140.9554</c:v>
                </c:pt>
                <c:pt idx="12">
                  <c:v>-140.32755</c:v>
                </c:pt>
                <c:pt idx="13">
                  <c:v>-139.32058000000001</c:v>
                </c:pt>
                <c:pt idx="14">
                  <c:v>-137.99950999999999</c:v>
                </c:pt>
                <c:pt idx="15">
                  <c:v>-136.46421000000001</c:v>
                </c:pt>
                <c:pt idx="16">
                  <c:v>-134.85131999999999</c:v>
                </c:pt>
                <c:pt idx="17">
                  <c:v>-133.32747000000001</c:v>
                </c:pt>
                <c:pt idx="18">
                  <c:v>-132.07044999999999</c:v>
                </c:pt>
                <c:pt idx="19">
                  <c:v>-131.24081000000001</c:v>
                </c:pt>
                <c:pt idx="20">
                  <c:v>-130.95081999999999</c:v>
                </c:pt>
                <c:pt idx="21">
                  <c:v>-131.24081000000001</c:v>
                </c:pt>
                <c:pt idx="22">
                  <c:v>-132.07044999999999</c:v>
                </c:pt>
                <c:pt idx="23">
                  <c:v>-133.32747000000001</c:v>
                </c:pt>
                <c:pt idx="24">
                  <c:v>-134.85131999999999</c:v>
                </c:pt>
                <c:pt idx="25">
                  <c:v>-136.46421000000001</c:v>
                </c:pt>
                <c:pt idx="26">
                  <c:v>-137.99950999999999</c:v>
                </c:pt>
                <c:pt idx="27">
                  <c:v>-139.32058000000001</c:v>
                </c:pt>
                <c:pt idx="28">
                  <c:v>-140.32755</c:v>
                </c:pt>
                <c:pt idx="29">
                  <c:v>-140.9554</c:v>
                </c:pt>
                <c:pt idx="30">
                  <c:v>-141.16843</c:v>
                </c:pt>
                <c:pt idx="31">
                  <c:v>-140.9554</c:v>
                </c:pt>
                <c:pt idx="32">
                  <c:v>-140.32755</c:v>
                </c:pt>
                <c:pt idx="33">
                  <c:v>-139.32058000000001</c:v>
                </c:pt>
                <c:pt idx="34">
                  <c:v>-137.99950999999999</c:v>
                </c:pt>
                <c:pt idx="35">
                  <c:v>-136.46421000000001</c:v>
                </c:pt>
                <c:pt idx="36">
                  <c:v>-134.85131999999999</c:v>
                </c:pt>
                <c:pt idx="37">
                  <c:v>-133.32747000000001</c:v>
                </c:pt>
                <c:pt idx="38">
                  <c:v>-132.07044999999999</c:v>
                </c:pt>
                <c:pt idx="39">
                  <c:v>-131.24081000000001</c:v>
                </c:pt>
                <c:pt idx="40">
                  <c:v>-130.95081999999999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8-41D1-88E0-088EBAE78528}"/>
            </c:ext>
          </c:extLst>
        </c:ser>
        <c:ser>
          <c:idx val="2"/>
          <c:order val="1"/>
          <c:tx>
            <c:v>Analytical (100s)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'Analytical solution'!$C$45:$C$85</c:f>
              <c:numCache>
                <c:formatCode>0.000E+00</c:formatCode>
                <c:ptCount val="4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</c:v>
                </c:pt>
                <c:pt idx="21">
                  <c:v>-0.05</c:v>
                </c:pt>
                <c:pt idx="22">
                  <c:v>-0.1</c:v>
                </c:pt>
                <c:pt idx="23">
                  <c:v>-0.15</c:v>
                </c:pt>
                <c:pt idx="24">
                  <c:v>-0.2</c:v>
                </c:pt>
                <c:pt idx="25">
                  <c:v>-0.25</c:v>
                </c:pt>
                <c:pt idx="26">
                  <c:v>-0.3</c:v>
                </c:pt>
                <c:pt idx="27">
                  <c:v>-0.35</c:v>
                </c:pt>
                <c:pt idx="28">
                  <c:v>-0.4</c:v>
                </c:pt>
                <c:pt idx="29">
                  <c:v>-0.45</c:v>
                </c:pt>
                <c:pt idx="30">
                  <c:v>-0.5</c:v>
                </c:pt>
                <c:pt idx="31">
                  <c:v>-0.55000000000000004</c:v>
                </c:pt>
                <c:pt idx="32">
                  <c:v>-0.6</c:v>
                </c:pt>
                <c:pt idx="33">
                  <c:v>-0.65</c:v>
                </c:pt>
                <c:pt idx="34">
                  <c:v>-0.7</c:v>
                </c:pt>
                <c:pt idx="35">
                  <c:v>-0.75</c:v>
                </c:pt>
                <c:pt idx="36">
                  <c:v>-0.8</c:v>
                </c:pt>
                <c:pt idx="37">
                  <c:v>-0.85</c:v>
                </c:pt>
                <c:pt idx="38">
                  <c:v>-0.9</c:v>
                </c:pt>
                <c:pt idx="39">
                  <c:v>-0.95</c:v>
                </c:pt>
                <c:pt idx="40">
                  <c:v>-1</c:v>
                </c:pt>
              </c:numCache>
            </c:numRef>
          </c:xVal>
          <c:yVal>
            <c:numRef>
              <c:f>'Analytical solution'!$K$45:$K$85</c:f>
              <c:numCache>
                <c:formatCode>0.000E+00</c:formatCode>
                <c:ptCount val="41"/>
                <c:pt idx="0">
                  <c:v>-120.22511</c:v>
                </c:pt>
                <c:pt idx="1">
                  <c:v>-121.41622000000001</c:v>
                </c:pt>
                <c:pt idx="2">
                  <c:v>-124.71429000000001</c:v>
                </c:pt>
                <c:pt idx="3">
                  <c:v>-129.38876999999999</c:v>
                </c:pt>
                <c:pt idx="4">
                  <c:v>-134.52468999999999</c:v>
                </c:pt>
                <c:pt idx="5">
                  <c:v>-139.34618</c:v>
                </c:pt>
                <c:pt idx="6">
                  <c:v>-143.39230000000001</c:v>
                </c:pt>
                <c:pt idx="7">
                  <c:v>-146.49086</c:v>
                </c:pt>
                <c:pt idx="8">
                  <c:v>-148.63800000000001</c:v>
                </c:pt>
                <c:pt idx="9">
                  <c:v>-149.89035000000001</c:v>
                </c:pt>
                <c:pt idx="10">
                  <c:v>-150.30100999999999</c:v>
                </c:pt>
                <c:pt idx="11">
                  <c:v>-149.89035000000001</c:v>
                </c:pt>
                <c:pt idx="12">
                  <c:v>-148.63800000000001</c:v>
                </c:pt>
                <c:pt idx="13">
                  <c:v>-146.49086</c:v>
                </c:pt>
                <c:pt idx="14">
                  <c:v>-143.39230000000001</c:v>
                </c:pt>
                <c:pt idx="15">
                  <c:v>-139.34618</c:v>
                </c:pt>
                <c:pt idx="16">
                  <c:v>-134.52468999999999</c:v>
                </c:pt>
                <c:pt idx="17">
                  <c:v>-129.38876999999999</c:v>
                </c:pt>
                <c:pt idx="18">
                  <c:v>-124.71429000000001</c:v>
                </c:pt>
                <c:pt idx="19">
                  <c:v>-121.41622000000001</c:v>
                </c:pt>
                <c:pt idx="20">
                  <c:v>-120.22511</c:v>
                </c:pt>
                <c:pt idx="21">
                  <c:v>-121.41622000000001</c:v>
                </c:pt>
                <c:pt idx="22">
                  <c:v>-124.71429000000001</c:v>
                </c:pt>
                <c:pt idx="23">
                  <c:v>-129.38876999999999</c:v>
                </c:pt>
                <c:pt idx="24">
                  <c:v>-134.52468999999999</c:v>
                </c:pt>
                <c:pt idx="25">
                  <c:v>-139.34618</c:v>
                </c:pt>
                <c:pt idx="26">
                  <c:v>-143.39230000000001</c:v>
                </c:pt>
                <c:pt idx="27">
                  <c:v>-146.49086</c:v>
                </c:pt>
                <c:pt idx="28">
                  <c:v>-148.63800000000001</c:v>
                </c:pt>
                <c:pt idx="29">
                  <c:v>-149.89035000000001</c:v>
                </c:pt>
                <c:pt idx="30">
                  <c:v>-150.30100999999999</c:v>
                </c:pt>
                <c:pt idx="31">
                  <c:v>-149.89035000000001</c:v>
                </c:pt>
                <c:pt idx="32">
                  <c:v>-148.63800000000001</c:v>
                </c:pt>
                <c:pt idx="33">
                  <c:v>-146.49086</c:v>
                </c:pt>
                <c:pt idx="34">
                  <c:v>-143.39230000000001</c:v>
                </c:pt>
                <c:pt idx="35">
                  <c:v>-139.34618</c:v>
                </c:pt>
                <c:pt idx="36">
                  <c:v>-134.52468999999999</c:v>
                </c:pt>
                <c:pt idx="37">
                  <c:v>-129.38876999999999</c:v>
                </c:pt>
                <c:pt idx="38">
                  <c:v>-124.71429000000001</c:v>
                </c:pt>
                <c:pt idx="39">
                  <c:v>-121.41622000000001</c:v>
                </c:pt>
                <c:pt idx="40">
                  <c:v>-120.22511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8-41D1-88E0-088EBAE78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634448"/>
        <c:axId val="1291644848"/>
      </c:scatterChart>
      <c:valAx>
        <c:axId val="129163444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DIstance</a:t>
                </a:r>
                <a:r>
                  <a:rPr lang="en-US" altLang="ja-JP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(km)</a:t>
                </a:r>
                <a:endParaRPr lang="ja-JP" altLang="en-US" b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91644848"/>
        <c:crosses val="autoZero"/>
        <c:crossBetween val="midCat"/>
      </c:valAx>
      <c:valAx>
        <c:axId val="1291644848"/>
        <c:scaling>
          <c:orientation val="minMax"/>
          <c:max val="-95"/>
          <c:min val="-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Phase (deg.)</a:t>
                </a:r>
                <a:endParaRPr lang="ja-JP" altLang="en-US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8305226809122228E-2"/>
              <c:y val="0.33320134867558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91634448"/>
        <c:crosses val="autoZero"/>
        <c:crossBetween val="midCat"/>
        <c:majorUnit val="1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020319597105547"/>
          <c:y val="2.443644034115516E-2"/>
          <c:w val="0.43357701894609324"/>
          <c:h val="0.2429775264236250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4904031751731"/>
          <c:y val="3.918016469312529E-2"/>
          <c:w val="0.74905720565696887"/>
          <c:h val="0.82127972324151943"/>
        </c:manualLayout>
      </c:layout>
      <c:scatterChart>
        <c:scatterStyle val="lineMarker"/>
        <c:varyColors val="0"/>
        <c:ser>
          <c:idx val="1"/>
          <c:order val="0"/>
          <c:tx>
            <c:v>Analytical (1000s)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'Analytical solution'!$C$4:$C$44</c:f>
              <c:numCache>
                <c:formatCode>0.000E+00</c:formatCode>
                <c:ptCount val="4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</c:v>
                </c:pt>
                <c:pt idx="21">
                  <c:v>-0.05</c:v>
                </c:pt>
                <c:pt idx="22">
                  <c:v>-0.1</c:v>
                </c:pt>
                <c:pt idx="23">
                  <c:v>-0.15</c:v>
                </c:pt>
                <c:pt idx="24">
                  <c:v>-0.2</c:v>
                </c:pt>
                <c:pt idx="25">
                  <c:v>-0.25</c:v>
                </c:pt>
                <c:pt idx="26">
                  <c:v>-0.3</c:v>
                </c:pt>
                <c:pt idx="27">
                  <c:v>-0.35</c:v>
                </c:pt>
                <c:pt idx="28">
                  <c:v>-0.4</c:v>
                </c:pt>
                <c:pt idx="29">
                  <c:v>-0.45</c:v>
                </c:pt>
                <c:pt idx="30">
                  <c:v>-0.5</c:v>
                </c:pt>
                <c:pt idx="31">
                  <c:v>-0.55000000000000004</c:v>
                </c:pt>
                <c:pt idx="32">
                  <c:v>-0.6</c:v>
                </c:pt>
                <c:pt idx="33">
                  <c:v>-0.65</c:v>
                </c:pt>
                <c:pt idx="34">
                  <c:v>-0.7</c:v>
                </c:pt>
                <c:pt idx="35">
                  <c:v>-0.75</c:v>
                </c:pt>
                <c:pt idx="36">
                  <c:v>-0.8</c:v>
                </c:pt>
                <c:pt idx="37">
                  <c:v>-0.85</c:v>
                </c:pt>
                <c:pt idx="38">
                  <c:v>-0.9</c:v>
                </c:pt>
                <c:pt idx="39">
                  <c:v>-0.95</c:v>
                </c:pt>
                <c:pt idx="40">
                  <c:v>-1</c:v>
                </c:pt>
              </c:numCache>
            </c:numRef>
          </c:xVal>
          <c:yVal>
            <c:numRef>
              <c:f>'Analytical solution'!$I$4:$I$44</c:f>
              <c:numCache>
                <c:formatCode>0.000E+00</c:formatCode>
                <c:ptCount val="41"/>
                <c:pt idx="0">
                  <c:v>8.3477490000000001E-10</c:v>
                </c:pt>
                <c:pt idx="1">
                  <c:v>-2.632408E-2</c:v>
                </c:pt>
                <c:pt idx="2">
                  <c:v>-5.026957E-2</c:v>
                </c:pt>
                <c:pt idx="3">
                  <c:v>-6.948182E-2</c:v>
                </c:pt>
                <c:pt idx="4">
                  <c:v>-8.1861909999999996E-2</c:v>
                </c:pt>
                <c:pt idx="5">
                  <c:v>-8.5976919999999998E-2</c:v>
                </c:pt>
                <c:pt idx="6">
                  <c:v>-8.1404290000000004E-2</c:v>
                </c:pt>
                <c:pt idx="7">
                  <c:v>-6.8793450000000006E-2</c:v>
                </c:pt>
                <c:pt idx="8">
                  <c:v>-4.9645420000000003E-2</c:v>
                </c:pt>
                <c:pt idx="9">
                  <c:v>-2.597029E-2</c:v>
                </c:pt>
                <c:pt idx="10">
                  <c:v>9.5617910000000008E-18</c:v>
                </c:pt>
                <c:pt idx="11">
                  <c:v>2.597029E-2</c:v>
                </c:pt>
                <c:pt idx="12">
                  <c:v>4.9645420000000003E-2</c:v>
                </c:pt>
                <c:pt idx="13">
                  <c:v>6.8793450000000006E-2</c:v>
                </c:pt>
                <c:pt idx="14">
                  <c:v>8.1404290000000004E-2</c:v>
                </c:pt>
                <c:pt idx="15">
                  <c:v>8.5976919999999998E-2</c:v>
                </c:pt>
                <c:pt idx="16">
                  <c:v>8.1861909999999996E-2</c:v>
                </c:pt>
                <c:pt idx="17">
                  <c:v>6.948182E-2</c:v>
                </c:pt>
                <c:pt idx="18">
                  <c:v>5.026957E-2</c:v>
                </c:pt>
                <c:pt idx="19">
                  <c:v>2.632408E-2</c:v>
                </c:pt>
                <c:pt idx="20">
                  <c:v>0</c:v>
                </c:pt>
                <c:pt idx="21">
                  <c:v>-2.632408E-2</c:v>
                </c:pt>
                <c:pt idx="22">
                  <c:v>-5.026957E-2</c:v>
                </c:pt>
                <c:pt idx="23">
                  <c:v>-6.948182E-2</c:v>
                </c:pt>
                <c:pt idx="24">
                  <c:v>-8.1861909999999996E-2</c:v>
                </c:pt>
                <c:pt idx="25">
                  <c:v>-8.5976919999999998E-2</c:v>
                </c:pt>
                <c:pt idx="26">
                  <c:v>-8.1404290000000004E-2</c:v>
                </c:pt>
                <c:pt idx="27">
                  <c:v>-6.8793450000000006E-2</c:v>
                </c:pt>
                <c:pt idx="28">
                  <c:v>-4.9645420000000003E-2</c:v>
                </c:pt>
                <c:pt idx="29">
                  <c:v>-2.597029E-2</c:v>
                </c:pt>
                <c:pt idx="30">
                  <c:v>-9.5617910000000008E-18</c:v>
                </c:pt>
                <c:pt idx="31">
                  <c:v>2.597029E-2</c:v>
                </c:pt>
                <c:pt idx="32">
                  <c:v>4.9645420000000003E-2</c:v>
                </c:pt>
                <c:pt idx="33">
                  <c:v>6.8793450000000006E-2</c:v>
                </c:pt>
                <c:pt idx="34">
                  <c:v>8.1404290000000004E-2</c:v>
                </c:pt>
                <c:pt idx="35">
                  <c:v>8.5976919999999998E-2</c:v>
                </c:pt>
                <c:pt idx="36">
                  <c:v>8.1861909999999996E-2</c:v>
                </c:pt>
                <c:pt idx="37">
                  <c:v>6.948182E-2</c:v>
                </c:pt>
                <c:pt idx="38">
                  <c:v>5.026957E-2</c:v>
                </c:pt>
                <c:pt idx="39">
                  <c:v>2.632408E-2</c:v>
                </c:pt>
                <c:pt idx="40">
                  <c:v>-8.3477490000000001E-10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4-401A-A911-A8E1FDF501B9}"/>
            </c:ext>
          </c:extLst>
        </c:ser>
        <c:ser>
          <c:idx val="2"/>
          <c:order val="1"/>
          <c:tx>
            <c:v>Analytical (100s)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'Analytical solution'!$C$45:$C$85</c:f>
              <c:numCache>
                <c:formatCode>0.000E+00</c:formatCode>
                <c:ptCount val="4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</c:v>
                </c:pt>
                <c:pt idx="21">
                  <c:v>-0.05</c:v>
                </c:pt>
                <c:pt idx="22">
                  <c:v>-0.1</c:v>
                </c:pt>
                <c:pt idx="23">
                  <c:v>-0.15</c:v>
                </c:pt>
                <c:pt idx="24">
                  <c:v>-0.2</c:v>
                </c:pt>
                <c:pt idx="25">
                  <c:v>-0.25</c:v>
                </c:pt>
                <c:pt idx="26">
                  <c:v>-0.3</c:v>
                </c:pt>
                <c:pt idx="27">
                  <c:v>-0.35</c:v>
                </c:pt>
                <c:pt idx="28">
                  <c:v>-0.4</c:v>
                </c:pt>
                <c:pt idx="29">
                  <c:v>-0.45</c:v>
                </c:pt>
                <c:pt idx="30">
                  <c:v>-0.5</c:v>
                </c:pt>
                <c:pt idx="31">
                  <c:v>-0.55000000000000004</c:v>
                </c:pt>
                <c:pt idx="32">
                  <c:v>-0.6</c:v>
                </c:pt>
                <c:pt idx="33">
                  <c:v>-0.65</c:v>
                </c:pt>
                <c:pt idx="34">
                  <c:v>-0.7</c:v>
                </c:pt>
                <c:pt idx="35">
                  <c:v>-0.75</c:v>
                </c:pt>
                <c:pt idx="36">
                  <c:v>-0.8</c:v>
                </c:pt>
                <c:pt idx="37">
                  <c:v>-0.85</c:v>
                </c:pt>
                <c:pt idx="38">
                  <c:v>-0.9</c:v>
                </c:pt>
                <c:pt idx="39">
                  <c:v>-0.95</c:v>
                </c:pt>
                <c:pt idx="40">
                  <c:v>-1</c:v>
                </c:pt>
              </c:numCache>
            </c:numRef>
          </c:xVal>
          <c:yVal>
            <c:numRef>
              <c:f>'Analytical solution'!$I$45:$I$85</c:f>
              <c:numCache>
                <c:formatCode>0.000E+00</c:formatCode>
                <c:ptCount val="41"/>
                <c:pt idx="0">
                  <c:v>1.3586300000000001E-10</c:v>
                </c:pt>
                <c:pt idx="1">
                  <c:v>-7.4791629999999998E-2</c:v>
                </c:pt>
                <c:pt idx="2">
                  <c:v>-0.1498099</c:v>
                </c:pt>
                <c:pt idx="3">
                  <c:v>-0.2161691</c:v>
                </c:pt>
                <c:pt idx="4">
                  <c:v>-0.2590826</c:v>
                </c:pt>
                <c:pt idx="5">
                  <c:v>-0.26915129999999998</c:v>
                </c:pt>
                <c:pt idx="6">
                  <c:v>-0.24754999999999999</c:v>
                </c:pt>
                <c:pt idx="7">
                  <c:v>-0.2020671</c:v>
                </c:pt>
                <c:pt idx="8">
                  <c:v>-0.14142679999999999</c:v>
                </c:pt>
                <c:pt idx="9">
                  <c:v>-7.248636E-2</c:v>
                </c:pt>
                <c:pt idx="10">
                  <c:v>2.650229E-17</c:v>
                </c:pt>
                <c:pt idx="11">
                  <c:v>7.248636E-2</c:v>
                </c:pt>
                <c:pt idx="12">
                  <c:v>0.14142679999999999</c:v>
                </c:pt>
                <c:pt idx="13">
                  <c:v>0.2020671</c:v>
                </c:pt>
                <c:pt idx="14">
                  <c:v>0.24754999999999999</c:v>
                </c:pt>
                <c:pt idx="15">
                  <c:v>0.26915129999999998</c:v>
                </c:pt>
                <c:pt idx="16">
                  <c:v>0.2590826</c:v>
                </c:pt>
                <c:pt idx="17">
                  <c:v>0.2161691</c:v>
                </c:pt>
                <c:pt idx="18">
                  <c:v>0.1498099</c:v>
                </c:pt>
                <c:pt idx="19">
                  <c:v>7.4791629999999998E-2</c:v>
                </c:pt>
                <c:pt idx="20">
                  <c:v>0</c:v>
                </c:pt>
                <c:pt idx="21">
                  <c:v>-7.4791629999999998E-2</c:v>
                </c:pt>
                <c:pt idx="22">
                  <c:v>-0.1498099</c:v>
                </c:pt>
                <c:pt idx="23">
                  <c:v>-0.2161691</c:v>
                </c:pt>
                <c:pt idx="24">
                  <c:v>-0.2590826</c:v>
                </c:pt>
                <c:pt idx="25">
                  <c:v>-0.26915129999999998</c:v>
                </c:pt>
                <c:pt idx="26">
                  <c:v>-0.24754999999999999</c:v>
                </c:pt>
                <c:pt idx="27">
                  <c:v>-0.2020671</c:v>
                </c:pt>
                <c:pt idx="28">
                  <c:v>-0.14142679999999999</c:v>
                </c:pt>
                <c:pt idx="29">
                  <c:v>-7.248636E-2</c:v>
                </c:pt>
                <c:pt idx="30">
                  <c:v>-2.650229E-17</c:v>
                </c:pt>
                <c:pt idx="31">
                  <c:v>7.248636E-2</c:v>
                </c:pt>
                <c:pt idx="32">
                  <c:v>0.14142679999999999</c:v>
                </c:pt>
                <c:pt idx="33">
                  <c:v>0.2020671</c:v>
                </c:pt>
                <c:pt idx="34">
                  <c:v>0.24754999999999999</c:v>
                </c:pt>
                <c:pt idx="35">
                  <c:v>0.26915129999999998</c:v>
                </c:pt>
                <c:pt idx="36">
                  <c:v>0.2590826</c:v>
                </c:pt>
                <c:pt idx="37">
                  <c:v>0.2161691</c:v>
                </c:pt>
                <c:pt idx="38">
                  <c:v>0.1498099</c:v>
                </c:pt>
                <c:pt idx="39">
                  <c:v>7.4791629999999998E-2</c:v>
                </c:pt>
                <c:pt idx="40">
                  <c:v>-1.3586300000000001E-10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64-401A-A911-A8E1FDF50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634448"/>
        <c:axId val="1291644848"/>
      </c:scatterChart>
      <c:valAx>
        <c:axId val="129163444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DIstance</a:t>
                </a:r>
                <a:r>
                  <a:rPr lang="en-US" altLang="ja-JP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(km)</a:t>
                </a:r>
                <a:endParaRPr lang="ja-JP" altLang="en-US" b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91644848"/>
        <c:crosses val="autoZero"/>
        <c:crossBetween val="midCat"/>
      </c:valAx>
      <c:valAx>
        <c:axId val="1291644848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Re(Tzx)</a:t>
                </a:r>
                <a:endParaRPr lang="ja-JP" altLang="en-US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8305226809122228E-2"/>
              <c:y val="0.33320134867558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916344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69786864577405"/>
          <c:y val="1.3136180880079633E-2"/>
          <c:w val="0.42391588793578239"/>
          <c:h val="0.23544402011624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4904031751731"/>
          <c:y val="3.918016469312529E-2"/>
          <c:w val="0.74905720565696887"/>
          <c:h val="0.82127972324151943"/>
        </c:manualLayout>
      </c:layout>
      <c:scatterChart>
        <c:scatterStyle val="lineMarker"/>
        <c:varyColors val="0"/>
        <c:ser>
          <c:idx val="1"/>
          <c:order val="0"/>
          <c:tx>
            <c:v>Analytical (1000s)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'Analytical solution'!$C$4:$C$44</c:f>
              <c:numCache>
                <c:formatCode>0.000E+00</c:formatCode>
                <c:ptCount val="4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</c:v>
                </c:pt>
                <c:pt idx="21">
                  <c:v>-0.05</c:v>
                </c:pt>
                <c:pt idx="22">
                  <c:v>-0.1</c:v>
                </c:pt>
                <c:pt idx="23">
                  <c:v>-0.15</c:v>
                </c:pt>
                <c:pt idx="24">
                  <c:v>-0.2</c:v>
                </c:pt>
                <c:pt idx="25">
                  <c:v>-0.25</c:v>
                </c:pt>
                <c:pt idx="26">
                  <c:v>-0.3</c:v>
                </c:pt>
                <c:pt idx="27">
                  <c:v>-0.35</c:v>
                </c:pt>
                <c:pt idx="28">
                  <c:v>-0.4</c:v>
                </c:pt>
                <c:pt idx="29">
                  <c:v>-0.45</c:v>
                </c:pt>
                <c:pt idx="30">
                  <c:v>-0.5</c:v>
                </c:pt>
                <c:pt idx="31">
                  <c:v>-0.55000000000000004</c:v>
                </c:pt>
                <c:pt idx="32">
                  <c:v>-0.6</c:v>
                </c:pt>
                <c:pt idx="33">
                  <c:v>-0.65</c:v>
                </c:pt>
                <c:pt idx="34">
                  <c:v>-0.7</c:v>
                </c:pt>
                <c:pt idx="35">
                  <c:v>-0.75</c:v>
                </c:pt>
                <c:pt idx="36">
                  <c:v>-0.8</c:v>
                </c:pt>
                <c:pt idx="37">
                  <c:v>-0.85</c:v>
                </c:pt>
                <c:pt idx="38">
                  <c:v>-0.9</c:v>
                </c:pt>
                <c:pt idx="39">
                  <c:v>-0.95</c:v>
                </c:pt>
                <c:pt idx="40">
                  <c:v>-1</c:v>
                </c:pt>
              </c:numCache>
            </c:numRef>
          </c:xVal>
          <c:yVal>
            <c:numRef>
              <c:f>'Analytical solution'!$J$4:$J$44</c:f>
              <c:numCache>
                <c:formatCode>0.000E+00</c:formatCode>
                <c:ptCount val="41"/>
                <c:pt idx="0">
                  <c:v>9.6994409999999992E-10</c:v>
                </c:pt>
                <c:pt idx="1">
                  <c:v>-3.003917E-2</c:v>
                </c:pt>
                <c:pt idx="2">
                  <c:v>-5.5709849999999998E-2</c:v>
                </c:pt>
                <c:pt idx="3">
                  <c:v>-7.3672979999999999E-2</c:v>
                </c:pt>
                <c:pt idx="4">
                  <c:v>-8.2283259999999997E-2</c:v>
                </c:pt>
                <c:pt idx="5">
                  <c:v>-8.1666660000000002E-2</c:v>
                </c:pt>
                <c:pt idx="6">
                  <c:v>-7.3257169999999996E-2</c:v>
                </c:pt>
                <c:pt idx="7">
                  <c:v>-5.9081290000000002E-2</c:v>
                </c:pt>
                <c:pt idx="8">
                  <c:v>-4.1134690000000002E-2</c:v>
                </c:pt>
                <c:pt idx="9">
                  <c:v>-2.1039780000000001E-2</c:v>
                </c:pt>
                <c:pt idx="10">
                  <c:v>7.6860450000000002E-18</c:v>
                </c:pt>
                <c:pt idx="11">
                  <c:v>2.1039780000000001E-2</c:v>
                </c:pt>
                <c:pt idx="12">
                  <c:v>4.1134690000000002E-2</c:v>
                </c:pt>
                <c:pt idx="13">
                  <c:v>5.9081290000000002E-2</c:v>
                </c:pt>
                <c:pt idx="14">
                  <c:v>7.3257169999999996E-2</c:v>
                </c:pt>
                <c:pt idx="15">
                  <c:v>8.1666660000000002E-2</c:v>
                </c:pt>
                <c:pt idx="16">
                  <c:v>8.2283259999999997E-2</c:v>
                </c:pt>
                <c:pt idx="17">
                  <c:v>7.3672979999999999E-2</c:v>
                </c:pt>
                <c:pt idx="18">
                  <c:v>5.5709849999999998E-2</c:v>
                </c:pt>
                <c:pt idx="19">
                  <c:v>3.003917E-2</c:v>
                </c:pt>
                <c:pt idx="20">
                  <c:v>0</c:v>
                </c:pt>
                <c:pt idx="21">
                  <c:v>-3.003917E-2</c:v>
                </c:pt>
                <c:pt idx="22">
                  <c:v>-5.5709849999999998E-2</c:v>
                </c:pt>
                <c:pt idx="23">
                  <c:v>-7.3672979999999999E-2</c:v>
                </c:pt>
                <c:pt idx="24">
                  <c:v>-8.2283259999999997E-2</c:v>
                </c:pt>
                <c:pt idx="25">
                  <c:v>-8.1666660000000002E-2</c:v>
                </c:pt>
                <c:pt idx="26">
                  <c:v>-7.3257169999999996E-2</c:v>
                </c:pt>
                <c:pt idx="27">
                  <c:v>-5.9081290000000002E-2</c:v>
                </c:pt>
                <c:pt idx="28">
                  <c:v>-4.1134690000000002E-2</c:v>
                </c:pt>
                <c:pt idx="29">
                  <c:v>-2.1039780000000001E-2</c:v>
                </c:pt>
                <c:pt idx="30">
                  <c:v>-7.6860450000000002E-18</c:v>
                </c:pt>
                <c:pt idx="31">
                  <c:v>2.1039780000000001E-2</c:v>
                </c:pt>
                <c:pt idx="32">
                  <c:v>4.1134690000000002E-2</c:v>
                </c:pt>
                <c:pt idx="33">
                  <c:v>5.9081290000000002E-2</c:v>
                </c:pt>
                <c:pt idx="34">
                  <c:v>7.3257169999999996E-2</c:v>
                </c:pt>
                <c:pt idx="35">
                  <c:v>8.1666660000000002E-2</c:v>
                </c:pt>
                <c:pt idx="36">
                  <c:v>8.2283259999999997E-2</c:v>
                </c:pt>
                <c:pt idx="37">
                  <c:v>7.3672979999999999E-2</c:v>
                </c:pt>
                <c:pt idx="38">
                  <c:v>5.5709849999999998E-2</c:v>
                </c:pt>
                <c:pt idx="39">
                  <c:v>3.003917E-2</c:v>
                </c:pt>
                <c:pt idx="40">
                  <c:v>-9.6994409999999992E-10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0-4451-99B8-0C959C3B6EBD}"/>
            </c:ext>
          </c:extLst>
        </c:ser>
        <c:ser>
          <c:idx val="2"/>
          <c:order val="1"/>
          <c:tx>
            <c:v>Analytical (100s)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'Analytical solution'!$C$45:$C$85</c:f>
              <c:numCache>
                <c:formatCode>0.000E+00</c:formatCode>
                <c:ptCount val="4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</c:v>
                </c:pt>
                <c:pt idx="21">
                  <c:v>-0.05</c:v>
                </c:pt>
                <c:pt idx="22">
                  <c:v>-0.1</c:v>
                </c:pt>
                <c:pt idx="23">
                  <c:v>-0.15</c:v>
                </c:pt>
                <c:pt idx="24">
                  <c:v>-0.2</c:v>
                </c:pt>
                <c:pt idx="25">
                  <c:v>-0.25</c:v>
                </c:pt>
                <c:pt idx="26">
                  <c:v>-0.3</c:v>
                </c:pt>
                <c:pt idx="27">
                  <c:v>-0.35</c:v>
                </c:pt>
                <c:pt idx="28">
                  <c:v>-0.4</c:v>
                </c:pt>
                <c:pt idx="29">
                  <c:v>-0.45</c:v>
                </c:pt>
                <c:pt idx="30">
                  <c:v>-0.5</c:v>
                </c:pt>
                <c:pt idx="31">
                  <c:v>-0.55000000000000004</c:v>
                </c:pt>
                <c:pt idx="32">
                  <c:v>-0.6</c:v>
                </c:pt>
                <c:pt idx="33">
                  <c:v>-0.65</c:v>
                </c:pt>
                <c:pt idx="34">
                  <c:v>-0.7</c:v>
                </c:pt>
                <c:pt idx="35">
                  <c:v>-0.75</c:v>
                </c:pt>
                <c:pt idx="36">
                  <c:v>-0.8</c:v>
                </c:pt>
                <c:pt idx="37">
                  <c:v>-0.85</c:v>
                </c:pt>
                <c:pt idx="38">
                  <c:v>-0.9</c:v>
                </c:pt>
                <c:pt idx="39">
                  <c:v>-0.95</c:v>
                </c:pt>
                <c:pt idx="40">
                  <c:v>-1</c:v>
                </c:pt>
              </c:numCache>
            </c:numRef>
          </c:xVal>
          <c:yVal>
            <c:numRef>
              <c:f>'Analytical solution'!$J$45:$J$85</c:f>
              <c:numCache>
                <c:formatCode>0.000E+00</c:formatCode>
                <c:ptCount val="41"/>
                <c:pt idx="0">
                  <c:v>2.427326E-10</c:v>
                </c:pt>
                <c:pt idx="1">
                  <c:v>-0.12250999999999999</c:v>
                </c:pt>
                <c:pt idx="2">
                  <c:v>-0.2162346</c:v>
                </c:pt>
                <c:pt idx="3">
                  <c:v>-0.26307130000000001</c:v>
                </c:pt>
                <c:pt idx="4">
                  <c:v>-0.26295180000000001</c:v>
                </c:pt>
                <c:pt idx="5">
                  <c:v>-0.23043040000000001</c:v>
                </c:pt>
                <c:pt idx="6">
                  <c:v>-0.18306839999999999</c:v>
                </c:pt>
                <c:pt idx="7">
                  <c:v>-0.13297590000000001</c:v>
                </c:pt>
                <c:pt idx="8">
                  <c:v>-8.5548869999999999E-2</c:v>
                </c:pt>
                <c:pt idx="9">
                  <c:v>-4.1675579999999997E-2</c:v>
                </c:pt>
                <c:pt idx="10">
                  <c:v>1.496223E-17</c:v>
                </c:pt>
                <c:pt idx="11">
                  <c:v>4.1675579999999997E-2</c:v>
                </c:pt>
                <c:pt idx="12">
                  <c:v>8.5548869999999999E-2</c:v>
                </c:pt>
                <c:pt idx="13">
                  <c:v>0.13297590000000001</c:v>
                </c:pt>
                <c:pt idx="14">
                  <c:v>0.18306839999999999</c:v>
                </c:pt>
                <c:pt idx="15">
                  <c:v>0.23043040000000001</c:v>
                </c:pt>
                <c:pt idx="16">
                  <c:v>0.26295180000000001</c:v>
                </c:pt>
                <c:pt idx="17">
                  <c:v>0.26307130000000001</c:v>
                </c:pt>
                <c:pt idx="18">
                  <c:v>0.2162346</c:v>
                </c:pt>
                <c:pt idx="19">
                  <c:v>0.12250999999999999</c:v>
                </c:pt>
                <c:pt idx="20">
                  <c:v>0</c:v>
                </c:pt>
                <c:pt idx="21">
                  <c:v>-0.12250999999999999</c:v>
                </c:pt>
                <c:pt idx="22">
                  <c:v>-0.2162346</c:v>
                </c:pt>
                <c:pt idx="23">
                  <c:v>-0.26307130000000001</c:v>
                </c:pt>
                <c:pt idx="24">
                  <c:v>-0.26295180000000001</c:v>
                </c:pt>
                <c:pt idx="25">
                  <c:v>-0.23043040000000001</c:v>
                </c:pt>
                <c:pt idx="26">
                  <c:v>-0.18306839999999999</c:v>
                </c:pt>
                <c:pt idx="27">
                  <c:v>-0.13297590000000001</c:v>
                </c:pt>
                <c:pt idx="28">
                  <c:v>-8.5548869999999999E-2</c:v>
                </c:pt>
                <c:pt idx="29">
                  <c:v>-4.1675579999999997E-2</c:v>
                </c:pt>
                <c:pt idx="30">
                  <c:v>-1.496223E-17</c:v>
                </c:pt>
                <c:pt idx="31">
                  <c:v>4.1675579999999997E-2</c:v>
                </c:pt>
                <c:pt idx="32">
                  <c:v>8.5548869999999999E-2</c:v>
                </c:pt>
                <c:pt idx="33">
                  <c:v>0.13297590000000001</c:v>
                </c:pt>
                <c:pt idx="34">
                  <c:v>0.18306839999999999</c:v>
                </c:pt>
                <c:pt idx="35">
                  <c:v>0.23043040000000001</c:v>
                </c:pt>
                <c:pt idx="36">
                  <c:v>0.26295180000000001</c:v>
                </c:pt>
                <c:pt idx="37">
                  <c:v>0.26307130000000001</c:v>
                </c:pt>
                <c:pt idx="38">
                  <c:v>0.2162346</c:v>
                </c:pt>
                <c:pt idx="39">
                  <c:v>0.12250999999999999</c:v>
                </c:pt>
                <c:pt idx="40">
                  <c:v>-2.427326E-10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C0-4451-99B8-0C959C3B6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634448"/>
        <c:axId val="1291644848"/>
      </c:scatterChart>
      <c:valAx>
        <c:axId val="1291634448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DIstance</a:t>
                </a:r>
                <a:r>
                  <a:rPr lang="en-US" altLang="ja-JP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(km)</a:t>
                </a:r>
                <a:endParaRPr lang="ja-JP" altLang="en-US" b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91644848"/>
        <c:crosses val="autoZero"/>
        <c:crossBetween val="midCat"/>
      </c:valAx>
      <c:valAx>
        <c:axId val="1291644848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Im(Tzx)</a:t>
                </a:r>
                <a:endParaRPr lang="ja-JP" altLang="en-US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8305226809122228E-2"/>
              <c:y val="0.33320134867558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2916344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69786864577405"/>
          <c:y val="1.3136180880079633E-2"/>
          <c:w val="0.42391588793578239"/>
          <c:h val="0.23544402011624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56410</xdr:colOff>
      <xdr:row>0</xdr:row>
      <xdr:rowOff>81145</xdr:rowOff>
    </xdr:from>
    <xdr:to>
      <xdr:col>7</xdr:col>
      <xdr:colOff>256310</xdr:colOff>
      <xdr:row>22</xdr:row>
      <xdr:rowOff>99949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B194E371-087D-451B-AE93-E7D5A19C2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141515</xdr:colOff>
      <xdr:row>0</xdr:row>
      <xdr:rowOff>108857</xdr:rowOff>
    </xdr:from>
    <xdr:to>
      <xdr:col>20</xdr:col>
      <xdr:colOff>341415</xdr:colOff>
      <xdr:row>22</xdr:row>
      <xdr:rowOff>127661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F1566719-A367-4AFF-AA03-8708DC479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522515</xdr:colOff>
      <xdr:row>0</xdr:row>
      <xdr:rowOff>54429</xdr:rowOff>
    </xdr:from>
    <xdr:to>
      <xdr:col>14</xdr:col>
      <xdr:colOff>101929</xdr:colOff>
      <xdr:row>22</xdr:row>
      <xdr:rowOff>73233</xdr:rowOff>
    </xdr:to>
    <xdr:graphicFrame macro="">
      <xdr:nvGraphicFramePr>
        <xdr:cNvPr id="24" name="グラフ 23">
          <a:extLst>
            <a:ext uri="{FF2B5EF4-FFF2-40B4-BE49-F238E27FC236}">
              <a16:creationId xmlns:a16="http://schemas.microsoft.com/office/drawing/2014/main" id="{34F40A89-B37F-492D-BB8E-4CED810ED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566057</xdr:colOff>
      <xdr:row>1</xdr:row>
      <xdr:rowOff>43543</xdr:rowOff>
    </xdr:from>
    <xdr:to>
      <xdr:col>27</xdr:col>
      <xdr:colOff>145471</xdr:colOff>
      <xdr:row>23</xdr:row>
      <xdr:rowOff>62347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4CAD171C-07DD-4351-A686-2EAAD70AB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27708</xdr:colOff>
      <xdr:row>25</xdr:row>
      <xdr:rowOff>69272</xdr:rowOff>
    </xdr:from>
    <xdr:to>
      <xdr:col>7</xdr:col>
      <xdr:colOff>230577</xdr:colOff>
      <xdr:row>47</xdr:row>
      <xdr:rowOff>88076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87325536-B192-452C-9224-0525603A4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</xdr:colOff>
      <xdr:row>25</xdr:row>
      <xdr:rowOff>83127</xdr:rowOff>
    </xdr:from>
    <xdr:to>
      <xdr:col>14</xdr:col>
      <xdr:colOff>202868</xdr:colOff>
      <xdr:row>47</xdr:row>
      <xdr:rowOff>101931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13473DDF-9611-457E-BD53-0A513B7E7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ysClr val="windowText" lastClr="000000"/>
          </a:solidFill>
        </a:ln>
      </a:spPr>
      <a:bodyPr vertOverflow="clip" horzOverflow="clip" wrap="square" rtlCol="0" anchor="t"/>
      <a:lstStyle>
        <a:defPPr>
          <a:defRPr kumimoji="1" sz="1100">
            <a:solidFill>
              <a:srgbClr val="FF0000"/>
            </a:solidFill>
            <a:latin typeface="+mn-ea"/>
            <a:ea typeface="+mn-ea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4:A24"/>
  <sheetViews>
    <sheetView tabSelected="1" zoomScale="55" zoomScaleNormal="55" workbookViewId="0">
      <selection activeCell="I56" sqref="I56"/>
    </sheetView>
  </sheetViews>
  <sheetFormatPr defaultColWidth="9" defaultRowHeight="12" x14ac:dyDescent="0.2"/>
  <cols>
    <col min="1" max="16384" width="9" style="1"/>
  </cols>
  <sheetData>
    <row r="4" s="2" customFormat="1" x14ac:dyDescent="0.2"/>
    <row r="5" s="2" customFormat="1" x14ac:dyDescent="0.2"/>
    <row r="6" s="2" customFormat="1" x14ac:dyDescent="0.2"/>
    <row r="7" s="2" customFormat="1" x14ac:dyDescent="0.2"/>
    <row r="8" s="2" customFormat="1" x14ac:dyDescent="0.2"/>
    <row r="9" s="2" customFormat="1" x14ac:dyDescent="0.2"/>
    <row r="10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</sheetData>
  <phoneticPr fontId="2"/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03"/>
  <sheetViews>
    <sheetView zoomScale="85" zoomScaleNormal="85" workbookViewId="0">
      <selection activeCell="A30" sqref="A30"/>
    </sheetView>
  </sheetViews>
  <sheetFormatPr defaultRowHeight="13.2" x14ac:dyDescent="0.2"/>
  <cols>
    <col min="1" max="1" width="15.6640625" style="5" customWidth="1"/>
    <col min="2" max="2" width="15.6640625" style="6" customWidth="1"/>
  </cols>
  <sheetData>
    <row r="2" spans="1:3" x14ac:dyDescent="0.2">
      <c r="A2" s="3">
        <v>1</v>
      </c>
      <c r="B2" s="4">
        <v>1</v>
      </c>
      <c r="C2" s="7"/>
    </row>
    <row r="3" spans="1:3" x14ac:dyDescent="0.2">
      <c r="A3" s="3">
        <v>2</v>
      </c>
      <c r="B3" s="4">
        <v>0.95</v>
      </c>
      <c r="C3" s="7"/>
    </row>
    <row r="4" spans="1:3" x14ac:dyDescent="0.2">
      <c r="A4" s="3">
        <v>3</v>
      </c>
      <c r="B4" s="4">
        <v>0.9</v>
      </c>
      <c r="C4" s="7"/>
    </row>
    <row r="5" spans="1:3" x14ac:dyDescent="0.2">
      <c r="A5" s="3">
        <v>4</v>
      </c>
      <c r="B5" s="4">
        <v>0.85</v>
      </c>
      <c r="C5" s="7"/>
    </row>
    <row r="6" spans="1:3" x14ac:dyDescent="0.2">
      <c r="A6" s="3">
        <v>5</v>
      </c>
      <c r="B6" s="4">
        <v>0.8</v>
      </c>
      <c r="C6" s="7"/>
    </row>
    <row r="7" spans="1:3" x14ac:dyDescent="0.2">
      <c r="A7" s="3">
        <v>6</v>
      </c>
      <c r="B7" s="4">
        <v>0.75</v>
      </c>
      <c r="C7" s="7"/>
    </row>
    <row r="8" spans="1:3" x14ac:dyDescent="0.2">
      <c r="A8" s="3">
        <v>7</v>
      </c>
      <c r="B8" s="4">
        <v>0.7</v>
      </c>
      <c r="C8" s="7"/>
    </row>
    <row r="9" spans="1:3" x14ac:dyDescent="0.2">
      <c r="A9" s="3">
        <v>8</v>
      </c>
      <c r="B9" s="4">
        <v>0.64999999999999991</v>
      </c>
      <c r="C9" s="7"/>
    </row>
    <row r="10" spans="1:3" x14ac:dyDescent="0.2">
      <c r="A10" s="3">
        <v>9</v>
      </c>
      <c r="B10" s="4">
        <v>0.6</v>
      </c>
      <c r="C10" s="7"/>
    </row>
    <row r="11" spans="1:3" x14ac:dyDescent="0.2">
      <c r="A11" s="3">
        <v>10</v>
      </c>
      <c r="B11" s="4">
        <v>0.55000000000000004</v>
      </c>
      <c r="C11" s="7"/>
    </row>
    <row r="12" spans="1:3" x14ac:dyDescent="0.2">
      <c r="A12" s="3">
        <v>11</v>
      </c>
      <c r="B12" s="4">
        <v>0.5</v>
      </c>
      <c r="C12" s="7"/>
    </row>
    <row r="13" spans="1:3" x14ac:dyDescent="0.2">
      <c r="A13" s="3">
        <v>12</v>
      </c>
      <c r="B13" s="4">
        <v>0.44999999999999996</v>
      </c>
      <c r="C13" s="7"/>
    </row>
    <row r="14" spans="1:3" x14ac:dyDescent="0.2">
      <c r="A14" s="3">
        <v>13</v>
      </c>
      <c r="B14" s="4">
        <v>0.39999999999999991</v>
      </c>
      <c r="C14" s="7"/>
    </row>
    <row r="15" spans="1:3" x14ac:dyDescent="0.2">
      <c r="A15" s="3">
        <v>14</v>
      </c>
      <c r="B15" s="4">
        <v>0.35</v>
      </c>
      <c r="C15" s="7"/>
    </row>
    <row r="16" spans="1:3" x14ac:dyDescent="0.2">
      <c r="A16" s="3">
        <v>15</v>
      </c>
      <c r="B16" s="4">
        <v>0.29999999999999993</v>
      </c>
      <c r="C16" s="7"/>
    </row>
    <row r="17" spans="1:3" x14ac:dyDescent="0.2">
      <c r="A17" s="3">
        <v>16</v>
      </c>
      <c r="B17" s="4">
        <v>0.25</v>
      </c>
      <c r="C17" s="7"/>
    </row>
    <row r="18" spans="1:3" x14ac:dyDescent="0.2">
      <c r="A18" s="3">
        <v>17</v>
      </c>
      <c r="B18" s="4">
        <v>0.19999999999999996</v>
      </c>
      <c r="C18" s="7"/>
    </row>
    <row r="19" spans="1:3" x14ac:dyDescent="0.2">
      <c r="A19" s="3">
        <v>18</v>
      </c>
      <c r="B19" s="4">
        <v>0.14999999999999991</v>
      </c>
      <c r="C19" s="7"/>
    </row>
    <row r="20" spans="1:3" x14ac:dyDescent="0.2">
      <c r="A20" s="3">
        <v>19</v>
      </c>
      <c r="B20" s="4">
        <v>9.9999999999999978E-2</v>
      </c>
      <c r="C20" s="7"/>
    </row>
    <row r="21" spans="1:3" x14ac:dyDescent="0.2">
      <c r="A21" s="3">
        <v>20</v>
      </c>
      <c r="B21" s="4">
        <v>4.9999999999999933E-2</v>
      </c>
      <c r="C21" s="7"/>
    </row>
    <row r="22" spans="1:3" x14ac:dyDescent="0.2">
      <c r="A22" s="3">
        <v>21</v>
      </c>
      <c r="B22" s="4">
        <v>0</v>
      </c>
      <c r="C22" s="7"/>
    </row>
    <row r="23" spans="1:3" x14ac:dyDescent="0.2">
      <c r="A23" s="3">
        <v>22</v>
      </c>
      <c r="B23" s="4">
        <v>-5.0000000000000044E-2</v>
      </c>
      <c r="C23" s="7"/>
    </row>
    <row r="24" spans="1:3" x14ac:dyDescent="0.2">
      <c r="A24" s="3">
        <v>23</v>
      </c>
      <c r="B24" s="4">
        <v>-0.10000000000000009</v>
      </c>
      <c r="C24" s="7"/>
    </row>
    <row r="25" spans="1:3" x14ac:dyDescent="0.2">
      <c r="A25" s="3">
        <v>24</v>
      </c>
      <c r="B25" s="4">
        <v>-0.15000000000000013</v>
      </c>
      <c r="C25" s="7"/>
    </row>
    <row r="26" spans="1:3" x14ac:dyDescent="0.2">
      <c r="A26" s="3">
        <v>25</v>
      </c>
      <c r="B26" s="4">
        <v>-0.20000000000000018</v>
      </c>
      <c r="C26" s="7"/>
    </row>
    <row r="27" spans="1:3" x14ac:dyDescent="0.2">
      <c r="A27" s="3">
        <v>26</v>
      </c>
      <c r="B27" s="4">
        <v>-0.25</v>
      </c>
      <c r="C27" s="7"/>
    </row>
    <row r="28" spans="1:3" x14ac:dyDescent="0.2">
      <c r="A28" s="3">
        <v>27</v>
      </c>
      <c r="B28" s="4">
        <v>-0.30000000000000004</v>
      </c>
      <c r="C28" s="7"/>
    </row>
    <row r="29" spans="1:3" x14ac:dyDescent="0.2">
      <c r="A29" s="3">
        <v>28</v>
      </c>
      <c r="B29" s="4">
        <v>-0.35000000000000009</v>
      </c>
      <c r="C29" s="7"/>
    </row>
    <row r="30" spans="1:3" x14ac:dyDescent="0.2">
      <c r="A30" s="3">
        <v>29</v>
      </c>
      <c r="B30" s="4">
        <v>-0.40000000000000013</v>
      </c>
      <c r="C30" s="7"/>
    </row>
    <row r="31" spans="1:3" x14ac:dyDescent="0.2">
      <c r="A31" s="3">
        <v>30</v>
      </c>
      <c r="B31" s="4">
        <v>-0.45000000000000018</v>
      </c>
      <c r="C31" s="7"/>
    </row>
    <row r="32" spans="1:3" x14ac:dyDescent="0.2">
      <c r="A32" s="3">
        <v>31</v>
      </c>
      <c r="B32" s="4">
        <v>-0.5</v>
      </c>
      <c r="C32" s="7"/>
    </row>
    <row r="33" spans="1:3" x14ac:dyDescent="0.2">
      <c r="A33" s="3">
        <v>32</v>
      </c>
      <c r="B33" s="4">
        <v>-0.55000000000000004</v>
      </c>
      <c r="C33" s="7"/>
    </row>
    <row r="34" spans="1:3" x14ac:dyDescent="0.2">
      <c r="A34" s="3">
        <v>33</v>
      </c>
      <c r="B34" s="4">
        <v>-0.60000000000000009</v>
      </c>
      <c r="C34" s="7"/>
    </row>
    <row r="35" spans="1:3" x14ac:dyDescent="0.2">
      <c r="A35" s="3">
        <v>34</v>
      </c>
      <c r="B35" s="4">
        <v>-0.65000000000000013</v>
      </c>
      <c r="C35" s="7"/>
    </row>
    <row r="36" spans="1:3" x14ac:dyDescent="0.2">
      <c r="A36" s="3">
        <v>35</v>
      </c>
      <c r="B36" s="4">
        <v>-0.70000000000000018</v>
      </c>
      <c r="C36" s="7"/>
    </row>
    <row r="37" spans="1:3" x14ac:dyDescent="0.2">
      <c r="A37" s="3">
        <v>36</v>
      </c>
      <c r="B37" s="4">
        <v>-0.75</v>
      </c>
      <c r="C37" s="7"/>
    </row>
    <row r="38" spans="1:3" x14ac:dyDescent="0.2">
      <c r="A38" s="3">
        <v>37</v>
      </c>
      <c r="B38" s="4">
        <v>-0.8</v>
      </c>
      <c r="C38" s="7"/>
    </row>
    <row r="39" spans="1:3" x14ac:dyDescent="0.2">
      <c r="A39" s="3">
        <v>38</v>
      </c>
      <c r="B39" s="4">
        <v>-0.85000000000000009</v>
      </c>
      <c r="C39" s="7"/>
    </row>
    <row r="40" spans="1:3" x14ac:dyDescent="0.2">
      <c r="A40" s="3">
        <v>39</v>
      </c>
      <c r="B40" s="4">
        <v>-0.90000000000000013</v>
      </c>
      <c r="C40" s="7"/>
    </row>
    <row r="41" spans="1:3" x14ac:dyDescent="0.2">
      <c r="A41" s="3">
        <v>40</v>
      </c>
      <c r="B41" s="4">
        <v>-0.95000000000000018</v>
      </c>
      <c r="C41" s="7"/>
    </row>
    <row r="42" spans="1:3" x14ac:dyDescent="0.2">
      <c r="A42" s="3">
        <v>41</v>
      </c>
      <c r="B42" s="4">
        <v>-1</v>
      </c>
      <c r="C42" s="7"/>
    </row>
    <row r="43" spans="1:3" x14ac:dyDescent="0.2">
      <c r="A43" s="3"/>
      <c r="B43" s="4"/>
      <c r="C43" s="7"/>
    </row>
    <row r="44" spans="1:3" x14ac:dyDescent="0.2">
      <c r="A44" s="3"/>
      <c r="B44" s="4"/>
      <c r="C44" s="7"/>
    </row>
    <row r="45" spans="1:3" x14ac:dyDescent="0.2">
      <c r="A45" s="3"/>
      <c r="B45" s="4"/>
      <c r="C45" s="7"/>
    </row>
    <row r="46" spans="1:3" x14ac:dyDescent="0.2">
      <c r="A46" s="3"/>
      <c r="B46" s="4"/>
      <c r="C46" s="7"/>
    </row>
    <row r="47" spans="1:3" x14ac:dyDescent="0.2">
      <c r="A47" s="3"/>
      <c r="B47" s="4"/>
      <c r="C47" s="7"/>
    </row>
    <row r="48" spans="1:3" x14ac:dyDescent="0.2">
      <c r="A48" s="3"/>
      <c r="B48" s="4"/>
      <c r="C48" s="7"/>
    </row>
    <row r="49" spans="1:3" x14ac:dyDescent="0.2">
      <c r="A49" s="3"/>
      <c r="B49" s="4"/>
      <c r="C49" s="7"/>
    </row>
    <row r="50" spans="1:3" x14ac:dyDescent="0.2">
      <c r="A50" s="3"/>
      <c r="B50" s="4"/>
      <c r="C50" s="7"/>
    </row>
    <row r="51" spans="1:3" x14ac:dyDescent="0.2">
      <c r="A51" s="3"/>
      <c r="B51" s="4"/>
      <c r="C51" s="7"/>
    </row>
    <row r="52" spans="1:3" x14ac:dyDescent="0.2">
      <c r="A52" s="3"/>
      <c r="B52" s="4"/>
      <c r="C52" s="7"/>
    </row>
    <row r="53" spans="1:3" x14ac:dyDescent="0.2">
      <c r="A53" s="3"/>
      <c r="B53" s="4"/>
    </row>
    <row r="54" spans="1:3" x14ac:dyDescent="0.2">
      <c r="A54" s="3"/>
      <c r="B54" s="4"/>
    </row>
    <row r="55" spans="1:3" x14ac:dyDescent="0.2">
      <c r="A55" s="3"/>
      <c r="B55" s="4"/>
    </row>
    <row r="56" spans="1:3" x14ac:dyDescent="0.2">
      <c r="A56" s="3"/>
      <c r="B56" s="4"/>
    </row>
    <row r="57" spans="1:3" x14ac:dyDescent="0.2">
      <c r="A57" s="3"/>
      <c r="B57" s="4"/>
    </row>
    <row r="58" spans="1:3" x14ac:dyDescent="0.2">
      <c r="A58" s="3"/>
      <c r="B58" s="4"/>
    </row>
    <row r="59" spans="1:3" x14ac:dyDescent="0.2">
      <c r="A59" s="3"/>
      <c r="B59" s="4"/>
    </row>
    <row r="60" spans="1:3" x14ac:dyDescent="0.2">
      <c r="A60" s="3"/>
      <c r="B60" s="4"/>
    </row>
    <row r="61" spans="1:3" x14ac:dyDescent="0.2">
      <c r="A61" s="3"/>
      <c r="B61" s="4"/>
    </row>
    <row r="62" spans="1:3" x14ac:dyDescent="0.2">
      <c r="A62" s="3"/>
      <c r="B62" s="4"/>
    </row>
    <row r="63" spans="1:3" x14ac:dyDescent="0.2">
      <c r="A63" s="3"/>
      <c r="B63" s="4"/>
    </row>
    <row r="64" spans="1:3" x14ac:dyDescent="0.2">
      <c r="A64" s="3"/>
      <c r="B64" s="4"/>
    </row>
    <row r="65" spans="1:2" x14ac:dyDescent="0.2">
      <c r="A65" s="3"/>
      <c r="B65" s="4"/>
    </row>
    <row r="66" spans="1:2" x14ac:dyDescent="0.2">
      <c r="A66" s="3"/>
      <c r="B66" s="4"/>
    </row>
    <row r="67" spans="1:2" x14ac:dyDescent="0.2">
      <c r="A67" s="3"/>
      <c r="B67" s="4"/>
    </row>
    <row r="68" spans="1:2" x14ac:dyDescent="0.2">
      <c r="A68" s="3"/>
      <c r="B68" s="4"/>
    </row>
    <row r="69" spans="1:2" x14ac:dyDescent="0.2">
      <c r="A69" s="3"/>
      <c r="B69" s="4"/>
    </row>
    <row r="70" spans="1:2" x14ac:dyDescent="0.2">
      <c r="A70" s="3"/>
      <c r="B70" s="4"/>
    </row>
    <row r="71" spans="1:2" x14ac:dyDescent="0.2">
      <c r="A71" s="3"/>
      <c r="B71" s="4"/>
    </row>
    <row r="72" spans="1:2" x14ac:dyDescent="0.2">
      <c r="A72" s="3"/>
      <c r="B72" s="4"/>
    </row>
    <row r="73" spans="1:2" x14ac:dyDescent="0.2">
      <c r="A73" s="3"/>
      <c r="B73" s="4"/>
    </row>
    <row r="74" spans="1:2" x14ac:dyDescent="0.2">
      <c r="A74" s="3"/>
      <c r="B74" s="4"/>
    </row>
    <row r="75" spans="1:2" x14ac:dyDescent="0.2">
      <c r="A75" s="3"/>
      <c r="B75" s="4"/>
    </row>
    <row r="76" spans="1:2" x14ac:dyDescent="0.2">
      <c r="A76" s="3"/>
      <c r="B76" s="4"/>
    </row>
    <row r="77" spans="1:2" x14ac:dyDescent="0.2">
      <c r="A77" s="3"/>
      <c r="B77" s="4"/>
    </row>
    <row r="78" spans="1:2" x14ac:dyDescent="0.2">
      <c r="A78" s="3"/>
      <c r="B78" s="4"/>
    </row>
    <row r="79" spans="1:2" x14ac:dyDescent="0.2">
      <c r="A79" s="3"/>
      <c r="B79" s="4"/>
    </row>
    <row r="80" spans="1:2" x14ac:dyDescent="0.2">
      <c r="A80" s="3"/>
      <c r="B80" s="4"/>
    </row>
    <row r="81" spans="1:2" x14ac:dyDescent="0.2">
      <c r="A81" s="3"/>
      <c r="B81" s="4"/>
    </row>
    <row r="82" spans="1:2" x14ac:dyDescent="0.2">
      <c r="A82" s="3"/>
      <c r="B82" s="4"/>
    </row>
    <row r="83" spans="1:2" x14ac:dyDescent="0.2">
      <c r="A83" s="3"/>
      <c r="B83" s="4"/>
    </row>
    <row r="84" spans="1:2" x14ac:dyDescent="0.2">
      <c r="A84" s="3"/>
      <c r="B84" s="4"/>
    </row>
    <row r="85" spans="1:2" x14ac:dyDescent="0.2">
      <c r="A85" s="3"/>
      <c r="B85" s="4"/>
    </row>
    <row r="86" spans="1:2" x14ac:dyDescent="0.2">
      <c r="A86" s="3"/>
      <c r="B86" s="4"/>
    </row>
    <row r="87" spans="1:2" x14ac:dyDescent="0.2">
      <c r="A87" s="3"/>
      <c r="B87" s="4"/>
    </row>
    <row r="88" spans="1:2" x14ac:dyDescent="0.2">
      <c r="A88" s="3"/>
      <c r="B88" s="4"/>
    </row>
    <row r="89" spans="1:2" x14ac:dyDescent="0.2">
      <c r="A89" s="3"/>
      <c r="B89" s="4"/>
    </row>
    <row r="90" spans="1:2" x14ac:dyDescent="0.2">
      <c r="A90" s="3"/>
      <c r="B90" s="4"/>
    </row>
    <row r="91" spans="1:2" x14ac:dyDescent="0.2">
      <c r="A91" s="3"/>
      <c r="B91" s="4"/>
    </row>
    <row r="92" spans="1:2" x14ac:dyDescent="0.2">
      <c r="A92" s="3"/>
      <c r="B92" s="4"/>
    </row>
    <row r="93" spans="1:2" x14ac:dyDescent="0.2">
      <c r="A93" s="3"/>
      <c r="B93" s="4"/>
    </row>
    <row r="94" spans="1:2" x14ac:dyDescent="0.2">
      <c r="A94" s="3"/>
      <c r="B94" s="4"/>
    </row>
    <row r="95" spans="1:2" x14ac:dyDescent="0.2">
      <c r="A95" s="3"/>
      <c r="B95" s="4"/>
    </row>
    <row r="96" spans="1:2" x14ac:dyDescent="0.2">
      <c r="A96" s="3"/>
      <c r="B96" s="4"/>
    </row>
    <row r="97" spans="1:2" x14ac:dyDescent="0.2">
      <c r="A97" s="3"/>
      <c r="B97" s="4"/>
    </row>
    <row r="98" spans="1:2" x14ac:dyDescent="0.2">
      <c r="A98" s="3"/>
      <c r="B98" s="4"/>
    </row>
    <row r="99" spans="1:2" x14ac:dyDescent="0.2">
      <c r="A99" s="3"/>
      <c r="B99" s="4"/>
    </row>
    <row r="100" spans="1:2" x14ac:dyDescent="0.2">
      <c r="A100" s="3"/>
      <c r="B100" s="4"/>
    </row>
    <row r="101" spans="1:2" x14ac:dyDescent="0.2">
      <c r="A101" s="3"/>
      <c r="B101" s="4"/>
    </row>
    <row r="102" spans="1:2" x14ac:dyDescent="0.2">
      <c r="A102" s="3"/>
      <c r="B102" s="4"/>
    </row>
    <row r="103" spans="1:2" x14ac:dyDescent="0.2">
      <c r="A103" s="3"/>
      <c r="B103" s="4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70"/>
  <sheetViews>
    <sheetView zoomScale="55" zoomScaleNormal="55" workbookViewId="0">
      <selection activeCell="L12" sqref="L12"/>
    </sheetView>
  </sheetViews>
  <sheetFormatPr defaultRowHeight="13.2" x14ac:dyDescent="0.2"/>
  <cols>
    <col min="2" max="2" width="17.6640625" bestFit="1" customWidth="1"/>
    <col min="3" max="4" width="17.6640625" customWidth="1"/>
    <col min="5" max="6" width="16.44140625" style="6" bestFit="1" customWidth="1"/>
    <col min="7" max="8" width="16.109375" style="6" customWidth="1"/>
    <col min="9" max="10" width="16.109375" style="12" customWidth="1"/>
    <col min="11" max="11" width="18.33203125" bestFit="1" customWidth="1"/>
  </cols>
  <sheetData>
    <row r="1" spans="2:14" x14ac:dyDescent="0.2">
      <c r="B1" s="8"/>
      <c r="C1" s="8"/>
      <c r="D1" s="8"/>
      <c r="E1" s="6" t="s">
        <v>6</v>
      </c>
      <c r="G1" s="6" t="s">
        <v>7</v>
      </c>
    </row>
    <row r="2" spans="2:14" x14ac:dyDescent="0.2">
      <c r="B2" s="8"/>
      <c r="C2" s="8"/>
      <c r="D2" s="8"/>
      <c r="E2" s="6" t="s">
        <v>8</v>
      </c>
      <c r="G2" s="6" t="s">
        <v>9</v>
      </c>
    </row>
    <row r="3" spans="2:14" x14ac:dyDescent="0.2">
      <c r="B3" s="10" t="s">
        <v>5</v>
      </c>
      <c r="C3" s="10" t="s">
        <v>12</v>
      </c>
      <c r="D3" s="11" t="s">
        <v>4</v>
      </c>
      <c r="E3" s="9" t="s">
        <v>0</v>
      </c>
      <c r="F3" s="9" t="s">
        <v>1</v>
      </c>
      <c r="G3" s="9" t="s">
        <v>2</v>
      </c>
      <c r="H3" s="9" t="s">
        <v>3</v>
      </c>
      <c r="I3" s="13" t="s">
        <v>10</v>
      </c>
      <c r="J3" s="13" t="s">
        <v>11</v>
      </c>
      <c r="K3" s="9" t="s">
        <v>13</v>
      </c>
    </row>
    <row r="4" spans="2:14" x14ac:dyDescent="0.2">
      <c r="B4" s="14">
        <v>1000</v>
      </c>
      <c r="C4" s="14">
        <f>B4/1000</f>
        <v>1</v>
      </c>
      <c r="D4" s="14">
        <v>1000</v>
      </c>
      <c r="E4" s="14">
        <v>19.25956</v>
      </c>
      <c r="F4" s="14">
        <v>44.991880000000002</v>
      </c>
      <c r="G4" s="15">
        <v>114.10290000000001</v>
      </c>
      <c r="H4" s="15">
        <v>49.04918</v>
      </c>
      <c r="I4" s="15">
        <v>8.3477490000000001E-10</v>
      </c>
      <c r="J4" s="15">
        <v>9.6994409999999992E-10</v>
      </c>
      <c r="K4" s="16">
        <f>H4-180</f>
        <v>-130.95081999999999</v>
      </c>
      <c r="M4" s="7"/>
      <c r="N4" s="7"/>
    </row>
    <row r="5" spans="2:14" x14ac:dyDescent="0.2">
      <c r="B5" s="14">
        <v>950</v>
      </c>
      <c r="C5" s="14">
        <f t="shared" ref="C5:C68" si="0">B5/1000</f>
        <v>0.95</v>
      </c>
      <c r="D5" s="14">
        <v>1000</v>
      </c>
      <c r="E5" s="14">
        <v>20.06438</v>
      </c>
      <c r="F5" s="14">
        <v>44.991199999999999</v>
      </c>
      <c r="G5" s="15">
        <v>113.0997</v>
      </c>
      <c r="H5" s="15">
        <v>48.759189999999997</v>
      </c>
      <c r="I5" s="15">
        <v>-2.632408E-2</v>
      </c>
      <c r="J5" s="15">
        <v>-3.003917E-2</v>
      </c>
      <c r="K5" s="16">
        <f t="shared" ref="K5:K68" si="1">H5-180</f>
        <v>-131.24081000000001</v>
      </c>
      <c r="M5" s="7"/>
      <c r="N5" s="7"/>
    </row>
    <row r="6" spans="2:14" x14ac:dyDescent="0.2">
      <c r="B6" s="14">
        <v>900</v>
      </c>
      <c r="C6" s="14">
        <f t="shared" si="0"/>
        <v>0.9</v>
      </c>
      <c r="D6" s="14">
        <v>1000</v>
      </c>
      <c r="E6" s="14">
        <v>22.662189999999999</v>
      </c>
      <c r="F6" s="14">
        <v>44.988860000000003</v>
      </c>
      <c r="G6" s="15">
        <v>110.2218</v>
      </c>
      <c r="H6" s="15">
        <v>47.929549999999999</v>
      </c>
      <c r="I6" s="15">
        <v>-5.026957E-2</v>
      </c>
      <c r="J6" s="15">
        <v>-5.5709849999999998E-2</v>
      </c>
      <c r="K6" s="16">
        <f t="shared" si="1"/>
        <v>-132.07044999999999</v>
      </c>
      <c r="M6" s="7"/>
      <c r="N6" s="7"/>
    </row>
    <row r="7" spans="2:14" x14ac:dyDescent="0.2">
      <c r="B7" s="14">
        <v>850</v>
      </c>
      <c r="C7" s="14">
        <f t="shared" si="0"/>
        <v>0.85</v>
      </c>
      <c r="D7" s="14">
        <v>1000</v>
      </c>
      <c r="E7" s="14">
        <v>27.64837</v>
      </c>
      <c r="F7" s="14">
        <v>44.984960000000001</v>
      </c>
      <c r="G7" s="15">
        <v>105.8437</v>
      </c>
      <c r="H7" s="15">
        <v>46.672530000000002</v>
      </c>
      <c r="I7" s="15">
        <v>-6.948182E-2</v>
      </c>
      <c r="J7" s="15">
        <v>-7.3672979999999999E-2</v>
      </c>
      <c r="K7" s="16">
        <f t="shared" si="1"/>
        <v>-133.32747000000001</v>
      </c>
      <c r="M7" s="7"/>
      <c r="N7" s="7"/>
    </row>
    <row r="8" spans="2:14" x14ac:dyDescent="0.2">
      <c r="B8" s="14">
        <v>800</v>
      </c>
      <c r="C8" s="14">
        <f t="shared" si="0"/>
        <v>0.8</v>
      </c>
      <c r="D8" s="14">
        <v>1000</v>
      </c>
      <c r="E8" s="14">
        <v>36.243549999999999</v>
      </c>
      <c r="F8" s="14">
        <v>44.980319999999999</v>
      </c>
      <c r="G8" s="15">
        <v>100.5187</v>
      </c>
      <c r="H8" s="15">
        <v>45.148679999999999</v>
      </c>
      <c r="I8" s="15">
        <v>-8.1861909999999996E-2</v>
      </c>
      <c r="J8" s="15">
        <v>-8.2283259999999997E-2</v>
      </c>
      <c r="K8" s="16">
        <f t="shared" si="1"/>
        <v>-134.85131999999999</v>
      </c>
      <c r="M8" s="7"/>
      <c r="N8" s="7"/>
    </row>
    <row r="9" spans="2:14" x14ac:dyDescent="0.2">
      <c r="B9" s="14">
        <v>750</v>
      </c>
      <c r="C9" s="14">
        <f t="shared" si="0"/>
        <v>0.75</v>
      </c>
      <c r="D9" s="14">
        <v>1000</v>
      </c>
      <c r="E9" s="14">
        <v>50.65408</v>
      </c>
      <c r="F9" s="14">
        <v>44.973939999999999</v>
      </c>
      <c r="G9" s="15">
        <v>94.877099999999999</v>
      </c>
      <c r="H9" s="15">
        <v>43.535789999999999</v>
      </c>
      <c r="I9" s="15">
        <v>-8.5976919999999998E-2</v>
      </c>
      <c r="J9" s="15">
        <v>-8.1666660000000002E-2</v>
      </c>
      <c r="K9" s="16">
        <f t="shared" si="1"/>
        <v>-136.46421000000001</v>
      </c>
      <c r="M9" s="7"/>
      <c r="N9" s="7"/>
    </row>
    <row r="10" spans="2:14" x14ac:dyDescent="0.2">
      <c r="B10" s="14">
        <v>700</v>
      </c>
      <c r="C10" s="14">
        <f t="shared" si="0"/>
        <v>0.7</v>
      </c>
      <c r="D10" s="14">
        <v>1000</v>
      </c>
      <c r="E10" s="14">
        <v>74.510019999999997</v>
      </c>
      <c r="F10" s="14">
        <v>44.969279999999998</v>
      </c>
      <c r="G10" s="15">
        <v>89.517660000000006</v>
      </c>
      <c r="H10" s="15">
        <v>42.000489999999999</v>
      </c>
      <c r="I10" s="15">
        <v>-8.1404290000000004E-2</v>
      </c>
      <c r="J10" s="15">
        <v>-7.3257169999999996E-2</v>
      </c>
      <c r="K10" s="16">
        <f t="shared" si="1"/>
        <v>-137.99950999999999</v>
      </c>
      <c r="M10" s="7"/>
      <c r="N10" s="7"/>
    </row>
    <row r="11" spans="2:14" x14ac:dyDescent="0.2">
      <c r="B11" s="14">
        <v>650</v>
      </c>
      <c r="C11" s="14">
        <f t="shared" si="0"/>
        <v>0.65</v>
      </c>
      <c r="D11" s="14">
        <v>1000</v>
      </c>
      <c r="E11" s="14">
        <v>112.5085</v>
      </c>
      <c r="F11" s="14">
        <v>44.96369</v>
      </c>
      <c r="G11" s="15">
        <v>84.926249999999996</v>
      </c>
      <c r="H11" s="15">
        <v>40.67942</v>
      </c>
      <c r="I11" s="15">
        <v>-6.8793450000000006E-2</v>
      </c>
      <c r="J11" s="15">
        <v>-5.9081290000000002E-2</v>
      </c>
      <c r="K11" s="16">
        <f t="shared" si="1"/>
        <v>-139.32058000000001</v>
      </c>
      <c r="M11" s="7"/>
      <c r="N11" s="7"/>
    </row>
    <row r="12" spans="2:14" x14ac:dyDescent="0.2">
      <c r="B12" s="14">
        <v>600</v>
      </c>
      <c r="C12" s="14">
        <f t="shared" si="0"/>
        <v>0.6</v>
      </c>
      <c r="D12" s="14">
        <v>1000</v>
      </c>
      <c r="E12" s="14">
        <v>166.31120000000001</v>
      </c>
      <c r="F12" s="14">
        <v>44.959850000000003</v>
      </c>
      <c r="G12" s="15">
        <v>81.445390000000003</v>
      </c>
      <c r="H12" s="15">
        <v>39.672449999999998</v>
      </c>
      <c r="I12" s="15">
        <v>-4.9645420000000003E-2</v>
      </c>
      <c r="J12" s="15">
        <v>-4.1134690000000002E-2</v>
      </c>
      <c r="K12" s="16">
        <f t="shared" si="1"/>
        <v>-140.32755</v>
      </c>
      <c r="M12" s="7"/>
      <c r="N12" s="7"/>
    </row>
    <row r="13" spans="2:14" x14ac:dyDescent="0.2">
      <c r="B13" s="14">
        <v>550</v>
      </c>
      <c r="C13" s="14">
        <f t="shared" si="0"/>
        <v>0.55000000000000004</v>
      </c>
      <c r="D13" s="14">
        <v>1000</v>
      </c>
      <c r="E13" s="14">
        <v>223.0822</v>
      </c>
      <c r="F13" s="14">
        <v>44.957410000000003</v>
      </c>
      <c r="G13" s="15">
        <v>79.285449999999997</v>
      </c>
      <c r="H13" s="15">
        <v>39.044600000000003</v>
      </c>
      <c r="I13" s="15">
        <v>-2.597029E-2</v>
      </c>
      <c r="J13" s="15">
        <v>-2.1039780000000001E-2</v>
      </c>
      <c r="K13" s="16">
        <f t="shared" si="1"/>
        <v>-140.9554</v>
      </c>
      <c r="M13" s="7"/>
      <c r="N13" s="7"/>
    </row>
    <row r="14" spans="2:14" x14ac:dyDescent="0.2">
      <c r="B14" s="14">
        <v>500</v>
      </c>
      <c r="C14" s="14">
        <f t="shared" si="0"/>
        <v>0.5</v>
      </c>
      <c r="D14" s="14">
        <v>1000</v>
      </c>
      <c r="E14" s="14">
        <v>249.3373</v>
      </c>
      <c r="F14" s="14">
        <v>44.956400000000002</v>
      </c>
      <c r="G14" s="15">
        <v>78.554590000000005</v>
      </c>
      <c r="H14" s="15">
        <v>38.831569999999999</v>
      </c>
      <c r="I14" s="15">
        <v>9.5617910000000008E-18</v>
      </c>
      <c r="J14" s="15">
        <v>7.6860450000000002E-18</v>
      </c>
      <c r="K14" s="16">
        <f t="shared" si="1"/>
        <v>-141.16843</v>
      </c>
      <c r="M14" s="7"/>
      <c r="N14" s="7"/>
    </row>
    <row r="15" spans="2:14" x14ac:dyDescent="0.2">
      <c r="B15" s="14">
        <v>450</v>
      </c>
      <c r="C15" s="14">
        <f t="shared" si="0"/>
        <v>0.45</v>
      </c>
      <c r="D15" s="14">
        <v>1000</v>
      </c>
      <c r="E15" s="14">
        <v>223.0822</v>
      </c>
      <c r="F15" s="14">
        <v>44.957410000000003</v>
      </c>
      <c r="G15" s="15">
        <v>79.285449999999997</v>
      </c>
      <c r="H15" s="15">
        <v>39.044600000000003</v>
      </c>
      <c r="I15" s="15">
        <v>2.597029E-2</v>
      </c>
      <c r="J15" s="15">
        <v>2.1039780000000001E-2</v>
      </c>
      <c r="K15" s="16">
        <f t="shared" si="1"/>
        <v>-140.9554</v>
      </c>
      <c r="M15" s="7"/>
      <c r="N15" s="7"/>
    </row>
    <row r="16" spans="2:14" x14ac:dyDescent="0.2">
      <c r="B16" s="14">
        <v>400</v>
      </c>
      <c r="C16" s="14">
        <f t="shared" si="0"/>
        <v>0.4</v>
      </c>
      <c r="D16" s="14">
        <v>1000</v>
      </c>
      <c r="E16" s="14">
        <v>166.31120000000001</v>
      </c>
      <c r="F16" s="14">
        <v>44.959850000000003</v>
      </c>
      <c r="G16" s="15">
        <v>81.445390000000003</v>
      </c>
      <c r="H16" s="15">
        <v>39.672449999999998</v>
      </c>
      <c r="I16" s="15">
        <v>4.9645420000000003E-2</v>
      </c>
      <c r="J16" s="15">
        <v>4.1134690000000002E-2</v>
      </c>
      <c r="K16" s="16">
        <f t="shared" si="1"/>
        <v>-140.32755</v>
      </c>
      <c r="M16" s="7"/>
      <c r="N16" s="7"/>
    </row>
    <row r="17" spans="2:14" x14ac:dyDescent="0.2">
      <c r="B17" s="14">
        <v>350</v>
      </c>
      <c r="C17" s="14">
        <f t="shared" si="0"/>
        <v>0.35</v>
      </c>
      <c r="D17" s="14">
        <v>1000</v>
      </c>
      <c r="E17" s="14">
        <v>112.5085</v>
      </c>
      <c r="F17" s="14">
        <v>44.96369</v>
      </c>
      <c r="G17" s="15">
        <v>84.926249999999996</v>
      </c>
      <c r="H17" s="15">
        <v>40.67942</v>
      </c>
      <c r="I17" s="15">
        <v>6.8793450000000006E-2</v>
      </c>
      <c r="J17" s="15">
        <v>5.9081290000000002E-2</v>
      </c>
      <c r="K17" s="16">
        <f t="shared" si="1"/>
        <v>-139.32058000000001</v>
      </c>
      <c r="M17" s="7"/>
      <c r="N17" s="7"/>
    </row>
    <row r="18" spans="2:14" x14ac:dyDescent="0.2">
      <c r="B18" s="14">
        <v>300</v>
      </c>
      <c r="C18" s="14">
        <f t="shared" si="0"/>
        <v>0.3</v>
      </c>
      <c r="D18" s="14">
        <v>1000</v>
      </c>
      <c r="E18" s="14">
        <v>74.510019999999997</v>
      </c>
      <c r="F18" s="14">
        <v>44.969279999999998</v>
      </c>
      <c r="G18" s="15">
        <v>89.517660000000006</v>
      </c>
      <c r="H18" s="15">
        <v>42.000489999999999</v>
      </c>
      <c r="I18" s="15">
        <v>8.1404290000000004E-2</v>
      </c>
      <c r="J18" s="15">
        <v>7.3257169999999996E-2</v>
      </c>
      <c r="K18" s="16">
        <f t="shared" si="1"/>
        <v>-137.99950999999999</v>
      </c>
      <c r="M18" s="7"/>
      <c r="N18" s="7"/>
    </row>
    <row r="19" spans="2:14" x14ac:dyDescent="0.2">
      <c r="B19" s="14">
        <v>250</v>
      </c>
      <c r="C19" s="14">
        <f t="shared" si="0"/>
        <v>0.25</v>
      </c>
      <c r="D19" s="14">
        <v>1000</v>
      </c>
      <c r="E19" s="14">
        <v>50.65408</v>
      </c>
      <c r="F19" s="14">
        <v>44.973939999999999</v>
      </c>
      <c r="G19" s="15">
        <v>94.877099999999999</v>
      </c>
      <c r="H19" s="15">
        <v>43.535789999999999</v>
      </c>
      <c r="I19" s="15">
        <v>8.5976919999999998E-2</v>
      </c>
      <c r="J19" s="15">
        <v>8.1666660000000002E-2</v>
      </c>
      <c r="K19" s="16">
        <f t="shared" si="1"/>
        <v>-136.46421000000001</v>
      </c>
      <c r="M19" s="7"/>
      <c r="N19" s="7"/>
    </row>
    <row r="20" spans="2:14" x14ac:dyDescent="0.2">
      <c r="B20" s="14">
        <v>200</v>
      </c>
      <c r="C20" s="14">
        <f t="shared" si="0"/>
        <v>0.2</v>
      </c>
      <c r="D20" s="14">
        <v>1000</v>
      </c>
      <c r="E20" s="14">
        <v>36.243549999999999</v>
      </c>
      <c r="F20" s="14">
        <v>44.980319999999999</v>
      </c>
      <c r="G20" s="15">
        <v>100.5187</v>
      </c>
      <c r="H20" s="15">
        <v>45.148679999999999</v>
      </c>
      <c r="I20" s="15">
        <v>8.1861909999999996E-2</v>
      </c>
      <c r="J20" s="15">
        <v>8.2283259999999997E-2</v>
      </c>
      <c r="K20" s="16">
        <f t="shared" si="1"/>
        <v>-134.85131999999999</v>
      </c>
      <c r="M20" s="7"/>
      <c r="N20" s="7"/>
    </row>
    <row r="21" spans="2:14" x14ac:dyDescent="0.2">
      <c r="B21" s="14">
        <v>150</v>
      </c>
      <c r="C21" s="14">
        <f t="shared" si="0"/>
        <v>0.15</v>
      </c>
      <c r="D21" s="14">
        <v>1000</v>
      </c>
      <c r="E21" s="14">
        <v>27.64837</v>
      </c>
      <c r="F21" s="14">
        <v>44.984960000000001</v>
      </c>
      <c r="G21" s="15">
        <v>105.8437</v>
      </c>
      <c r="H21" s="15">
        <v>46.672530000000002</v>
      </c>
      <c r="I21" s="15">
        <v>6.948182E-2</v>
      </c>
      <c r="J21" s="15">
        <v>7.3672979999999999E-2</v>
      </c>
      <c r="K21" s="16">
        <f t="shared" si="1"/>
        <v>-133.32747000000001</v>
      </c>
      <c r="M21" s="7"/>
      <c r="N21" s="7"/>
    </row>
    <row r="22" spans="2:14" x14ac:dyDescent="0.2">
      <c r="B22" s="14">
        <v>100</v>
      </c>
      <c r="C22" s="14">
        <f t="shared" si="0"/>
        <v>0.1</v>
      </c>
      <c r="D22" s="14">
        <v>1000</v>
      </c>
      <c r="E22" s="14">
        <v>22.662189999999999</v>
      </c>
      <c r="F22" s="14">
        <v>44.988860000000003</v>
      </c>
      <c r="G22" s="15">
        <v>110.2218</v>
      </c>
      <c r="H22" s="15">
        <v>47.929549999999999</v>
      </c>
      <c r="I22" s="15">
        <v>5.026957E-2</v>
      </c>
      <c r="J22" s="15">
        <v>5.5709849999999998E-2</v>
      </c>
      <c r="K22" s="16">
        <f t="shared" si="1"/>
        <v>-132.07044999999999</v>
      </c>
      <c r="M22" s="7"/>
      <c r="N22" s="7"/>
    </row>
    <row r="23" spans="2:14" x14ac:dyDescent="0.2">
      <c r="B23" s="14">
        <v>50</v>
      </c>
      <c r="C23" s="14">
        <f t="shared" si="0"/>
        <v>0.05</v>
      </c>
      <c r="D23" s="14">
        <v>1000</v>
      </c>
      <c r="E23" s="14">
        <v>20.06438</v>
      </c>
      <c r="F23" s="14">
        <v>44.991199999999999</v>
      </c>
      <c r="G23" s="15">
        <v>113.0997</v>
      </c>
      <c r="H23" s="15">
        <v>48.759189999999997</v>
      </c>
      <c r="I23" s="15">
        <v>2.632408E-2</v>
      </c>
      <c r="J23" s="15">
        <v>3.003917E-2</v>
      </c>
      <c r="K23" s="16">
        <f t="shared" si="1"/>
        <v>-131.24081000000001</v>
      </c>
      <c r="M23" s="7"/>
      <c r="N23" s="7"/>
    </row>
    <row r="24" spans="2:14" x14ac:dyDescent="0.2">
      <c r="B24" s="14">
        <v>0</v>
      </c>
      <c r="C24" s="14">
        <f t="shared" si="0"/>
        <v>0</v>
      </c>
      <c r="D24" s="14">
        <v>1000</v>
      </c>
      <c r="E24" s="14">
        <v>19.25956</v>
      </c>
      <c r="F24" s="14">
        <v>44.991880000000002</v>
      </c>
      <c r="G24" s="15">
        <v>114.10290000000001</v>
      </c>
      <c r="H24" s="15">
        <v>49.04918</v>
      </c>
      <c r="I24" s="15">
        <v>0</v>
      </c>
      <c r="J24" s="15">
        <v>0</v>
      </c>
      <c r="K24" s="16">
        <f t="shared" si="1"/>
        <v>-130.95081999999999</v>
      </c>
      <c r="M24" s="7"/>
      <c r="N24" s="7"/>
    </row>
    <row r="25" spans="2:14" x14ac:dyDescent="0.2">
      <c r="B25" s="14">
        <v>-50</v>
      </c>
      <c r="C25" s="14">
        <f t="shared" si="0"/>
        <v>-0.05</v>
      </c>
      <c r="D25" s="14">
        <v>1000</v>
      </c>
      <c r="E25" s="14">
        <v>20.06438</v>
      </c>
      <c r="F25" s="14">
        <v>44.991199999999999</v>
      </c>
      <c r="G25" s="15">
        <v>113.0997</v>
      </c>
      <c r="H25" s="15">
        <v>48.759189999999997</v>
      </c>
      <c r="I25" s="15">
        <v>-2.632408E-2</v>
      </c>
      <c r="J25" s="15">
        <v>-3.003917E-2</v>
      </c>
      <c r="K25" s="16">
        <f t="shared" si="1"/>
        <v>-131.24081000000001</v>
      </c>
      <c r="M25" s="7"/>
      <c r="N25" s="7"/>
    </row>
    <row r="26" spans="2:14" x14ac:dyDescent="0.2">
      <c r="B26" s="14">
        <v>-100</v>
      </c>
      <c r="C26" s="14">
        <f t="shared" si="0"/>
        <v>-0.1</v>
      </c>
      <c r="D26" s="14">
        <v>1000</v>
      </c>
      <c r="E26" s="14">
        <v>22.662189999999999</v>
      </c>
      <c r="F26" s="14">
        <v>44.988860000000003</v>
      </c>
      <c r="G26" s="15">
        <v>110.2218</v>
      </c>
      <c r="H26" s="15">
        <v>47.929549999999999</v>
      </c>
      <c r="I26" s="15">
        <v>-5.026957E-2</v>
      </c>
      <c r="J26" s="15">
        <v>-5.5709849999999998E-2</v>
      </c>
      <c r="K26" s="16">
        <f t="shared" si="1"/>
        <v>-132.07044999999999</v>
      </c>
      <c r="M26" s="7"/>
      <c r="N26" s="7"/>
    </row>
    <row r="27" spans="2:14" x14ac:dyDescent="0.2">
      <c r="B27" s="14">
        <v>-150</v>
      </c>
      <c r="C27" s="14">
        <f t="shared" si="0"/>
        <v>-0.15</v>
      </c>
      <c r="D27" s="14">
        <v>1000</v>
      </c>
      <c r="E27" s="14">
        <v>27.64837</v>
      </c>
      <c r="F27" s="14">
        <v>44.984960000000001</v>
      </c>
      <c r="G27" s="15">
        <v>105.8437</v>
      </c>
      <c r="H27" s="15">
        <v>46.672530000000002</v>
      </c>
      <c r="I27" s="15">
        <v>-6.948182E-2</v>
      </c>
      <c r="J27" s="15">
        <v>-7.3672979999999999E-2</v>
      </c>
      <c r="K27" s="16">
        <f t="shared" si="1"/>
        <v>-133.32747000000001</v>
      </c>
      <c r="M27" s="7"/>
      <c r="N27" s="7"/>
    </row>
    <row r="28" spans="2:14" x14ac:dyDescent="0.2">
      <c r="B28" s="14">
        <v>-200</v>
      </c>
      <c r="C28" s="14">
        <f t="shared" si="0"/>
        <v>-0.2</v>
      </c>
      <c r="D28" s="14">
        <v>1000</v>
      </c>
      <c r="E28" s="14">
        <v>36.243549999999999</v>
      </c>
      <c r="F28" s="14">
        <v>44.980319999999999</v>
      </c>
      <c r="G28" s="15">
        <v>100.5187</v>
      </c>
      <c r="H28" s="15">
        <v>45.148679999999999</v>
      </c>
      <c r="I28" s="15">
        <v>-8.1861909999999996E-2</v>
      </c>
      <c r="J28" s="15">
        <v>-8.2283259999999997E-2</v>
      </c>
      <c r="K28" s="16">
        <f t="shared" si="1"/>
        <v>-134.85131999999999</v>
      </c>
      <c r="M28" s="7"/>
      <c r="N28" s="7"/>
    </row>
    <row r="29" spans="2:14" x14ac:dyDescent="0.2">
      <c r="B29" s="14">
        <v>-250</v>
      </c>
      <c r="C29" s="14">
        <f t="shared" si="0"/>
        <v>-0.25</v>
      </c>
      <c r="D29" s="14">
        <v>1000</v>
      </c>
      <c r="E29" s="14">
        <v>50.65408</v>
      </c>
      <c r="F29" s="14">
        <v>44.973939999999999</v>
      </c>
      <c r="G29" s="15">
        <v>94.877099999999999</v>
      </c>
      <c r="H29" s="15">
        <v>43.535789999999999</v>
      </c>
      <c r="I29" s="15">
        <v>-8.5976919999999998E-2</v>
      </c>
      <c r="J29" s="15">
        <v>-8.1666660000000002E-2</v>
      </c>
      <c r="K29" s="16">
        <f t="shared" si="1"/>
        <v>-136.46421000000001</v>
      </c>
      <c r="M29" s="7"/>
      <c r="N29" s="7"/>
    </row>
    <row r="30" spans="2:14" x14ac:dyDescent="0.2">
      <c r="B30" s="14">
        <v>-300</v>
      </c>
      <c r="C30" s="14">
        <f t="shared" si="0"/>
        <v>-0.3</v>
      </c>
      <c r="D30" s="14">
        <v>1000</v>
      </c>
      <c r="E30" s="14">
        <v>74.510019999999997</v>
      </c>
      <c r="F30" s="14">
        <v>44.969279999999998</v>
      </c>
      <c r="G30" s="15">
        <v>89.517660000000006</v>
      </c>
      <c r="H30" s="15">
        <v>42.000489999999999</v>
      </c>
      <c r="I30" s="15">
        <v>-8.1404290000000004E-2</v>
      </c>
      <c r="J30" s="15">
        <v>-7.3257169999999996E-2</v>
      </c>
      <c r="K30" s="16">
        <f t="shared" si="1"/>
        <v>-137.99950999999999</v>
      </c>
      <c r="M30" s="7"/>
      <c r="N30" s="7"/>
    </row>
    <row r="31" spans="2:14" x14ac:dyDescent="0.2">
      <c r="B31" s="14">
        <v>-350</v>
      </c>
      <c r="C31" s="14">
        <f t="shared" si="0"/>
        <v>-0.35</v>
      </c>
      <c r="D31" s="14">
        <v>1000</v>
      </c>
      <c r="E31" s="14">
        <v>112.5085</v>
      </c>
      <c r="F31" s="14">
        <v>44.96369</v>
      </c>
      <c r="G31" s="15">
        <v>84.926249999999996</v>
      </c>
      <c r="H31" s="15">
        <v>40.67942</v>
      </c>
      <c r="I31" s="15">
        <v>-6.8793450000000006E-2</v>
      </c>
      <c r="J31" s="15">
        <v>-5.9081290000000002E-2</v>
      </c>
      <c r="K31" s="16">
        <f t="shared" si="1"/>
        <v>-139.32058000000001</v>
      </c>
      <c r="M31" s="7"/>
      <c r="N31" s="7"/>
    </row>
    <row r="32" spans="2:14" x14ac:dyDescent="0.2">
      <c r="B32" s="14">
        <v>-400</v>
      </c>
      <c r="C32" s="14">
        <f t="shared" si="0"/>
        <v>-0.4</v>
      </c>
      <c r="D32" s="14">
        <v>1000</v>
      </c>
      <c r="E32" s="14">
        <v>166.31120000000001</v>
      </c>
      <c r="F32" s="14">
        <v>44.959850000000003</v>
      </c>
      <c r="G32" s="15">
        <v>81.445390000000003</v>
      </c>
      <c r="H32" s="15">
        <v>39.672449999999998</v>
      </c>
      <c r="I32" s="15">
        <v>-4.9645420000000003E-2</v>
      </c>
      <c r="J32" s="15">
        <v>-4.1134690000000002E-2</v>
      </c>
      <c r="K32" s="16">
        <f t="shared" si="1"/>
        <v>-140.32755</v>
      </c>
      <c r="M32" s="7"/>
      <c r="N32" s="7"/>
    </row>
    <row r="33" spans="2:14" x14ac:dyDescent="0.2">
      <c r="B33" s="14">
        <v>-450</v>
      </c>
      <c r="C33" s="14">
        <f t="shared" si="0"/>
        <v>-0.45</v>
      </c>
      <c r="D33" s="14">
        <v>1000</v>
      </c>
      <c r="E33" s="14">
        <v>223.0822</v>
      </c>
      <c r="F33" s="14">
        <v>44.957410000000003</v>
      </c>
      <c r="G33" s="15">
        <v>79.285449999999997</v>
      </c>
      <c r="H33" s="15">
        <v>39.044600000000003</v>
      </c>
      <c r="I33" s="15">
        <v>-2.597029E-2</v>
      </c>
      <c r="J33" s="15">
        <v>-2.1039780000000001E-2</v>
      </c>
      <c r="K33" s="16">
        <f t="shared" si="1"/>
        <v>-140.9554</v>
      </c>
      <c r="M33" s="7"/>
      <c r="N33" s="7"/>
    </row>
    <row r="34" spans="2:14" x14ac:dyDescent="0.2">
      <c r="B34" s="14">
        <v>-500</v>
      </c>
      <c r="C34" s="14">
        <f t="shared" si="0"/>
        <v>-0.5</v>
      </c>
      <c r="D34" s="14">
        <v>1000</v>
      </c>
      <c r="E34" s="14">
        <v>249.3373</v>
      </c>
      <c r="F34" s="14">
        <v>44.956400000000002</v>
      </c>
      <c r="G34" s="15">
        <v>78.554590000000005</v>
      </c>
      <c r="H34" s="15">
        <v>38.831569999999999</v>
      </c>
      <c r="I34" s="15">
        <v>-9.5617910000000008E-18</v>
      </c>
      <c r="J34" s="15">
        <v>-7.6860450000000002E-18</v>
      </c>
      <c r="K34" s="16">
        <f t="shared" si="1"/>
        <v>-141.16843</v>
      </c>
      <c r="M34" s="7"/>
      <c r="N34" s="7"/>
    </row>
    <row r="35" spans="2:14" x14ac:dyDescent="0.2">
      <c r="B35" s="14">
        <v>-550</v>
      </c>
      <c r="C35" s="14">
        <f t="shared" si="0"/>
        <v>-0.55000000000000004</v>
      </c>
      <c r="D35" s="14">
        <v>1000</v>
      </c>
      <c r="E35" s="14">
        <v>223.0822</v>
      </c>
      <c r="F35" s="14">
        <v>44.957410000000003</v>
      </c>
      <c r="G35" s="15">
        <v>79.285449999999997</v>
      </c>
      <c r="H35" s="15">
        <v>39.044600000000003</v>
      </c>
      <c r="I35" s="15">
        <v>2.597029E-2</v>
      </c>
      <c r="J35" s="15">
        <v>2.1039780000000001E-2</v>
      </c>
      <c r="K35" s="16">
        <f t="shared" si="1"/>
        <v>-140.9554</v>
      </c>
      <c r="M35" s="7"/>
      <c r="N35" s="7"/>
    </row>
    <row r="36" spans="2:14" x14ac:dyDescent="0.2">
      <c r="B36" s="14">
        <v>-600</v>
      </c>
      <c r="C36" s="14">
        <f t="shared" si="0"/>
        <v>-0.6</v>
      </c>
      <c r="D36" s="14">
        <v>1000</v>
      </c>
      <c r="E36" s="14">
        <v>166.31120000000001</v>
      </c>
      <c r="F36" s="14">
        <v>44.959850000000003</v>
      </c>
      <c r="G36" s="15">
        <v>81.445390000000003</v>
      </c>
      <c r="H36" s="15">
        <v>39.672449999999998</v>
      </c>
      <c r="I36" s="15">
        <v>4.9645420000000003E-2</v>
      </c>
      <c r="J36" s="15">
        <v>4.1134690000000002E-2</v>
      </c>
      <c r="K36" s="16">
        <f t="shared" si="1"/>
        <v>-140.32755</v>
      </c>
      <c r="M36" s="7"/>
      <c r="N36" s="7"/>
    </row>
    <row r="37" spans="2:14" x14ac:dyDescent="0.2">
      <c r="B37" s="14">
        <v>-650</v>
      </c>
      <c r="C37" s="14">
        <f t="shared" si="0"/>
        <v>-0.65</v>
      </c>
      <c r="D37" s="14">
        <v>1000</v>
      </c>
      <c r="E37" s="14">
        <v>112.5085</v>
      </c>
      <c r="F37" s="14">
        <v>44.96369</v>
      </c>
      <c r="G37" s="15">
        <v>84.926249999999996</v>
      </c>
      <c r="H37" s="15">
        <v>40.67942</v>
      </c>
      <c r="I37" s="15">
        <v>6.8793450000000006E-2</v>
      </c>
      <c r="J37" s="15">
        <v>5.9081290000000002E-2</v>
      </c>
      <c r="K37" s="16">
        <f t="shared" si="1"/>
        <v>-139.32058000000001</v>
      </c>
      <c r="M37" s="7"/>
      <c r="N37" s="7"/>
    </row>
    <row r="38" spans="2:14" x14ac:dyDescent="0.2">
      <c r="B38" s="14">
        <v>-700</v>
      </c>
      <c r="C38" s="14">
        <f t="shared" si="0"/>
        <v>-0.7</v>
      </c>
      <c r="D38" s="14">
        <v>1000</v>
      </c>
      <c r="E38" s="14">
        <v>74.510019999999997</v>
      </c>
      <c r="F38" s="14">
        <v>44.969279999999998</v>
      </c>
      <c r="G38" s="15">
        <v>89.517660000000006</v>
      </c>
      <c r="H38" s="15">
        <v>42.000489999999999</v>
      </c>
      <c r="I38" s="15">
        <v>8.1404290000000004E-2</v>
      </c>
      <c r="J38" s="15">
        <v>7.3257169999999996E-2</v>
      </c>
      <c r="K38" s="16">
        <f t="shared" si="1"/>
        <v>-137.99950999999999</v>
      </c>
      <c r="M38" s="7"/>
      <c r="N38" s="7"/>
    </row>
    <row r="39" spans="2:14" x14ac:dyDescent="0.2">
      <c r="B39" s="14">
        <v>-750</v>
      </c>
      <c r="C39" s="14">
        <f t="shared" si="0"/>
        <v>-0.75</v>
      </c>
      <c r="D39" s="14">
        <v>1000</v>
      </c>
      <c r="E39" s="14">
        <v>50.65408</v>
      </c>
      <c r="F39" s="14">
        <v>44.973939999999999</v>
      </c>
      <c r="G39" s="15">
        <v>94.877099999999999</v>
      </c>
      <c r="H39" s="15">
        <v>43.535789999999999</v>
      </c>
      <c r="I39" s="15">
        <v>8.5976919999999998E-2</v>
      </c>
      <c r="J39" s="15">
        <v>8.1666660000000002E-2</v>
      </c>
      <c r="K39" s="16">
        <f t="shared" si="1"/>
        <v>-136.46421000000001</v>
      </c>
      <c r="M39" s="7"/>
      <c r="N39" s="7"/>
    </row>
    <row r="40" spans="2:14" x14ac:dyDescent="0.2">
      <c r="B40" s="14">
        <v>-800</v>
      </c>
      <c r="C40" s="14">
        <f t="shared" si="0"/>
        <v>-0.8</v>
      </c>
      <c r="D40" s="14">
        <v>1000</v>
      </c>
      <c r="E40" s="14">
        <v>36.243549999999999</v>
      </c>
      <c r="F40" s="14">
        <v>44.980319999999999</v>
      </c>
      <c r="G40" s="15">
        <v>100.5187</v>
      </c>
      <c r="H40" s="15">
        <v>45.148679999999999</v>
      </c>
      <c r="I40" s="15">
        <v>8.1861909999999996E-2</v>
      </c>
      <c r="J40" s="15">
        <v>8.2283259999999997E-2</v>
      </c>
      <c r="K40" s="16">
        <f t="shared" si="1"/>
        <v>-134.85131999999999</v>
      </c>
      <c r="M40" s="7"/>
      <c r="N40" s="7"/>
    </row>
    <row r="41" spans="2:14" x14ac:dyDescent="0.2">
      <c r="B41" s="14">
        <v>-850</v>
      </c>
      <c r="C41" s="14">
        <f t="shared" si="0"/>
        <v>-0.85</v>
      </c>
      <c r="D41" s="14">
        <v>1000</v>
      </c>
      <c r="E41" s="14">
        <v>27.64837</v>
      </c>
      <c r="F41" s="14">
        <v>44.984960000000001</v>
      </c>
      <c r="G41" s="15">
        <v>105.8437</v>
      </c>
      <c r="H41" s="15">
        <v>46.672530000000002</v>
      </c>
      <c r="I41" s="15">
        <v>6.948182E-2</v>
      </c>
      <c r="J41" s="15">
        <v>7.3672979999999999E-2</v>
      </c>
      <c r="K41" s="16">
        <f t="shared" si="1"/>
        <v>-133.32747000000001</v>
      </c>
      <c r="M41" s="7"/>
      <c r="N41" s="7"/>
    </row>
    <row r="42" spans="2:14" x14ac:dyDescent="0.2">
      <c r="B42" s="14">
        <v>-900</v>
      </c>
      <c r="C42" s="14">
        <f t="shared" si="0"/>
        <v>-0.9</v>
      </c>
      <c r="D42" s="14">
        <v>1000</v>
      </c>
      <c r="E42" s="14">
        <v>22.662189999999999</v>
      </c>
      <c r="F42" s="14">
        <v>44.988860000000003</v>
      </c>
      <c r="G42" s="15">
        <v>110.2218</v>
      </c>
      <c r="H42" s="15">
        <v>47.929549999999999</v>
      </c>
      <c r="I42" s="15">
        <v>5.026957E-2</v>
      </c>
      <c r="J42" s="15">
        <v>5.5709849999999998E-2</v>
      </c>
      <c r="K42" s="16">
        <f t="shared" si="1"/>
        <v>-132.07044999999999</v>
      </c>
      <c r="M42" s="7"/>
      <c r="N42" s="7"/>
    </row>
    <row r="43" spans="2:14" x14ac:dyDescent="0.2">
      <c r="B43" s="14">
        <v>-950</v>
      </c>
      <c r="C43" s="14">
        <f t="shared" si="0"/>
        <v>-0.95</v>
      </c>
      <c r="D43" s="14">
        <v>1000</v>
      </c>
      <c r="E43" s="14">
        <v>20.06438</v>
      </c>
      <c r="F43" s="14">
        <v>44.991199999999999</v>
      </c>
      <c r="G43" s="15">
        <v>113.0997</v>
      </c>
      <c r="H43" s="15">
        <v>48.759189999999997</v>
      </c>
      <c r="I43" s="15">
        <v>2.632408E-2</v>
      </c>
      <c r="J43" s="15">
        <v>3.003917E-2</v>
      </c>
      <c r="K43" s="16">
        <f t="shared" si="1"/>
        <v>-131.24081000000001</v>
      </c>
      <c r="M43" s="7"/>
      <c r="N43" s="7"/>
    </row>
    <row r="44" spans="2:14" x14ac:dyDescent="0.2">
      <c r="B44" s="14">
        <v>-1000</v>
      </c>
      <c r="C44" s="14">
        <f t="shared" si="0"/>
        <v>-1</v>
      </c>
      <c r="D44" s="14">
        <v>1000</v>
      </c>
      <c r="E44" s="14">
        <v>19.25956</v>
      </c>
      <c r="F44" s="14">
        <v>44.991880000000002</v>
      </c>
      <c r="G44" s="15">
        <v>114.10290000000001</v>
      </c>
      <c r="H44" s="15">
        <v>49.04918</v>
      </c>
      <c r="I44" s="15">
        <v>-8.3477490000000001E-10</v>
      </c>
      <c r="J44" s="15">
        <v>-9.6994409999999992E-10</v>
      </c>
      <c r="K44" s="16">
        <f t="shared" si="1"/>
        <v>-130.95081999999999</v>
      </c>
      <c r="M44" s="7"/>
      <c r="N44" s="7"/>
    </row>
    <row r="45" spans="2:14" x14ac:dyDescent="0.2">
      <c r="B45" s="14">
        <v>1000</v>
      </c>
      <c r="C45" s="14">
        <f t="shared" si="0"/>
        <v>1</v>
      </c>
      <c r="D45" s="14">
        <v>100</v>
      </c>
      <c r="E45" s="14">
        <v>19.264880000000002</v>
      </c>
      <c r="F45" s="14">
        <v>44.891039999999997</v>
      </c>
      <c r="G45" s="15">
        <v>149.55950000000001</v>
      </c>
      <c r="H45" s="15">
        <v>59.774889999999999</v>
      </c>
      <c r="I45" s="15">
        <v>1.3586300000000001E-10</v>
      </c>
      <c r="J45" s="15">
        <v>2.427326E-10</v>
      </c>
      <c r="K45" s="16">
        <f t="shared" si="1"/>
        <v>-120.22511</v>
      </c>
      <c r="M45" s="7"/>
      <c r="N45" s="7"/>
    </row>
    <row r="46" spans="2:14" x14ac:dyDescent="0.2">
      <c r="B46" s="14">
        <v>950</v>
      </c>
      <c r="C46" s="14">
        <f t="shared" si="0"/>
        <v>0.95</v>
      </c>
      <c r="D46" s="14">
        <v>100</v>
      </c>
      <c r="E46" s="14">
        <v>20.06955</v>
      </c>
      <c r="F46" s="14">
        <v>44.890340000000002</v>
      </c>
      <c r="G46" s="15">
        <v>145.88999999999999</v>
      </c>
      <c r="H46" s="15">
        <v>58.583779999999997</v>
      </c>
      <c r="I46" s="15">
        <v>-7.4791629999999998E-2</v>
      </c>
      <c r="J46" s="15">
        <v>-0.12250999999999999</v>
      </c>
      <c r="K46" s="16">
        <f t="shared" si="1"/>
        <v>-121.41622000000001</v>
      </c>
      <c r="M46" s="7"/>
      <c r="N46" s="7"/>
    </row>
    <row r="47" spans="2:14" x14ac:dyDescent="0.2">
      <c r="B47" s="14">
        <v>900</v>
      </c>
      <c r="C47" s="14">
        <f t="shared" si="0"/>
        <v>0.9</v>
      </c>
      <c r="D47" s="14">
        <v>100</v>
      </c>
      <c r="E47" s="14">
        <v>22.661909999999999</v>
      </c>
      <c r="F47" s="14">
        <v>44.888300000000001</v>
      </c>
      <c r="G47" s="15">
        <v>135.32730000000001</v>
      </c>
      <c r="H47" s="15">
        <v>55.285710000000002</v>
      </c>
      <c r="I47" s="15">
        <v>-0.1498099</v>
      </c>
      <c r="J47" s="15">
        <v>-0.2162346</v>
      </c>
      <c r="K47" s="16">
        <f t="shared" si="1"/>
        <v>-124.71429000000001</v>
      </c>
      <c r="M47" s="7"/>
      <c r="N47" s="7"/>
    </row>
    <row r="48" spans="2:14" x14ac:dyDescent="0.2">
      <c r="B48" s="14">
        <v>850</v>
      </c>
      <c r="C48" s="14">
        <f t="shared" si="0"/>
        <v>0.85</v>
      </c>
      <c r="D48" s="14">
        <v>100</v>
      </c>
      <c r="E48" s="14">
        <v>27.637339999999998</v>
      </c>
      <c r="F48" s="14">
        <v>44.886130000000001</v>
      </c>
      <c r="G48" s="15">
        <v>119.56740000000001</v>
      </c>
      <c r="H48" s="15">
        <v>50.611229999999999</v>
      </c>
      <c r="I48" s="15">
        <v>-0.2161691</v>
      </c>
      <c r="J48" s="15">
        <v>-0.26307130000000001</v>
      </c>
      <c r="K48" s="16">
        <f t="shared" si="1"/>
        <v>-129.38876999999999</v>
      </c>
      <c r="M48" s="7"/>
      <c r="N48" s="7"/>
    </row>
    <row r="49" spans="2:14" x14ac:dyDescent="0.2">
      <c r="B49" s="14">
        <v>800</v>
      </c>
      <c r="C49" s="14">
        <f t="shared" si="0"/>
        <v>0.8</v>
      </c>
      <c r="D49" s="14">
        <v>100</v>
      </c>
      <c r="E49" s="14">
        <v>36.209400000000002</v>
      </c>
      <c r="F49" s="14">
        <v>44.886000000000003</v>
      </c>
      <c r="G49" s="15">
        <v>101.6354</v>
      </c>
      <c r="H49" s="15">
        <v>45.47531</v>
      </c>
      <c r="I49" s="15">
        <v>-0.2590826</v>
      </c>
      <c r="J49" s="15">
        <v>-0.26295180000000001</v>
      </c>
      <c r="K49" s="16">
        <f t="shared" si="1"/>
        <v>-134.52468999999999</v>
      </c>
      <c r="M49" s="7"/>
      <c r="N49" s="7"/>
    </row>
    <row r="50" spans="2:14" x14ac:dyDescent="0.2">
      <c r="B50" s="14">
        <v>750</v>
      </c>
      <c r="C50" s="14">
        <f t="shared" si="0"/>
        <v>0.75</v>
      </c>
      <c r="D50" s="14">
        <v>100</v>
      </c>
      <c r="E50" s="14">
        <v>50.574559999999998</v>
      </c>
      <c r="F50" s="14">
        <v>44.888590000000001</v>
      </c>
      <c r="G50" s="15">
        <v>84.706609999999998</v>
      </c>
      <c r="H50" s="15">
        <v>40.653820000000003</v>
      </c>
      <c r="I50" s="15">
        <v>-0.26915129999999998</v>
      </c>
      <c r="J50" s="15">
        <v>-0.23043040000000001</v>
      </c>
      <c r="K50" s="16">
        <f t="shared" si="1"/>
        <v>-139.34618</v>
      </c>
      <c r="M50" s="7"/>
      <c r="N50" s="7"/>
    </row>
    <row r="51" spans="2:14" x14ac:dyDescent="0.2">
      <c r="B51" s="14">
        <v>700</v>
      </c>
      <c r="C51" s="14">
        <f t="shared" si="0"/>
        <v>0.7</v>
      </c>
      <c r="D51" s="14">
        <v>100</v>
      </c>
      <c r="E51" s="14">
        <v>74.342169999999996</v>
      </c>
      <c r="F51" s="14">
        <v>44.895359999999997</v>
      </c>
      <c r="G51" s="15">
        <v>70.782859999999999</v>
      </c>
      <c r="H51" s="15">
        <v>36.607700000000001</v>
      </c>
      <c r="I51" s="15">
        <v>-0.24754999999999999</v>
      </c>
      <c r="J51" s="15">
        <v>-0.18306839999999999</v>
      </c>
      <c r="K51" s="16">
        <f t="shared" si="1"/>
        <v>-143.39230000000001</v>
      </c>
      <c r="M51" s="7"/>
      <c r="N51" s="7"/>
    </row>
    <row r="52" spans="2:14" x14ac:dyDescent="0.2">
      <c r="B52" s="14">
        <v>650</v>
      </c>
      <c r="C52" s="14">
        <f t="shared" si="0"/>
        <v>0.65</v>
      </c>
      <c r="D52" s="14">
        <v>100</v>
      </c>
      <c r="E52" s="14">
        <v>112.17740000000001</v>
      </c>
      <c r="F52" s="14">
        <v>44.90457</v>
      </c>
      <c r="G52" s="15">
        <v>60.476370000000003</v>
      </c>
      <c r="H52" s="15">
        <v>33.509140000000002</v>
      </c>
      <c r="I52" s="15">
        <v>-0.2020671</v>
      </c>
      <c r="J52" s="15">
        <v>-0.13297590000000001</v>
      </c>
      <c r="K52" s="16">
        <f t="shared" si="1"/>
        <v>-146.49086</v>
      </c>
      <c r="M52" s="7"/>
      <c r="N52" s="7"/>
    </row>
    <row r="53" spans="2:14" x14ac:dyDescent="0.2">
      <c r="B53" s="14">
        <v>600</v>
      </c>
      <c r="C53" s="14">
        <f t="shared" si="0"/>
        <v>0.6</v>
      </c>
      <c r="D53" s="14">
        <v>100</v>
      </c>
      <c r="E53" s="14">
        <v>165.73580000000001</v>
      </c>
      <c r="F53" s="14">
        <v>44.91451</v>
      </c>
      <c r="G53" s="15">
        <v>53.584989999999998</v>
      </c>
      <c r="H53" s="15">
        <v>31.361999999999998</v>
      </c>
      <c r="I53" s="15">
        <v>-0.14142679999999999</v>
      </c>
      <c r="J53" s="15">
        <v>-8.5548869999999999E-2</v>
      </c>
      <c r="K53" s="16">
        <f t="shared" si="1"/>
        <v>-148.63800000000001</v>
      </c>
      <c r="M53" s="7"/>
      <c r="N53" s="7"/>
    </row>
    <row r="54" spans="2:14" x14ac:dyDescent="0.2">
      <c r="B54" s="14">
        <v>550</v>
      </c>
      <c r="C54" s="14">
        <f t="shared" si="0"/>
        <v>0.55000000000000004</v>
      </c>
      <c r="D54" s="14">
        <v>100</v>
      </c>
      <c r="E54" s="14">
        <v>222.22989999999999</v>
      </c>
      <c r="F54" s="14">
        <v>44.921950000000002</v>
      </c>
      <c r="G54" s="15">
        <v>49.67765</v>
      </c>
      <c r="H54" s="15">
        <v>30.109649999999998</v>
      </c>
      <c r="I54" s="15">
        <v>-7.248636E-2</v>
      </c>
      <c r="J54" s="15">
        <v>-4.1675579999999997E-2</v>
      </c>
      <c r="K54" s="16">
        <f t="shared" si="1"/>
        <v>-149.89035000000001</v>
      </c>
      <c r="M54" s="7"/>
      <c r="N54" s="7"/>
    </row>
    <row r="55" spans="2:14" x14ac:dyDescent="0.2">
      <c r="B55" s="14">
        <v>500</v>
      </c>
      <c r="C55" s="14">
        <f t="shared" si="0"/>
        <v>0.5</v>
      </c>
      <c r="D55" s="14">
        <v>100</v>
      </c>
      <c r="E55" s="14">
        <v>248.3563</v>
      </c>
      <c r="F55" s="14">
        <v>44.924849999999999</v>
      </c>
      <c r="G55" s="15">
        <v>48.415959999999998</v>
      </c>
      <c r="H55" s="15">
        <v>29.698989999999998</v>
      </c>
      <c r="I55" s="15">
        <v>2.650229E-17</v>
      </c>
      <c r="J55" s="15">
        <v>1.496223E-17</v>
      </c>
      <c r="K55" s="16">
        <f t="shared" si="1"/>
        <v>-150.30100999999999</v>
      </c>
      <c r="M55" s="7"/>
      <c r="N55" s="7"/>
    </row>
    <row r="56" spans="2:14" x14ac:dyDescent="0.2">
      <c r="B56" s="14">
        <v>450</v>
      </c>
      <c r="C56" s="14">
        <f t="shared" si="0"/>
        <v>0.45</v>
      </c>
      <c r="D56" s="14">
        <v>100</v>
      </c>
      <c r="E56" s="14">
        <v>222.22989999999999</v>
      </c>
      <c r="F56" s="14">
        <v>44.921950000000002</v>
      </c>
      <c r="G56" s="15">
        <v>49.67765</v>
      </c>
      <c r="H56" s="15">
        <v>30.109649999999998</v>
      </c>
      <c r="I56" s="15">
        <v>7.248636E-2</v>
      </c>
      <c r="J56" s="15">
        <v>4.1675579999999997E-2</v>
      </c>
      <c r="K56" s="16">
        <f t="shared" si="1"/>
        <v>-149.89035000000001</v>
      </c>
      <c r="M56" s="7"/>
      <c r="N56" s="7"/>
    </row>
    <row r="57" spans="2:14" x14ac:dyDescent="0.2">
      <c r="B57" s="14">
        <v>400</v>
      </c>
      <c r="C57" s="14">
        <f t="shared" si="0"/>
        <v>0.4</v>
      </c>
      <c r="D57" s="14">
        <v>100</v>
      </c>
      <c r="E57" s="14">
        <v>165.73580000000001</v>
      </c>
      <c r="F57" s="14">
        <v>44.91451</v>
      </c>
      <c r="G57" s="15">
        <v>53.584989999999998</v>
      </c>
      <c r="H57" s="15">
        <v>31.361999999999998</v>
      </c>
      <c r="I57" s="15">
        <v>0.14142679999999999</v>
      </c>
      <c r="J57" s="15">
        <v>8.5548869999999999E-2</v>
      </c>
      <c r="K57" s="16">
        <f t="shared" si="1"/>
        <v>-148.63800000000001</v>
      </c>
      <c r="M57" s="7"/>
      <c r="N57" s="7"/>
    </row>
    <row r="58" spans="2:14" x14ac:dyDescent="0.2">
      <c r="B58" s="14">
        <v>350</v>
      </c>
      <c r="C58" s="14">
        <f t="shared" si="0"/>
        <v>0.35</v>
      </c>
      <c r="D58" s="14">
        <v>100</v>
      </c>
      <c r="E58" s="14">
        <v>112.17740000000001</v>
      </c>
      <c r="F58" s="14">
        <v>44.90457</v>
      </c>
      <c r="G58" s="15">
        <v>60.476370000000003</v>
      </c>
      <c r="H58" s="15">
        <v>33.509140000000002</v>
      </c>
      <c r="I58" s="15">
        <v>0.2020671</v>
      </c>
      <c r="J58" s="15">
        <v>0.13297590000000001</v>
      </c>
      <c r="K58" s="16">
        <f t="shared" si="1"/>
        <v>-146.49086</v>
      </c>
      <c r="M58" s="7"/>
      <c r="N58" s="7"/>
    </row>
    <row r="59" spans="2:14" x14ac:dyDescent="0.2">
      <c r="B59" s="14">
        <v>300</v>
      </c>
      <c r="C59" s="14">
        <f t="shared" si="0"/>
        <v>0.3</v>
      </c>
      <c r="D59" s="14">
        <v>100</v>
      </c>
      <c r="E59" s="14">
        <v>74.342169999999996</v>
      </c>
      <c r="F59" s="14">
        <v>44.895359999999997</v>
      </c>
      <c r="G59" s="15">
        <v>70.782859999999999</v>
      </c>
      <c r="H59" s="15">
        <v>36.607700000000001</v>
      </c>
      <c r="I59" s="15">
        <v>0.24754999999999999</v>
      </c>
      <c r="J59" s="15">
        <v>0.18306839999999999</v>
      </c>
      <c r="K59" s="16">
        <f t="shared" si="1"/>
        <v>-143.39230000000001</v>
      </c>
      <c r="M59" s="7"/>
      <c r="N59" s="7"/>
    </row>
    <row r="60" spans="2:14" x14ac:dyDescent="0.2">
      <c r="B60" s="14">
        <v>250</v>
      </c>
      <c r="C60" s="14">
        <f t="shared" si="0"/>
        <v>0.25</v>
      </c>
      <c r="D60" s="14">
        <v>100</v>
      </c>
      <c r="E60" s="14">
        <v>50.574559999999998</v>
      </c>
      <c r="F60" s="14">
        <v>44.888590000000001</v>
      </c>
      <c r="G60" s="15">
        <v>84.706609999999998</v>
      </c>
      <c r="H60" s="15">
        <v>40.653820000000003</v>
      </c>
      <c r="I60" s="15">
        <v>0.26915129999999998</v>
      </c>
      <c r="J60" s="15">
        <v>0.23043040000000001</v>
      </c>
      <c r="K60" s="16">
        <f t="shared" si="1"/>
        <v>-139.34618</v>
      </c>
      <c r="M60" s="7"/>
      <c r="N60" s="7"/>
    </row>
    <row r="61" spans="2:14" x14ac:dyDescent="0.2">
      <c r="B61" s="14">
        <v>200</v>
      </c>
      <c r="C61" s="14">
        <f t="shared" si="0"/>
        <v>0.2</v>
      </c>
      <c r="D61" s="14">
        <v>100</v>
      </c>
      <c r="E61" s="14">
        <v>36.209400000000002</v>
      </c>
      <c r="F61" s="14">
        <v>44.886000000000003</v>
      </c>
      <c r="G61" s="15">
        <v>101.6354</v>
      </c>
      <c r="H61" s="15">
        <v>45.47531</v>
      </c>
      <c r="I61" s="15">
        <v>0.2590826</v>
      </c>
      <c r="J61" s="15">
        <v>0.26295180000000001</v>
      </c>
      <c r="K61" s="16">
        <f t="shared" si="1"/>
        <v>-134.52468999999999</v>
      </c>
      <c r="M61" s="7"/>
      <c r="N61" s="7"/>
    </row>
    <row r="62" spans="2:14" x14ac:dyDescent="0.2">
      <c r="B62" s="14">
        <v>150</v>
      </c>
      <c r="C62" s="14">
        <f t="shared" si="0"/>
        <v>0.15</v>
      </c>
      <c r="D62" s="14">
        <v>100</v>
      </c>
      <c r="E62" s="14">
        <v>27.637339999999998</v>
      </c>
      <c r="F62" s="14">
        <v>44.886130000000001</v>
      </c>
      <c r="G62" s="15">
        <v>119.56740000000001</v>
      </c>
      <c r="H62" s="15">
        <v>50.611229999999999</v>
      </c>
      <c r="I62" s="15">
        <v>0.2161691</v>
      </c>
      <c r="J62" s="15">
        <v>0.26307130000000001</v>
      </c>
      <c r="K62" s="16">
        <f t="shared" si="1"/>
        <v>-129.38876999999999</v>
      </c>
      <c r="M62" s="7"/>
      <c r="N62" s="7"/>
    </row>
    <row r="63" spans="2:14" x14ac:dyDescent="0.2">
      <c r="B63" s="14">
        <v>100</v>
      </c>
      <c r="C63" s="14">
        <f t="shared" si="0"/>
        <v>0.1</v>
      </c>
      <c r="D63" s="14">
        <v>100</v>
      </c>
      <c r="E63" s="14">
        <v>22.661909999999999</v>
      </c>
      <c r="F63" s="14">
        <v>44.888300000000001</v>
      </c>
      <c r="G63" s="15">
        <v>135.32730000000001</v>
      </c>
      <c r="H63" s="15">
        <v>55.285710000000002</v>
      </c>
      <c r="I63" s="15">
        <v>0.1498099</v>
      </c>
      <c r="J63" s="15">
        <v>0.2162346</v>
      </c>
      <c r="K63" s="16">
        <f t="shared" si="1"/>
        <v>-124.71429000000001</v>
      </c>
      <c r="M63" s="7"/>
      <c r="N63" s="7"/>
    </row>
    <row r="64" spans="2:14" x14ac:dyDescent="0.2">
      <c r="B64" s="14">
        <v>50</v>
      </c>
      <c r="C64" s="14">
        <f t="shared" si="0"/>
        <v>0.05</v>
      </c>
      <c r="D64" s="14">
        <v>100</v>
      </c>
      <c r="E64" s="14">
        <v>20.06955</v>
      </c>
      <c r="F64" s="14">
        <v>44.890340000000002</v>
      </c>
      <c r="G64" s="15">
        <v>145.88999999999999</v>
      </c>
      <c r="H64" s="15">
        <v>58.583779999999997</v>
      </c>
      <c r="I64" s="15">
        <v>7.4791629999999998E-2</v>
      </c>
      <c r="J64" s="15">
        <v>0.12250999999999999</v>
      </c>
      <c r="K64" s="16">
        <f t="shared" si="1"/>
        <v>-121.41622000000001</v>
      </c>
      <c r="M64" s="7"/>
      <c r="N64" s="7"/>
    </row>
    <row r="65" spans="2:14" x14ac:dyDescent="0.2">
      <c r="B65" s="14">
        <v>0</v>
      </c>
      <c r="C65" s="14">
        <f t="shared" si="0"/>
        <v>0</v>
      </c>
      <c r="D65" s="14">
        <v>100</v>
      </c>
      <c r="E65" s="14">
        <v>19.264880000000002</v>
      </c>
      <c r="F65" s="14">
        <v>44.891039999999997</v>
      </c>
      <c r="G65" s="15">
        <v>149.55950000000001</v>
      </c>
      <c r="H65" s="15">
        <v>59.774889999999999</v>
      </c>
      <c r="I65" s="15">
        <v>0</v>
      </c>
      <c r="J65" s="15">
        <v>0</v>
      </c>
      <c r="K65" s="16">
        <f t="shared" si="1"/>
        <v>-120.22511</v>
      </c>
      <c r="M65" s="7"/>
      <c r="N65" s="7"/>
    </row>
    <row r="66" spans="2:14" x14ac:dyDescent="0.2">
      <c r="B66" s="14">
        <v>-50</v>
      </c>
      <c r="C66" s="14">
        <f t="shared" si="0"/>
        <v>-0.05</v>
      </c>
      <c r="D66" s="14">
        <v>100</v>
      </c>
      <c r="E66" s="14">
        <v>20.06955</v>
      </c>
      <c r="F66" s="14">
        <v>44.890340000000002</v>
      </c>
      <c r="G66" s="15">
        <v>145.88999999999999</v>
      </c>
      <c r="H66" s="15">
        <v>58.583779999999997</v>
      </c>
      <c r="I66" s="15">
        <v>-7.4791629999999998E-2</v>
      </c>
      <c r="J66" s="15">
        <v>-0.12250999999999999</v>
      </c>
      <c r="K66" s="16">
        <f t="shared" si="1"/>
        <v>-121.41622000000001</v>
      </c>
      <c r="M66" s="7"/>
      <c r="N66" s="7"/>
    </row>
    <row r="67" spans="2:14" x14ac:dyDescent="0.2">
      <c r="B67" s="14">
        <v>-100</v>
      </c>
      <c r="C67" s="14">
        <f t="shared" si="0"/>
        <v>-0.1</v>
      </c>
      <c r="D67" s="14">
        <v>100</v>
      </c>
      <c r="E67" s="14">
        <v>22.661909999999999</v>
      </c>
      <c r="F67" s="14">
        <v>44.888300000000001</v>
      </c>
      <c r="G67" s="15">
        <v>135.32730000000001</v>
      </c>
      <c r="H67" s="15">
        <v>55.285710000000002</v>
      </c>
      <c r="I67" s="15">
        <v>-0.1498099</v>
      </c>
      <c r="J67" s="15">
        <v>-0.2162346</v>
      </c>
      <c r="K67" s="16">
        <f t="shared" si="1"/>
        <v>-124.71429000000001</v>
      </c>
      <c r="M67" s="7"/>
      <c r="N67" s="7"/>
    </row>
    <row r="68" spans="2:14" x14ac:dyDescent="0.2">
      <c r="B68" s="14">
        <v>-150</v>
      </c>
      <c r="C68" s="14">
        <f t="shared" si="0"/>
        <v>-0.15</v>
      </c>
      <c r="D68" s="14">
        <v>100</v>
      </c>
      <c r="E68" s="14">
        <v>27.637339999999998</v>
      </c>
      <c r="F68" s="14">
        <v>44.886130000000001</v>
      </c>
      <c r="G68" s="15">
        <v>119.56740000000001</v>
      </c>
      <c r="H68" s="15">
        <v>50.611229999999999</v>
      </c>
      <c r="I68" s="15">
        <v>-0.2161691</v>
      </c>
      <c r="J68" s="15">
        <v>-0.26307130000000001</v>
      </c>
      <c r="K68" s="16">
        <f t="shared" si="1"/>
        <v>-129.38876999999999</v>
      </c>
      <c r="M68" s="7"/>
      <c r="N68" s="7"/>
    </row>
    <row r="69" spans="2:14" x14ac:dyDescent="0.2">
      <c r="B69" s="14">
        <v>-200</v>
      </c>
      <c r="C69" s="14">
        <f t="shared" ref="C69:C85" si="2">B69/1000</f>
        <v>-0.2</v>
      </c>
      <c r="D69" s="14">
        <v>100</v>
      </c>
      <c r="E69" s="14">
        <v>36.209400000000002</v>
      </c>
      <c r="F69" s="14">
        <v>44.886000000000003</v>
      </c>
      <c r="G69" s="15">
        <v>101.6354</v>
      </c>
      <c r="H69" s="15">
        <v>45.47531</v>
      </c>
      <c r="I69" s="15">
        <v>-0.2590826</v>
      </c>
      <c r="J69" s="15">
        <v>-0.26295180000000001</v>
      </c>
      <c r="K69" s="16">
        <f t="shared" ref="K69:K85" si="3">H69-180</f>
        <v>-134.52468999999999</v>
      </c>
      <c r="M69" s="7"/>
      <c r="N69" s="7"/>
    </row>
    <row r="70" spans="2:14" x14ac:dyDescent="0.2">
      <c r="B70" s="14">
        <v>-250</v>
      </c>
      <c r="C70" s="14">
        <f t="shared" si="2"/>
        <v>-0.25</v>
      </c>
      <c r="D70" s="14">
        <v>100</v>
      </c>
      <c r="E70" s="14">
        <v>50.574559999999998</v>
      </c>
      <c r="F70" s="14">
        <v>44.888590000000001</v>
      </c>
      <c r="G70" s="15">
        <v>84.706609999999998</v>
      </c>
      <c r="H70" s="15">
        <v>40.653820000000003</v>
      </c>
      <c r="I70" s="15">
        <v>-0.26915129999999998</v>
      </c>
      <c r="J70" s="15">
        <v>-0.23043040000000001</v>
      </c>
      <c r="K70" s="16">
        <f t="shared" si="3"/>
        <v>-139.34618</v>
      </c>
      <c r="M70" s="7"/>
      <c r="N70" s="7"/>
    </row>
    <row r="71" spans="2:14" x14ac:dyDescent="0.2">
      <c r="B71" s="14">
        <v>-300</v>
      </c>
      <c r="C71" s="14">
        <f t="shared" si="2"/>
        <v>-0.3</v>
      </c>
      <c r="D71" s="14">
        <v>100</v>
      </c>
      <c r="E71" s="14">
        <v>74.342169999999996</v>
      </c>
      <c r="F71" s="14">
        <v>44.895359999999997</v>
      </c>
      <c r="G71" s="15">
        <v>70.782859999999999</v>
      </c>
      <c r="H71" s="15">
        <v>36.607700000000001</v>
      </c>
      <c r="I71" s="15">
        <v>-0.24754999999999999</v>
      </c>
      <c r="J71" s="15">
        <v>-0.18306839999999999</v>
      </c>
      <c r="K71" s="16">
        <f t="shared" si="3"/>
        <v>-143.39230000000001</v>
      </c>
      <c r="M71" s="7"/>
      <c r="N71" s="7"/>
    </row>
    <row r="72" spans="2:14" x14ac:dyDescent="0.2">
      <c r="B72" s="14">
        <v>-350</v>
      </c>
      <c r="C72" s="14">
        <f t="shared" si="2"/>
        <v>-0.35</v>
      </c>
      <c r="D72" s="14">
        <v>100</v>
      </c>
      <c r="E72" s="14">
        <v>112.17740000000001</v>
      </c>
      <c r="F72" s="14">
        <v>44.90457</v>
      </c>
      <c r="G72" s="15">
        <v>60.476370000000003</v>
      </c>
      <c r="H72" s="15">
        <v>33.509140000000002</v>
      </c>
      <c r="I72" s="15">
        <v>-0.2020671</v>
      </c>
      <c r="J72" s="15">
        <v>-0.13297590000000001</v>
      </c>
      <c r="K72" s="16">
        <f t="shared" si="3"/>
        <v>-146.49086</v>
      </c>
      <c r="M72" s="7"/>
      <c r="N72" s="7"/>
    </row>
    <row r="73" spans="2:14" x14ac:dyDescent="0.2">
      <c r="B73" s="14">
        <v>-400</v>
      </c>
      <c r="C73" s="14">
        <f t="shared" si="2"/>
        <v>-0.4</v>
      </c>
      <c r="D73" s="14">
        <v>100</v>
      </c>
      <c r="E73" s="14">
        <v>165.73580000000001</v>
      </c>
      <c r="F73" s="14">
        <v>44.91451</v>
      </c>
      <c r="G73" s="15">
        <v>53.584989999999998</v>
      </c>
      <c r="H73" s="15">
        <v>31.361999999999998</v>
      </c>
      <c r="I73" s="15">
        <v>-0.14142679999999999</v>
      </c>
      <c r="J73" s="15">
        <v>-8.5548869999999999E-2</v>
      </c>
      <c r="K73" s="16">
        <f t="shared" si="3"/>
        <v>-148.63800000000001</v>
      </c>
      <c r="M73" s="7"/>
      <c r="N73" s="7"/>
    </row>
    <row r="74" spans="2:14" x14ac:dyDescent="0.2">
      <c r="B74" s="14">
        <v>-450</v>
      </c>
      <c r="C74" s="14">
        <f t="shared" si="2"/>
        <v>-0.45</v>
      </c>
      <c r="D74" s="14">
        <v>100</v>
      </c>
      <c r="E74" s="14">
        <v>222.22989999999999</v>
      </c>
      <c r="F74" s="14">
        <v>44.921950000000002</v>
      </c>
      <c r="G74" s="15">
        <v>49.67765</v>
      </c>
      <c r="H74" s="15">
        <v>30.109649999999998</v>
      </c>
      <c r="I74" s="15">
        <v>-7.248636E-2</v>
      </c>
      <c r="J74" s="15">
        <v>-4.1675579999999997E-2</v>
      </c>
      <c r="K74" s="16">
        <f t="shared" si="3"/>
        <v>-149.89035000000001</v>
      </c>
      <c r="M74" s="7"/>
      <c r="N74" s="7"/>
    </row>
    <row r="75" spans="2:14" x14ac:dyDescent="0.2">
      <c r="B75" s="14">
        <v>-500</v>
      </c>
      <c r="C75" s="14">
        <f t="shared" si="2"/>
        <v>-0.5</v>
      </c>
      <c r="D75" s="14">
        <v>100</v>
      </c>
      <c r="E75" s="14">
        <v>248.3563</v>
      </c>
      <c r="F75" s="14">
        <v>44.924849999999999</v>
      </c>
      <c r="G75" s="15">
        <v>48.415959999999998</v>
      </c>
      <c r="H75" s="15">
        <v>29.698989999999998</v>
      </c>
      <c r="I75" s="15">
        <v>-2.650229E-17</v>
      </c>
      <c r="J75" s="15">
        <v>-1.496223E-17</v>
      </c>
      <c r="K75" s="16">
        <f t="shared" si="3"/>
        <v>-150.30100999999999</v>
      </c>
      <c r="M75" s="7"/>
      <c r="N75" s="7"/>
    </row>
    <row r="76" spans="2:14" x14ac:dyDescent="0.2">
      <c r="B76" s="14">
        <v>-550</v>
      </c>
      <c r="C76" s="14">
        <f t="shared" si="2"/>
        <v>-0.55000000000000004</v>
      </c>
      <c r="D76" s="14">
        <v>100</v>
      </c>
      <c r="E76" s="14">
        <v>222.22989999999999</v>
      </c>
      <c r="F76" s="14">
        <v>44.921950000000002</v>
      </c>
      <c r="G76" s="15">
        <v>49.67765</v>
      </c>
      <c r="H76" s="15">
        <v>30.109649999999998</v>
      </c>
      <c r="I76" s="15">
        <v>7.248636E-2</v>
      </c>
      <c r="J76" s="15">
        <v>4.1675579999999997E-2</v>
      </c>
      <c r="K76" s="16">
        <f t="shared" si="3"/>
        <v>-149.89035000000001</v>
      </c>
      <c r="M76" s="7"/>
      <c r="N76" s="7"/>
    </row>
    <row r="77" spans="2:14" x14ac:dyDescent="0.2">
      <c r="B77" s="14">
        <v>-600</v>
      </c>
      <c r="C77" s="14">
        <f t="shared" si="2"/>
        <v>-0.6</v>
      </c>
      <c r="D77" s="14">
        <v>100</v>
      </c>
      <c r="E77" s="14">
        <v>165.73580000000001</v>
      </c>
      <c r="F77" s="14">
        <v>44.91451</v>
      </c>
      <c r="G77" s="15">
        <v>53.584989999999998</v>
      </c>
      <c r="H77" s="15">
        <v>31.361999999999998</v>
      </c>
      <c r="I77" s="15">
        <v>0.14142679999999999</v>
      </c>
      <c r="J77" s="15">
        <v>8.5548869999999999E-2</v>
      </c>
      <c r="K77" s="16">
        <f t="shared" si="3"/>
        <v>-148.63800000000001</v>
      </c>
      <c r="M77" s="7"/>
      <c r="N77" s="7"/>
    </row>
    <row r="78" spans="2:14" x14ac:dyDescent="0.2">
      <c r="B78" s="14">
        <v>-650</v>
      </c>
      <c r="C78" s="14">
        <f t="shared" si="2"/>
        <v>-0.65</v>
      </c>
      <c r="D78" s="14">
        <v>100</v>
      </c>
      <c r="E78" s="14">
        <v>112.17740000000001</v>
      </c>
      <c r="F78" s="14">
        <v>44.90457</v>
      </c>
      <c r="G78" s="15">
        <v>60.476370000000003</v>
      </c>
      <c r="H78" s="15">
        <v>33.509140000000002</v>
      </c>
      <c r="I78" s="15">
        <v>0.2020671</v>
      </c>
      <c r="J78" s="15">
        <v>0.13297590000000001</v>
      </c>
      <c r="K78" s="16">
        <f t="shared" si="3"/>
        <v>-146.49086</v>
      </c>
      <c r="M78" s="7"/>
      <c r="N78" s="7"/>
    </row>
    <row r="79" spans="2:14" x14ac:dyDescent="0.2">
      <c r="B79" s="14">
        <v>-700</v>
      </c>
      <c r="C79" s="14">
        <f t="shared" si="2"/>
        <v>-0.7</v>
      </c>
      <c r="D79" s="14">
        <v>100</v>
      </c>
      <c r="E79" s="14">
        <v>74.342169999999996</v>
      </c>
      <c r="F79" s="14">
        <v>44.895359999999997</v>
      </c>
      <c r="G79" s="15">
        <v>70.782859999999999</v>
      </c>
      <c r="H79" s="15">
        <v>36.607700000000001</v>
      </c>
      <c r="I79" s="15">
        <v>0.24754999999999999</v>
      </c>
      <c r="J79" s="15">
        <v>0.18306839999999999</v>
      </c>
      <c r="K79" s="16">
        <f t="shared" si="3"/>
        <v>-143.39230000000001</v>
      </c>
      <c r="M79" s="7"/>
      <c r="N79" s="7"/>
    </row>
    <row r="80" spans="2:14" x14ac:dyDescent="0.2">
      <c r="B80" s="14">
        <v>-750</v>
      </c>
      <c r="C80" s="14">
        <f t="shared" si="2"/>
        <v>-0.75</v>
      </c>
      <c r="D80" s="14">
        <v>100</v>
      </c>
      <c r="E80" s="14">
        <v>50.574559999999998</v>
      </c>
      <c r="F80" s="14">
        <v>44.888590000000001</v>
      </c>
      <c r="G80" s="15">
        <v>84.706609999999998</v>
      </c>
      <c r="H80" s="15">
        <v>40.653820000000003</v>
      </c>
      <c r="I80" s="15">
        <v>0.26915129999999998</v>
      </c>
      <c r="J80" s="15">
        <v>0.23043040000000001</v>
      </c>
      <c r="K80" s="16">
        <f t="shared" si="3"/>
        <v>-139.34618</v>
      </c>
      <c r="M80" s="7"/>
      <c r="N80" s="7"/>
    </row>
    <row r="81" spans="1:14" x14ac:dyDescent="0.2">
      <c r="B81" s="14">
        <v>-800</v>
      </c>
      <c r="C81" s="14">
        <f t="shared" si="2"/>
        <v>-0.8</v>
      </c>
      <c r="D81" s="14">
        <v>100</v>
      </c>
      <c r="E81" s="14">
        <v>36.209400000000002</v>
      </c>
      <c r="F81" s="14">
        <v>44.886000000000003</v>
      </c>
      <c r="G81" s="15">
        <v>101.6354</v>
      </c>
      <c r="H81" s="15">
        <v>45.47531</v>
      </c>
      <c r="I81" s="15">
        <v>0.2590826</v>
      </c>
      <c r="J81" s="15">
        <v>0.26295180000000001</v>
      </c>
      <c r="K81" s="16">
        <f t="shared" si="3"/>
        <v>-134.52468999999999</v>
      </c>
      <c r="M81" s="7"/>
      <c r="N81" s="7"/>
    </row>
    <row r="82" spans="1:14" x14ac:dyDescent="0.2">
      <c r="B82" s="14">
        <v>-850</v>
      </c>
      <c r="C82" s="14">
        <f t="shared" si="2"/>
        <v>-0.85</v>
      </c>
      <c r="D82" s="14">
        <v>100</v>
      </c>
      <c r="E82" s="14">
        <v>27.637339999999998</v>
      </c>
      <c r="F82" s="14">
        <v>44.886130000000001</v>
      </c>
      <c r="G82" s="15">
        <v>119.56740000000001</v>
      </c>
      <c r="H82" s="15">
        <v>50.611229999999999</v>
      </c>
      <c r="I82" s="15">
        <v>0.2161691</v>
      </c>
      <c r="J82" s="15">
        <v>0.26307130000000001</v>
      </c>
      <c r="K82" s="16">
        <f t="shared" si="3"/>
        <v>-129.38876999999999</v>
      </c>
      <c r="M82" s="7"/>
      <c r="N82" s="7"/>
    </row>
    <row r="83" spans="1:14" x14ac:dyDescent="0.2">
      <c r="B83" s="14">
        <v>-900</v>
      </c>
      <c r="C83" s="14">
        <f t="shared" si="2"/>
        <v>-0.9</v>
      </c>
      <c r="D83" s="14">
        <v>100</v>
      </c>
      <c r="E83" s="14">
        <v>22.661909999999999</v>
      </c>
      <c r="F83" s="14">
        <v>44.888300000000001</v>
      </c>
      <c r="G83" s="15">
        <v>135.32730000000001</v>
      </c>
      <c r="H83" s="15">
        <v>55.285710000000002</v>
      </c>
      <c r="I83" s="15">
        <v>0.1498099</v>
      </c>
      <c r="J83" s="15">
        <v>0.2162346</v>
      </c>
      <c r="K83" s="16">
        <f t="shared" si="3"/>
        <v>-124.71429000000001</v>
      </c>
      <c r="M83" s="7"/>
      <c r="N83" s="7"/>
    </row>
    <row r="84" spans="1:14" x14ac:dyDescent="0.2">
      <c r="B84" s="14">
        <v>-950</v>
      </c>
      <c r="C84" s="14">
        <f t="shared" si="2"/>
        <v>-0.95</v>
      </c>
      <c r="D84" s="14">
        <v>100</v>
      </c>
      <c r="E84" s="14">
        <v>20.06955</v>
      </c>
      <c r="F84" s="14">
        <v>44.890340000000002</v>
      </c>
      <c r="G84" s="15">
        <v>145.88999999999999</v>
      </c>
      <c r="H84" s="15">
        <v>58.583779999999997</v>
      </c>
      <c r="I84" s="15">
        <v>7.4791629999999998E-2</v>
      </c>
      <c r="J84" s="15">
        <v>0.12250999999999999</v>
      </c>
      <c r="K84" s="16">
        <f t="shared" si="3"/>
        <v>-121.41622000000001</v>
      </c>
      <c r="M84" s="7"/>
      <c r="N84" s="7"/>
    </row>
    <row r="85" spans="1:14" x14ac:dyDescent="0.2">
      <c r="B85" s="14">
        <v>-1000</v>
      </c>
      <c r="C85" s="14">
        <f t="shared" si="2"/>
        <v>-1</v>
      </c>
      <c r="D85" s="14">
        <v>100</v>
      </c>
      <c r="E85" s="14">
        <v>19.264880000000002</v>
      </c>
      <c r="F85" s="14">
        <v>44.891039999999997</v>
      </c>
      <c r="G85" s="15">
        <v>149.55950000000001</v>
      </c>
      <c r="H85" s="15">
        <v>59.774889999999999</v>
      </c>
      <c r="I85" s="15">
        <v>-1.3586300000000001E-10</v>
      </c>
      <c r="J85" s="15">
        <v>-2.427326E-10</v>
      </c>
      <c r="K85" s="16">
        <f t="shared" si="3"/>
        <v>-120.22511</v>
      </c>
      <c r="M85" s="7"/>
      <c r="N85" s="7"/>
    </row>
    <row r="89" spans="1:14" x14ac:dyDescent="0.2">
      <c r="A89" s="7"/>
      <c r="B89" s="7"/>
      <c r="C89" s="7"/>
      <c r="D89" s="7"/>
    </row>
    <row r="90" spans="1:14" x14ac:dyDescent="0.2">
      <c r="A90" s="7"/>
      <c r="B90" s="7"/>
      <c r="C90" s="7"/>
      <c r="D90" s="7"/>
    </row>
    <row r="91" spans="1:14" x14ac:dyDescent="0.2">
      <c r="A91" s="7"/>
      <c r="B91" s="7"/>
      <c r="C91" s="7"/>
      <c r="D91" s="7"/>
    </row>
    <row r="92" spans="1:14" x14ac:dyDescent="0.2">
      <c r="A92" s="7"/>
      <c r="B92" s="7"/>
      <c r="C92" s="7"/>
      <c r="D92" s="7"/>
    </row>
    <row r="93" spans="1:14" x14ac:dyDescent="0.2">
      <c r="A93" s="7"/>
      <c r="B93" s="7"/>
      <c r="C93" s="7"/>
      <c r="D93" s="7"/>
    </row>
    <row r="94" spans="1:14" x14ac:dyDescent="0.2">
      <c r="A94" s="7"/>
      <c r="B94" s="7"/>
      <c r="C94" s="7"/>
      <c r="D94" s="7"/>
    </row>
    <row r="95" spans="1:14" x14ac:dyDescent="0.2">
      <c r="A95" s="7"/>
      <c r="B95" s="7"/>
      <c r="C95" s="7"/>
      <c r="D95" s="7"/>
    </row>
    <row r="96" spans="1:14" x14ac:dyDescent="0.2">
      <c r="A96" s="7"/>
      <c r="B96" s="7"/>
      <c r="C96" s="7"/>
      <c r="D96" s="7"/>
    </row>
    <row r="97" spans="1:4" x14ac:dyDescent="0.2">
      <c r="A97" s="7"/>
      <c r="B97" s="7"/>
      <c r="C97" s="7"/>
      <c r="D97" s="7"/>
    </row>
    <row r="98" spans="1:4" x14ac:dyDescent="0.2">
      <c r="A98" s="7"/>
      <c r="B98" s="7"/>
      <c r="C98" s="7"/>
      <c r="D98" s="7"/>
    </row>
    <row r="99" spans="1:4" x14ac:dyDescent="0.2">
      <c r="A99" s="7"/>
      <c r="B99" s="7"/>
      <c r="C99" s="7"/>
      <c r="D99" s="7"/>
    </row>
    <row r="100" spans="1:4" x14ac:dyDescent="0.2">
      <c r="A100" s="7"/>
      <c r="B100" s="7"/>
      <c r="C100" s="7"/>
      <c r="D100" s="7"/>
    </row>
    <row r="101" spans="1:4" x14ac:dyDescent="0.2">
      <c r="A101" s="7"/>
      <c r="B101" s="7"/>
      <c r="C101" s="7"/>
      <c r="D101" s="7"/>
    </row>
    <row r="102" spans="1:4" x14ac:dyDescent="0.2">
      <c r="A102" s="7"/>
      <c r="B102" s="7"/>
      <c r="C102" s="7"/>
      <c r="D102" s="7"/>
    </row>
    <row r="103" spans="1:4" x14ac:dyDescent="0.2">
      <c r="A103" s="7"/>
      <c r="B103" s="7"/>
      <c r="C103" s="7"/>
      <c r="D103" s="7"/>
    </row>
    <row r="104" spans="1:4" x14ac:dyDescent="0.2">
      <c r="A104" s="7"/>
      <c r="B104" s="7"/>
      <c r="C104" s="7"/>
      <c r="D104" s="7"/>
    </row>
    <row r="105" spans="1:4" x14ac:dyDescent="0.2">
      <c r="A105" s="7"/>
      <c r="B105" s="7"/>
      <c r="C105" s="7"/>
      <c r="D105" s="7"/>
    </row>
    <row r="106" spans="1:4" x14ac:dyDescent="0.2">
      <c r="A106" s="7"/>
      <c r="B106" s="7"/>
      <c r="C106" s="7"/>
      <c r="D106" s="7"/>
    </row>
    <row r="107" spans="1:4" x14ac:dyDescent="0.2">
      <c r="A107" s="7"/>
      <c r="B107" s="7"/>
      <c r="C107" s="7"/>
      <c r="D107" s="7"/>
    </row>
    <row r="108" spans="1:4" x14ac:dyDescent="0.2">
      <c r="A108" s="7"/>
      <c r="B108" s="7"/>
      <c r="C108" s="7"/>
      <c r="D108" s="7"/>
    </row>
    <row r="109" spans="1:4" x14ac:dyDescent="0.2">
      <c r="A109" s="7"/>
      <c r="B109" s="7"/>
      <c r="C109" s="7"/>
      <c r="D109" s="7"/>
    </row>
    <row r="110" spans="1:4" x14ac:dyDescent="0.2">
      <c r="A110" s="7"/>
      <c r="B110" s="7"/>
      <c r="C110" s="7"/>
      <c r="D110" s="7"/>
    </row>
    <row r="111" spans="1:4" x14ac:dyDescent="0.2">
      <c r="A111" s="7"/>
      <c r="B111" s="7"/>
      <c r="C111" s="7"/>
      <c r="D111" s="7"/>
    </row>
    <row r="112" spans="1:4" x14ac:dyDescent="0.2">
      <c r="A112" s="7"/>
      <c r="B112" s="7"/>
      <c r="C112" s="7"/>
      <c r="D112" s="7"/>
    </row>
    <row r="113" spans="1:4" x14ac:dyDescent="0.2">
      <c r="A113" s="7"/>
      <c r="B113" s="7"/>
      <c r="C113" s="7"/>
      <c r="D113" s="7"/>
    </row>
    <row r="114" spans="1:4" x14ac:dyDescent="0.2">
      <c r="A114" s="7"/>
      <c r="B114" s="7"/>
      <c r="C114" s="7"/>
      <c r="D114" s="7"/>
    </row>
    <row r="115" spans="1:4" x14ac:dyDescent="0.2">
      <c r="A115" s="7"/>
      <c r="B115" s="7"/>
      <c r="C115" s="7"/>
      <c r="D115" s="7"/>
    </row>
    <row r="116" spans="1:4" x14ac:dyDescent="0.2">
      <c r="A116" s="7"/>
      <c r="B116" s="7"/>
      <c r="C116" s="7"/>
      <c r="D116" s="7"/>
    </row>
    <row r="117" spans="1:4" x14ac:dyDescent="0.2">
      <c r="A117" s="7"/>
      <c r="B117" s="7"/>
      <c r="C117" s="7"/>
      <c r="D117" s="7"/>
    </row>
    <row r="118" spans="1:4" x14ac:dyDescent="0.2">
      <c r="A118" s="7"/>
      <c r="B118" s="7"/>
      <c r="C118" s="7"/>
      <c r="D118" s="7"/>
    </row>
    <row r="119" spans="1:4" x14ac:dyDescent="0.2">
      <c r="A119" s="7"/>
      <c r="B119" s="7"/>
      <c r="C119" s="7"/>
      <c r="D119" s="7"/>
    </row>
    <row r="120" spans="1:4" x14ac:dyDescent="0.2">
      <c r="A120" s="7"/>
      <c r="B120" s="7"/>
      <c r="C120" s="7"/>
      <c r="D120" s="7"/>
    </row>
    <row r="121" spans="1:4" x14ac:dyDescent="0.2">
      <c r="A121" s="7"/>
      <c r="B121" s="7"/>
      <c r="C121" s="7"/>
      <c r="D121" s="7"/>
    </row>
    <row r="122" spans="1:4" x14ac:dyDescent="0.2">
      <c r="A122" s="7"/>
      <c r="B122" s="7"/>
      <c r="C122" s="7"/>
      <c r="D122" s="7"/>
    </row>
    <row r="123" spans="1:4" x14ac:dyDescent="0.2">
      <c r="A123" s="7"/>
      <c r="B123" s="7"/>
      <c r="C123" s="7"/>
      <c r="D123" s="7"/>
    </row>
    <row r="124" spans="1:4" x14ac:dyDescent="0.2">
      <c r="A124" s="7"/>
      <c r="B124" s="7"/>
      <c r="C124" s="7"/>
      <c r="D124" s="7"/>
    </row>
    <row r="125" spans="1:4" x14ac:dyDescent="0.2">
      <c r="A125" s="7"/>
      <c r="B125" s="7"/>
      <c r="C125" s="7"/>
      <c r="D125" s="7"/>
    </row>
    <row r="126" spans="1:4" x14ac:dyDescent="0.2">
      <c r="A126" s="7"/>
      <c r="B126" s="7"/>
      <c r="C126" s="7"/>
      <c r="D126" s="7"/>
    </row>
    <row r="127" spans="1:4" x14ac:dyDescent="0.2">
      <c r="A127" s="7"/>
      <c r="B127" s="7"/>
      <c r="C127" s="7"/>
      <c r="D127" s="7"/>
    </row>
    <row r="128" spans="1:4" x14ac:dyDescent="0.2">
      <c r="A128" s="7"/>
      <c r="B128" s="7"/>
      <c r="C128" s="7"/>
      <c r="D128" s="7"/>
    </row>
    <row r="129" spans="1:4" x14ac:dyDescent="0.2">
      <c r="A129" s="7"/>
      <c r="B129" s="7"/>
      <c r="C129" s="7"/>
      <c r="D129" s="7"/>
    </row>
    <row r="130" spans="1:4" x14ac:dyDescent="0.2">
      <c r="A130" s="7"/>
      <c r="B130" s="7"/>
      <c r="C130" s="7"/>
      <c r="D130" s="7"/>
    </row>
    <row r="131" spans="1:4" x14ac:dyDescent="0.2">
      <c r="A131" s="7"/>
      <c r="B131" s="7"/>
      <c r="C131" s="7"/>
      <c r="D131" s="7"/>
    </row>
    <row r="132" spans="1:4" x14ac:dyDescent="0.2">
      <c r="A132" s="7"/>
      <c r="B132" s="7"/>
      <c r="C132" s="7"/>
      <c r="D132" s="7"/>
    </row>
    <row r="133" spans="1:4" x14ac:dyDescent="0.2">
      <c r="A133" s="7"/>
      <c r="B133" s="7"/>
      <c r="C133" s="7"/>
      <c r="D133" s="7"/>
    </row>
    <row r="134" spans="1:4" x14ac:dyDescent="0.2">
      <c r="A134" s="7"/>
      <c r="B134" s="7"/>
      <c r="C134" s="7"/>
      <c r="D134" s="7"/>
    </row>
    <row r="135" spans="1:4" x14ac:dyDescent="0.2">
      <c r="A135" s="7"/>
      <c r="B135" s="7"/>
      <c r="C135" s="7"/>
      <c r="D135" s="7"/>
    </row>
    <row r="136" spans="1:4" x14ac:dyDescent="0.2">
      <c r="A136" s="7"/>
      <c r="B136" s="7"/>
      <c r="C136" s="7"/>
      <c r="D136" s="7"/>
    </row>
    <row r="137" spans="1:4" x14ac:dyDescent="0.2">
      <c r="A137" s="7"/>
      <c r="B137" s="7"/>
      <c r="C137" s="7"/>
      <c r="D137" s="7"/>
    </row>
    <row r="138" spans="1:4" x14ac:dyDescent="0.2">
      <c r="A138" s="7"/>
      <c r="B138" s="7"/>
      <c r="C138" s="7"/>
      <c r="D138" s="7"/>
    </row>
    <row r="139" spans="1:4" x14ac:dyDescent="0.2">
      <c r="A139" s="7"/>
      <c r="B139" s="7"/>
      <c r="C139" s="7"/>
      <c r="D139" s="7"/>
    </row>
    <row r="140" spans="1:4" x14ac:dyDescent="0.2">
      <c r="A140" s="7"/>
      <c r="B140" s="7"/>
      <c r="C140" s="7"/>
      <c r="D140" s="7"/>
    </row>
    <row r="141" spans="1:4" x14ac:dyDescent="0.2">
      <c r="A141" s="7"/>
      <c r="B141" s="7"/>
      <c r="C141" s="7"/>
      <c r="D141" s="7"/>
    </row>
    <row r="142" spans="1:4" x14ac:dyDescent="0.2">
      <c r="A142" s="7"/>
      <c r="B142" s="7"/>
      <c r="C142" s="7"/>
      <c r="D142" s="7"/>
    </row>
    <row r="143" spans="1:4" x14ac:dyDescent="0.2">
      <c r="A143" s="7"/>
      <c r="B143" s="7"/>
      <c r="C143" s="7"/>
      <c r="D143" s="7"/>
    </row>
    <row r="144" spans="1:4" x14ac:dyDescent="0.2">
      <c r="A144" s="7"/>
      <c r="B144" s="7"/>
      <c r="C144" s="7"/>
      <c r="D144" s="7"/>
    </row>
    <row r="145" spans="1:4" x14ac:dyDescent="0.2">
      <c r="A145" s="7"/>
      <c r="B145" s="7"/>
      <c r="C145" s="7"/>
      <c r="D145" s="7"/>
    </row>
    <row r="146" spans="1:4" x14ac:dyDescent="0.2">
      <c r="A146" s="7"/>
      <c r="B146" s="7"/>
      <c r="C146" s="7"/>
      <c r="D146" s="7"/>
    </row>
    <row r="147" spans="1:4" x14ac:dyDescent="0.2">
      <c r="A147" s="7"/>
      <c r="B147" s="7"/>
      <c r="C147" s="7"/>
      <c r="D147" s="7"/>
    </row>
    <row r="148" spans="1:4" x14ac:dyDescent="0.2">
      <c r="A148" s="7"/>
      <c r="B148" s="7"/>
      <c r="C148" s="7"/>
      <c r="D148" s="7"/>
    </row>
    <row r="149" spans="1:4" x14ac:dyDescent="0.2">
      <c r="A149" s="7"/>
      <c r="B149" s="7"/>
      <c r="C149" s="7"/>
      <c r="D149" s="7"/>
    </row>
    <row r="150" spans="1:4" x14ac:dyDescent="0.2">
      <c r="A150" s="7"/>
      <c r="B150" s="7"/>
      <c r="C150" s="7"/>
      <c r="D150" s="7"/>
    </row>
    <row r="151" spans="1:4" x14ac:dyDescent="0.2">
      <c r="A151" s="7"/>
      <c r="B151" s="7"/>
      <c r="C151" s="7"/>
      <c r="D151" s="7"/>
    </row>
    <row r="152" spans="1:4" x14ac:dyDescent="0.2">
      <c r="A152" s="7"/>
      <c r="B152" s="7"/>
      <c r="C152" s="7"/>
      <c r="D152" s="7"/>
    </row>
    <row r="153" spans="1:4" x14ac:dyDescent="0.2">
      <c r="A153" s="7"/>
      <c r="B153" s="7"/>
      <c r="C153" s="7"/>
      <c r="D153" s="7"/>
    </row>
    <row r="154" spans="1:4" x14ac:dyDescent="0.2">
      <c r="A154" s="7"/>
      <c r="B154" s="7"/>
      <c r="C154" s="7"/>
      <c r="D154" s="7"/>
    </row>
    <row r="155" spans="1:4" x14ac:dyDescent="0.2">
      <c r="A155" s="7"/>
      <c r="B155" s="7"/>
      <c r="C155" s="7"/>
      <c r="D155" s="7"/>
    </row>
    <row r="156" spans="1:4" x14ac:dyDescent="0.2">
      <c r="A156" s="7"/>
      <c r="B156" s="7"/>
      <c r="C156" s="7"/>
      <c r="D156" s="7"/>
    </row>
    <row r="157" spans="1:4" x14ac:dyDescent="0.2">
      <c r="A157" s="7"/>
      <c r="B157" s="7"/>
      <c r="C157" s="7"/>
      <c r="D157" s="7"/>
    </row>
    <row r="158" spans="1:4" x14ac:dyDescent="0.2">
      <c r="A158" s="7"/>
      <c r="B158" s="7"/>
      <c r="C158" s="7"/>
      <c r="D158" s="7"/>
    </row>
    <row r="159" spans="1:4" x14ac:dyDescent="0.2">
      <c r="A159" s="7"/>
      <c r="B159" s="7"/>
      <c r="C159" s="7"/>
      <c r="D159" s="7"/>
    </row>
    <row r="160" spans="1:4" x14ac:dyDescent="0.2">
      <c r="A160" s="7"/>
      <c r="B160" s="7"/>
      <c r="C160" s="7"/>
      <c r="D160" s="7"/>
    </row>
    <row r="161" spans="1:4" x14ac:dyDescent="0.2">
      <c r="A161" s="7"/>
      <c r="B161" s="7"/>
      <c r="C161" s="7"/>
      <c r="D161" s="7"/>
    </row>
    <row r="162" spans="1:4" x14ac:dyDescent="0.2">
      <c r="A162" s="7"/>
      <c r="B162" s="7"/>
      <c r="C162" s="7"/>
      <c r="D162" s="7"/>
    </row>
    <row r="163" spans="1:4" x14ac:dyDescent="0.2">
      <c r="A163" s="7"/>
      <c r="B163" s="7"/>
      <c r="C163" s="7"/>
      <c r="D163" s="7"/>
    </row>
    <row r="164" spans="1:4" x14ac:dyDescent="0.2">
      <c r="A164" s="7"/>
      <c r="B164" s="7"/>
      <c r="C164" s="7"/>
      <c r="D164" s="7"/>
    </row>
    <row r="165" spans="1:4" x14ac:dyDescent="0.2">
      <c r="A165" s="7"/>
      <c r="B165" s="7"/>
      <c r="C165" s="7"/>
      <c r="D165" s="7"/>
    </row>
    <row r="166" spans="1:4" x14ac:dyDescent="0.2">
      <c r="A166" s="7"/>
      <c r="B166" s="7"/>
      <c r="C166" s="7"/>
      <c r="D166" s="7"/>
    </row>
    <row r="167" spans="1:4" x14ac:dyDescent="0.2">
      <c r="A167" s="7"/>
      <c r="B167" s="7"/>
      <c r="C167" s="7"/>
      <c r="D167" s="7"/>
    </row>
    <row r="168" spans="1:4" x14ac:dyDescent="0.2">
      <c r="A168" s="7"/>
      <c r="B168" s="7"/>
      <c r="C168" s="7"/>
      <c r="D168" s="7"/>
    </row>
    <row r="169" spans="1:4" x14ac:dyDescent="0.2">
      <c r="A169" s="7"/>
      <c r="B169" s="7"/>
      <c r="C169" s="7"/>
      <c r="D169" s="7"/>
    </row>
    <row r="170" spans="1:4" x14ac:dyDescent="0.2">
      <c r="A170" s="7"/>
      <c r="B170" s="7"/>
      <c r="C170" s="7"/>
      <c r="D170" s="7"/>
    </row>
  </sheetData>
  <phoneticPr fontId="2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Figures</vt:lpstr>
      <vt:lpstr>Loc</vt:lpstr>
      <vt:lpstr>Analytical 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usui</dc:creator>
  <cp:lastModifiedBy>yusui</cp:lastModifiedBy>
  <dcterms:created xsi:type="dcterms:W3CDTF">2012-10-21T11:34:36Z</dcterms:created>
  <dcterms:modified xsi:type="dcterms:W3CDTF">2022-02-18T08:32:22Z</dcterms:modified>
</cp:coreProperties>
</file>