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760" firstSheet="0" activeTab="1"/>
  </bookViews>
  <sheets>
    <sheet name="ANAL JULI 2019" sheetId="1" state="visible" r:id="rId2"/>
    <sheet name="PRA SEPTEMBER 2019" sheetId="2" state="visible" r:id="rId3"/>
    <sheet name="PRA OKTOBER 2019" sheetId="3" state="visible" r:id="rId4"/>
    <sheet name="PRA NOVEMBER 2019" sheetId="4" state="visible" r:id="rId5"/>
  </sheets>
  <definedNames>
    <definedName function="false" hidden="false" localSheetId="0" name="Excel_BuiltIn__FilterDatabase" vbProcedure="false">'ANAL JULI 2019'!$A$5:$J$71</definedName>
    <definedName function="false" hidden="false" localSheetId="1" name="Excel_BuiltIn__FilterDatabase" vbProcedure="false">'PRA SEPTEMBER 2019'!$A$5:$J$71</definedName>
    <definedName function="false" hidden="false" localSheetId="2" name="Excel_BuiltIn__FilterDatabase" vbProcedure="false">'PRA OKTOBER 2019'!$A$5:$J$71</definedName>
    <definedName function="false" hidden="false" localSheetId="3" name="Excel_BuiltIn__FilterDatabase" vbProcedure="false">'PRA NOVEMBER 2019'!$A$5:$J$71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<sst xmlns="http://schemas.openxmlformats.org/spreadsheetml/2006/main" count="647" uniqueCount="98">
  <si>
    <t xml:space="preserve">ANALISIS  HUJAN</t>
  </si>
  <si>
    <t xml:space="preserve">WILAYAH BANTEN DAN DKI JAKARTA</t>
  </si>
  <si>
    <t xml:space="preserve">BULAN   : JULI 2019</t>
  </si>
  <si>
    <t xml:space="preserve">WILAYAH</t>
  </si>
  <si>
    <t xml:space="preserve">STASIUN PENGAMATAN</t>
  </si>
  <si>
    <t xml:space="preserve">X (mm)</t>
  </si>
  <si>
    <t xml:space="preserve">N</t>
  </si>
  <si>
    <t xml:space="preserve">RR</t>
  </si>
  <si>
    <t xml:space="preserve">SIFAT</t>
  </si>
  <si>
    <t xml:space="preserve">% SIFAT</t>
  </si>
  <si>
    <t xml:space="preserve">I.  DKI JAKARTA</t>
  </si>
  <si>
    <t xml:space="preserve">1. BMKG Kemayoran</t>
  </si>
  <si>
    <t xml:space="preserve">-</t>
  </si>
  <si>
    <t xml:space="preserve">2. Tangerang Selatan (BMKG) </t>
  </si>
  <si>
    <t xml:space="preserve">3. Tanjung Priok (BMKG)</t>
  </si>
  <si>
    <t xml:space="preserve">4. Cengkareng (BMKG)</t>
  </si>
  <si>
    <t xml:space="preserve">5. Halim (TNI AU)</t>
  </si>
  <si>
    <t xml:space="preserve">6. Pakubuwono</t>
  </si>
  <si>
    <t xml:space="preserve">7. Kedoya Selatan</t>
  </si>
  <si>
    <t xml:space="preserve"> </t>
  </si>
  <si>
    <t xml:space="preserve">II. TANGERANG</t>
  </si>
  <si>
    <t xml:space="preserve">8. Curug (BMKG)</t>
  </si>
  <si>
    <t xml:space="preserve">9. Stageof Tangerang</t>
  </si>
  <si>
    <t xml:space="preserve">10. Mauk</t>
  </si>
  <si>
    <t xml:space="preserve">11. Kresek</t>
  </si>
  <si>
    <t xml:space="preserve">12. Balaraja</t>
  </si>
  <si>
    <t xml:space="preserve">*)</t>
  </si>
  <si>
    <t xml:space="preserve">III. S E R A N G</t>
  </si>
  <si>
    <t xml:space="preserve">13. Serang (BMKG)</t>
  </si>
  <si>
    <t xml:space="preserve">14. C i o m a s</t>
  </si>
  <si>
    <t xml:space="preserve">15. Cinangka</t>
  </si>
  <si>
    <t xml:space="preserve">16. Ciruas (Singamerta)</t>
  </si>
  <si>
    <t xml:space="preserve">17. Kramat Watu</t>
  </si>
  <si>
    <t xml:space="preserve">18. Pamarayan</t>
  </si>
  <si>
    <t xml:space="preserve">19. Kasemen</t>
  </si>
  <si>
    <t xml:space="preserve">20. Mancak</t>
  </si>
  <si>
    <t xml:space="preserve">21. Carenang</t>
  </si>
  <si>
    <t xml:space="preserve">22. Padarincang</t>
  </si>
  <si>
    <t xml:space="preserve">IV. PANDEGLANG</t>
  </si>
  <si>
    <t xml:space="preserve">23. Pandeglang</t>
  </si>
  <si>
    <t xml:space="preserve">24. Labuan</t>
  </si>
  <si>
    <t xml:space="preserve">25. Menes</t>
  </si>
  <si>
    <t xml:space="preserve">26. Cibaliung</t>
  </si>
  <si>
    <t xml:space="preserve">27. Munjul</t>
  </si>
  <si>
    <t xml:space="preserve">28. Cikeusik</t>
  </si>
  <si>
    <t xml:space="preserve">V. L E B A K</t>
  </si>
  <si>
    <t xml:space="preserve">29. Banjarsari (Bd. Cilemer)</t>
  </si>
  <si>
    <t xml:space="preserve">30. Rangkasbitung</t>
  </si>
  <si>
    <t xml:space="preserve">31. Banjar Irigasi-Cipanas</t>
  </si>
  <si>
    <t xml:space="preserve">32. Bayah</t>
  </si>
  <si>
    <t xml:space="preserve">33. Lebak Parahiang-Leuwidamar</t>
  </si>
  <si>
    <t xml:space="preserve">34. Malingping </t>
  </si>
  <si>
    <t xml:space="preserve">35. BPP Sajira</t>
  </si>
  <si>
    <t xml:space="preserve">36. Panyaungan Panggarangan</t>
  </si>
  <si>
    <t xml:space="preserve">Pos 1</t>
  </si>
  <si>
    <t xml:space="preserve">Pos 2</t>
  </si>
  <si>
    <t xml:space="preserve">Pos 3</t>
  </si>
  <si>
    <t xml:space="preserve">Pos 4</t>
  </si>
  <si>
    <t xml:space="preserve">Pos 5</t>
  </si>
  <si>
    <t xml:space="preserve">Pos 6</t>
  </si>
  <si>
    <t xml:space="preserve">Pos 7</t>
  </si>
  <si>
    <t xml:space="preserve">Pos 8</t>
  </si>
  <si>
    <t xml:space="preserve">Pos 9</t>
  </si>
  <si>
    <t xml:space="preserve">Pos 10</t>
  </si>
  <si>
    <t xml:space="preserve">Pos 11</t>
  </si>
  <si>
    <t xml:space="preserve">Pos 12</t>
  </si>
  <si>
    <t xml:space="preserve">Pos 13</t>
  </si>
  <si>
    <t xml:space="preserve">Pos 14</t>
  </si>
  <si>
    <t xml:space="preserve">Pos 15</t>
  </si>
  <si>
    <t xml:space="preserve">Pos 16</t>
  </si>
  <si>
    <t xml:space="preserve">Pos 17</t>
  </si>
  <si>
    <t xml:space="preserve">Pos 18</t>
  </si>
  <si>
    <t xml:space="preserve">Pos 19</t>
  </si>
  <si>
    <t xml:space="preserve">Pos 20</t>
  </si>
  <si>
    <t xml:space="preserve">Pos 21</t>
  </si>
  <si>
    <t xml:space="preserve">Pos 22</t>
  </si>
  <si>
    <t xml:space="preserve">Pos 23</t>
  </si>
  <si>
    <t xml:space="preserve">PRAKIRAAN  HUJAN</t>
  </si>
  <si>
    <t xml:space="preserve">BULAN   : SEPTEMBER 2019</t>
  </si>
  <si>
    <t xml:space="preserve">CPT</t>
  </si>
  <si>
    <t xml:space="preserve">ECMWF</t>
  </si>
  <si>
    <t xml:space="preserve">Regresi Linear</t>
  </si>
  <si>
    <t xml:space="preserve">RR rata2</t>
  </si>
  <si>
    <t xml:space="preserve">Utara DKI</t>
  </si>
  <si>
    <t xml:space="preserve">Utara Tangerang</t>
  </si>
  <si>
    <t xml:space="preserve">Utara Serang</t>
  </si>
  <si>
    <t xml:space="preserve">Kota Cilegon</t>
  </si>
  <si>
    <t xml:space="preserve">Barat Serang</t>
  </si>
  <si>
    <t xml:space="preserve">DKI Jakarta</t>
  </si>
  <si>
    <t xml:space="preserve">Kota Tangsel</t>
  </si>
  <si>
    <t xml:space="preserve">Kab Lebak</t>
  </si>
  <si>
    <t xml:space="preserve">Pandeglang</t>
  </si>
  <si>
    <t xml:space="preserve">Barat Pandeglang</t>
  </si>
  <si>
    <t xml:space="preserve">Lebak</t>
  </si>
  <si>
    <t xml:space="preserve">Selatan Lebak</t>
  </si>
  <si>
    <t xml:space="preserve">Selatan Pandeglang</t>
  </si>
  <si>
    <t xml:space="preserve">BULAN   : OKTOBER 2019</t>
  </si>
  <si>
    <t xml:space="preserve">BULAN   : NOVEMBER 2019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</si>
</sst>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(* #,##0.00_);_(* \(#,##0.00\);_(* \-??_);_(@_)"/>
    <numFmt numFmtId="166" formatCode="_(* #,##0_);_(* \(#,##0\);_(* \-_);_(@_)"/>
    <numFmt numFmtId="167" formatCode="DD\ MMMM\ YYYY;@"/>
    <numFmt numFmtId="168" formatCode="0"/>
    <numFmt numFmtId="169" formatCode="0.0"/>
  </numFmts>
  <fonts count="5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</font>
    <font>
      <sz val="11"/>
      <color rgb="FF800080"/>
      <name val="Calibri"/>
      <family val="2"/>
      <charset val="1"/>
    </font>
    <font>
      <b val="true"/>
      <sz val="11"/>
      <color rgb="FFFF9900"/>
      <name val="Calibri"/>
      <family val="2"/>
    </font>
    <font>
      <b val="true"/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</font>
    <font>
      <b val="true"/>
      <sz val="11"/>
      <color rgb="FFFFFFFF"/>
      <name val="Calibri"/>
      <family val="2"/>
      <charset val="1"/>
    </font>
    <font>
      <i val="true"/>
      <sz val="11"/>
      <color rgb="FF808080"/>
      <name val="Calibri"/>
      <family val="2"/>
    </font>
    <font>
      <i val="true"/>
      <sz val="11"/>
      <color rgb="FF808080"/>
      <name val="Calibri"/>
      <family val="2"/>
      <charset val="1"/>
    </font>
    <font>
      <sz val="11"/>
      <color rgb="FF008000"/>
      <name val="Calibri"/>
      <family val="2"/>
    </font>
    <font>
      <sz val="11"/>
      <color rgb="FF008000"/>
      <name val="Calibri"/>
      <family val="2"/>
      <charset val="1"/>
    </font>
    <font>
      <b val="true"/>
      <sz val="15"/>
      <color rgb="FF003366"/>
      <name val="Calibri"/>
      <family val="2"/>
    </font>
    <font>
      <b val="true"/>
      <sz val="15"/>
      <color rgb="FF003366"/>
      <name val="Calibri"/>
      <family val="2"/>
      <charset val="1"/>
    </font>
    <font>
      <b val="true"/>
      <sz val="13"/>
      <color rgb="FF003366"/>
      <name val="Calibri"/>
      <family val="2"/>
    </font>
    <font>
      <b val="true"/>
      <sz val="13"/>
      <color rgb="FF003366"/>
      <name val="Calibri"/>
      <family val="2"/>
      <charset val="1"/>
    </font>
    <font>
      <b val="true"/>
      <sz val="11"/>
      <color rgb="FF003366"/>
      <name val="Calibri"/>
      <family val="2"/>
    </font>
    <font>
      <b val="true"/>
      <sz val="11"/>
      <color rgb="FF003366"/>
      <name val="Calibri"/>
      <family val="2"/>
      <charset val="1"/>
    </font>
    <font>
      <sz val="11"/>
      <color rgb="FF333399"/>
      <name val="Calibri"/>
      <family val="2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</font>
    <font>
      <sz val="11"/>
      <color rgb="FFFF9900"/>
      <name val="Calibri"/>
      <family val="2"/>
      <charset val="1"/>
    </font>
    <font>
      <sz val="11"/>
      <color rgb="FF993300"/>
      <name val="Calibri"/>
      <family val="2"/>
    </font>
    <font>
      <sz val="11"/>
      <color rgb="FF993300"/>
      <name val="Calibri"/>
      <family val="2"/>
      <charset val="1"/>
    </font>
    <font>
      <sz val="10"/>
      <name val="Arial"/>
      <family val="2"/>
    </font>
    <font>
      <sz val="10"/>
      <name val="Times New Roman"/>
      <family val="1"/>
      <charset val="1"/>
    </font>
    <font>
      <sz val="10"/>
      <color rgb="FF000000"/>
      <name val="Arial"/>
      <family val="2"/>
    </font>
    <font>
      <sz val="12"/>
      <name val="宋体"/>
      <family val="0"/>
      <charset val="134"/>
    </font>
    <font>
      <b val="true"/>
      <sz val="11"/>
      <color rgb="FF333333"/>
      <name val="Calibri"/>
      <family val="2"/>
    </font>
    <font>
      <b val="true"/>
      <sz val="11"/>
      <color rgb="FF333333"/>
      <name val="Calibri"/>
      <family val="2"/>
      <charset val="1"/>
    </font>
    <font>
      <b val="true"/>
      <sz val="18"/>
      <color rgb="FF003366"/>
      <name val="Cambria"/>
      <family val="2"/>
    </font>
    <font>
      <b val="true"/>
      <sz val="18"/>
      <color rgb="FF003366"/>
      <name val="Cambria"/>
      <family val="2"/>
      <charset val="1"/>
    </font>
    <font>
      <b val="true"/>
      <sz val="11"/>
      <color rgb="FF000000"/>
      <name val="Calibri"/>
      <family val="2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b val="true"/>
      <sz val="14"/>
      <name val="Arial"/>
      <family val="2"/>
    </font>
    <font>
      <b val="true"/>
      <sz val="1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11"/>
      <name val="Calibri"/>
      <family val="2"/>
    </font>
    <font>
      <b val="true"/>
      <sz val="11"/>
      <color rgb="FFFF0000"/>
      <name val="Calibri"/>
      <family val="2"/>
    </font>
    <font>
      <b val="true"/>
      <sz val="12"/>
      <color rgb="FF000000"/>
      <name val="Calibri"/>
      <family val="2"/>
    </font>
    <font>
      <u val="single"/>
      <sz val="9"/>
      <name val="Arial"/>
      <family val="2"/>
    </font>
    <font>
      <u val="single"/>
      <sz val="9"/>
      <color rgb="FF000000"/>
      <name val="Arial"/>
      <family val="2"/>
    </font>
    <font>
      <u val="single"/>
      <sz val="10"/>
      <name val="Arial"/>
      <family val="2"/>
    </font>
    <font>
      <sz val="11"/>
      <name val="Calibri"/>
      <family val="2"/>
      <charset val="1"/>
    </font>
    <font>
      <b val="true"/>
      <sz val="12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FF"/>
        <bgColor rgb="FFFFFFCC"/>
      </patternFill>
    </fill>
  </fills>
  <borders count="3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</borders>
  <cellStyleXfs count="155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2" borderId="0" applyFont="true" applyBorder="false" applyAlignment="false" applyProtection="false"/>
    <xf numFmtId="164" fontId="0" fillId="2" borderId="0" applyFont="true" applyBorder="false" applyAlignment="false" applyProtection="false"/>
    <xf numFmtId="164" fontId="0" fillId="2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3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3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4" borderId="0" applyFont="true" applyBorder="false" applyAlignment="false" applyProtection="false"/>
    <xf numFmtId="164" fontId="0" fillId="4" borderId="0" applyFont="true" applyBorder="false" applyAlignment="false" applyProtection="false"/>
    <xf numFmtId="164" fontId="0" fillId="4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0" fillId="5" borderId="0" applyFont="true" applyBorder="false" applyAlignment="false" applyProtection="false"/>
    <xf numFmtId="164" fontId="0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6" borderId="0" applyFont="true" applyBorder="false" applyAlignment="false" applyProtection="false"/>
    <xf numFmtId="164" fontId="4" fillId="6" borderId="0" applyFont="true" applyBorder="false" applyAlignment="false" applyProtection="false"/>
    <xf numFmtId="164" fontId="4" fillId="6" borderId="0" applyFont="true" applyBorder="false" applyAlignment="false" applyProtection="false"/>
    <xf numFmtId="164" fontId="4" fillId="6" borderId="0" applyFont="true" applyBorder="false" applyAlignment="false" applyProtection="false"/>
    <xf numFmtId="164" fontId="4" fillId="6" borderId="0" applyFont="true" applyBorder="false" applyAlignment="false" applyProtection="false"/>
    <xf numFmtId="164" fontId="4" fillId="6" borderId="0" applyFont="true" applyBorder="false" applyAlignment="false" applyProtection="false"/>
    <xf numFmtId="164" fontId="4" fillId="6" borderId="0" applyFont="true" applyBorder="false" applyAlignment="false" applyProtection="false"/>
    <xf numFmtId="164" fontId="4" fillId="6" borderId="0" applyFont="true" applyBorder="false" applyAlignment="false" applyProtection="false"/>
    <xf numFmtId="164" fontId="4" fillId="6" borderId="0" applyFont="true" applyBorder="false" applyAlignment="false" applyProtection="false"/>
    <xf numFmtId="164" fontId="4" fillId="6" borderId="0" applyFont="true" applyBorder="false" applyAlignment="false" applyProtection="false"/>
    <xf numFmtId="164" fontId="4" fillId="6" borderId="0" applyFont="true" applyBorder="false" applyAlignment="false" applyProtection="false"/>
    <xf numFmtId="164" fontId="4" fillId="6" borderId="0" applyFont="true" applyBorder="false" applyAlignment="false" applyProtection="false"/>
    <xf numFmtId="164" fontId="4" fillId="6" borderId="0" applyFont="true" applyBorder="false" applyAlignment="false" applyProtection="false"/>
    <xf numFmtId="164" fontId="4" fillId="6" borderId="0" applyFont="true" applyBorder="false" applyAlignment="false" applyProtection="false"/>
    <xf numFmtId="164" fontId="4" fillId="6" borderId="0" applyFont="true" applyBorder="false" applyAlignment="false" applyProtection="false"/>
    <xf numFmtId="164" fontId="4" fillId="6" borderId="0" applyFont="true" applyBorder="false" applyAlignment="false" applyProtection="false"/>
    <xf numFmtId="164" fontId="4" fillId="6" borderId="0" applyFont="true" applyBorder="false" applyAlignment="false" applyProtection="false"/>
    <xf numFmtId="164" fontId="4" fillId="6" borderId="0" applyFont="true" applyBorder="false" applyAlignment="false" applyProtection="false"/>
    <xf numFmtId="164" fontId="4" fillId="6" borderId="0" applyFont="true" applyBorder="false" applyAlignment="false" applyProtection="false"/>
    <xf numFmtId="164" fontId="4" fillId="6" borderId="0" applyFont="true" applyBorder="false" applyAlignment="false" applyProtection="false"/>
    <xf numFmtId="164" fontId="4" fillId="6" borderId="0" applyFont="true" applyBorder="false" applyAlignment="false" applyProtection="false"/>
    <xf numFmtId="164" fontId="4" fillId="6" borderId="0" applyFont="true" applyBorder="false" applyAlignment="false" applyProtection="false"/>
    <xf numFmtId="164" fontId="4" fillId="6" borderId="0" applyFont="true" applyBorder="false" applyAlignment="false" applyProtection="false"/>
    <xf numFmtId="164" fontId="4" fillId="6" borderId="0" applyFont="true" applyBorder="false" applyAlignment="false" applyProtection="false"/>
    <xf numFmtId="164" fontId="4" fillId="6" borderId="0" applyFont="true" applyBorder="false" applyAlignment="false" applyProtection="false"/>
    <xf numFmtId="164" fontId="4" fillId="6" borderId="0" applyFont="true" applyBorder="false" applyAlignment="false" applyProtection="false"/>
    <xf numFmtId="164" fontId="4" fillId="6" borderId="0" applyFont="true" applyBorder="false" applyAlignment="false" applyProtection="false"/>
    <xf numFmtId="164" fontId="4" fillId="6" borderId="0" applyFont="true" applyBorder="false" applyAlignment="false" applyProtection="false"/>
    <xf numFmtId="164" fontId="4" fillId="6" borderId="0" applyFont="true" applyBorder="false" applyAlignment="false" applyProtection="false"/>
    <xf numFmtId="164" fontId="4" fillId="6" borderId="0" applyFont="true" applyBorder="false" applyAlignment="false" applyProtection="false"/>
    <xf numFmtId="164" fontId="4" fillId="6" borderId="0" applyFont="true" applyBorder="false" applyAlignment="false" applyProtection="false"/>
    <xf numFmtId="164" fontId="4" fillId="6" borderId="0" applyFont="true" applyBorder="false" applyAlignment="false" applyProtection="false"/>
    <xf numFmtId="164" fontId="4" fillId="6" borderId="0" applyFont="true" applyBorder="false" applyAlignment="false" applyProtection="false"/>
    <xf numFmtId="164" fontId="4" fillId="6" borderId="0" applyFont="true" applyBorder="false" applyAlignment="false" applyProtection="false"/>
    <xf numFmtId="164" fontId="4" fillId="6" borderId="0" applyFont="true" applyBorder="false" applyAlignment="false" applyProtection="false"/>
    <xf numFmtId="164" fontId="4" fillId="6" borderId="0" applyFont="true" applyBorder="false" applyAlignment="false" applyProtection="false"/>
    <xf numFmtId="164" fontId="4" fillId="6" borderId="0" applyFont="true" applyBorder="false" applyAlignment="false" applyProtection="false"/>
    <xf numFmtId="164" fontId="4" fillId="6" borderId="0" applyFont="true" applyBorder="false" applyAlignment="false" applyProtection="false"/>
    <xf numFmtId="164" fontId="4" fillId="6" borderId="0" applyFont="true" applyBorder="false" applyAlignment="false" applyProtection="false"/>
    <xf numFmtId="164" fontId="4" fillId="6" borderId="0" applyFont="true" applyBorder="false" applyAlignment="false" applyProtection="false"/>
    <xf numFmtId="164" fontId="4" fillId="6" borderId="0" applyFont="true" applyBorder="false" applyAlignment="false" applyProtection="false"/>
    <xf numFmtId="164" fontId="0" fillId="6" borderId="0" applyFont="true" applyBorder="false" applyAlignment="false" applyProtection="false"/>
    <xf numFmtId="164" fontId="0" fillId="6" borderId="0" applyFont="true" applyBorder="false" applyAlignment="false" applyProtection="false"/>
    <xf numFmtId="164" fontId="4" fillId="6" borderId="0" applyFont="true" applyBorder="false" applyAlignment="false" applyProtection="false"/>
    <xf numFmtId="164" fontId="4" fillId="6" borderId="0" applyFont="true" applyBorder="false" applyAlignment="false" applyProtection="false"/>
    <xf numFmtId="164" fontId="4" fillId="6" borderId="0" applyFont="true" applyBorder="false" applyAlignment="false" applyProtection="false"/>
    <xf numFmtId="164" fontId="4" fillId="6" borderId="0" applyFont="true" applyBorder="false" applyAlignment="false" applyProtection="false"/>
    <xf numFmtId="164" fontId="4" fillId="6" borderId="0" applyFont="true" applyBorder="false" applyAlignment="false" applyProtection="false"/>
    <xf numFmtId="164" fontId="4" fillId="6" borderId="0" applyFont="true" applyBorder="false" applyAlignment="false" applyProtection="false"/>
    <xf numFmtId="164" fontId="4" fillId="6" borderId="0" applyFont="true" applyBorder="false" applyAlignment="false" applyProtection="false"/>
    <xf numFmtId="164" fontId="4" fillId="7" borderId="0" applyFont="true" applyBorder="false" applyAlignment="false" applyProtection="false"/>
    <xf numFmtId="164" fontId="4" fillId="7" borderId="0" applyFont="true" applyBorder="false" applyAlignment="false" applyProtection="false"/>
    <xf numFmtId="164" fontId="4" fillId="7" borderId="0" applyFont="true" applyBorder="false" applyAlignment="false" applyProtection="false"/>
    <xf numFmtId="164" fontId="4" fillId="7" borderId="0" applyFont="true" applyBorder="false" applyAlignment="false" applyProtection="false"/>
    <xf numFmtId="164" fontId="4" fillId="7" borderId="0" applyFont="true" applyBorder="false" applyAlignment="false" applyProtection="false"/>
    <xf numFmtId="164" fontId="4" fillId="7" borderId="0" applyFont="true" applyBorder="false" applyAlignment="false" applyProtection="false"/>
    <xf numFmtId="164" fontId="4" fillId="7" borderId="0" applyFont="true" applyBorder="false" applyAlignment="false" applyProtection="false"/>
    <xf numFmtId="164" fontId="4" fillId="7" borderId="0" applyFont="true" applyBorder="false" applyAlignment="false" applyProtection="false"/>
    <xf numFmtId="164" fontId="4" fillId="7" borderId="0" applyFont="true" applyBorder="false" applyAlignment="false" applyProtection="false"/>
    <xf numFmtId="164" fontId="4" fillId="7" borderId="0" applyFont="true" applyBorder="false" applyAlignment="false" applyProtection="false"/>
    <xf numFmtId="164" fontId="4" fillId="7" borderId="0" applyFont="true" applyBorder="false" applyAlignment="false" applyProtection="false"/>
    <xf numFmtId="164" fontId="4" fillId="7" borderId="0" applyFont="true" applyBorder="false" applyAlignment="false" applyProtection="false"/>
    <xf numFmtId="164" fontId="4" fillId="7" borderId="0" applyFont="true" applyBorder="false" applyAlignment="false" applyProtection="false"/>
    <xf numFmtId="164" fontId="4" fillId="7" borderId="0" applyFont="true" applyBorder="false" applyAlignment="false" applyProtection="false"/>
    <xf numFmtId="164" fontId="4" fillId="7" borderId="0" applyFont="true" applyBorder="false" applyAlignment="false" applyProtection="false"/>
    <xf numFmtId="164" fontId="4" fillId="7" borderId="0" applyFont="true" applyBorder="false" applyAlignment="false" applyProtection="false"/>
    <xf numFmtId="164" fontId="4" fillId="7" borderId="0" applyFont="true" applyBorder="false" applyAlignment="false" applyProtection="false"/>
    <xf numFmtId="164" fontId="4" fillId="7" borderId="0" applyFont="true" applyBorder="false" applyAlignment="false" applyProtection="false"/>
    <xf numFmtId="164" fontId="4" fillId="7" borderId="0" applyFont="true" applyBorder="false" applyAlignment="false" applyProtection="false"/>
    <xf numFmtId="164" fontId="4" fillId="7" borderId="0" applyFont="true" applyBorder="false" applyAlignment="false" applyProtection="false"/>
    <xf numFmtId="164" fontId="4" fillId="7" borderId="0" applyFont="true" applyBorder="false" applyAlignment="false" applyProtection="false"/>
    <xf numFmtId="164" fontId="4" fillId="7" borderId="0" applyFont="true" applyBorder="false" applyAlignment="false" applyProtection="false"/>
    <xf numFmtId="164" fontId="4" fillId="7" borderId="0" applyFont="true" applyBorder="false" applyAlignment="false" applyProtection="false"/>
    <xf numFmtId="164" fontId="4" fillId="7" borderId="0" applyFont="true" applyBorder="false" applyAlignment="false" applyProtection="false"/>
    <xf numFmtId="164" fontId="4" fillId="7" borderId="0" applyFont="true" applyBorder="false" applyAlignment="false" applyProtection="false"/>
    <xf numFmtId="164" fontId="4" fillId="7" borderId="0" applyFont="true" applyBorder="false" applyAlignment="false" applyProtection="false"/>
    <xf numFmtId="164" fontId="4" fillId="7" borderId="0" applyFont="true" applyBorder="false" applyAlignment="false" applyProtection="false"/>
    <xf numFmtId="164" fontId="4" fillId="7" borderId="0" applyFont="true" applyBorder="false" applyAlignment="false" applyProtection="false"/>
    <xf numFmtId="164" fontId="4" fillId="7" borderId="0" applyFont="true" applyBorder="false" applyAlignment="false" applyProtection="false"/>
    <xf numFmtId="164" fontId="4" fillId="7" borderId="0" applyFont="true" applyBorder="false" applyAlignment="false" applyProtection="false"/>
    <xf numFmtId="164" fontId="4" fillId="7" borderId="0" applyFont="true" applyBorder="false" applyAlignment="false" applyProtection="false"/>
    <xf numFmtId="164" fontId="4" fillId="7" borderId="0" applyFont="true" applyBorder="false" applyAlignment="false" applyProtection="false"/>
    <xf numFmtId="164" fontId="4" fillId="7" borderId="0" applyFont="true" applyBorder="false" applyAlignment="false" applyProtection="false"/>
    <xf numFmtId="164" fontId="4" fillId="7" borderId="0" applyFont="true" applyBorder="false" applyAlignment="false" applyProtection="false"/>
    <xf numFmtId="164" fontId="4" fillId="7" borderId="0" applyFont="true" applyBorder="false" applyAlignment="false" applyProtection="false"/>
    <xf numFmtId="164" fontId="4" fillId="7" borderId="0" applyFont="true" applyBorder="false" applyAlignment="false" applyProtection="false"/>
    <xf numFmtId="164" fontId="4" fillId="7" borderId="0" applyFont="true" applyBorder="false" applyAlignment="false" applyProtection="false"/>
    <xf numFmtId="164" fontId="4" fillId="7" borderId="0" applyFont="true" applyBorder="false" applyAlignment="false" applyProtection="false"/>
    <xf numFmtId="164" fontId="4" fillId="7" borderId="0" applyFont="true" applyBorder="false" applyAlignment="false" applyProtection="false"/>
    <xf numFmtId="164" fontId="4" fillId="7" borderId="0" applyFont="true" applyBorder="false" applyAlignment="false" applyProtection="false"/>
    <xf numFmtId="164" fontId="4" fillId="7" borderId="0" applyFont="true" applyBorder="false" applyAlignment="false" applyProtection="false"/>
    <xf numFmtId="164" fontId="0" fillId="7" borderId="0" applyFont="true" applyBorder="false" applyAlignment="false" applyProtection="false"/>
    <xf numFmtId="164" fontId="0" fillId="7" borderId="0" applyFont="true" applyBorder="false" applyAlignment="false" applyProtection="false"/>
    <xf numFmtId="164" fontId="4" fillId="7" borderId="0" applyFont="true" applyBorder="false" applyAlignment="false" applyProtection="false"/>
    <xf numFmtId="164" fontId="4" fillId="7" borderId="0" applyFont="true" applyBorder="false" applyAlignment="false" applyProtection="false"/>
    <xf numFmtId="164" fontId="4" fillId="7" borderId="0" applyFont="true" applyBorder="false" applyAlignment="false" applyProtection="false"/>
    <xf numFmtId="164" fontId="4" fillId="7" borderId="0" applyFont="true" applyBorder="false" applyAlignment="false" applyProtection="false"/>
    <xf numFmtId="164" fontId="4" fillId="7" borderId="0" applyFont="true" applyBorder="false" applyAlignment="false" applyProtection="false"/>
    <xf numFmtId="164" fontId="4" fillId="7" borderId="0" applyFont="true" applyBorder="false" applyAlignment="false" applyProtection="false"/>
    <xf numFmtId="164" fontId="4" fillId="7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0" fillId="8" borderId="0" applyFont="true" applyBorder="false" applyAlignment="false" applyProtection="false"/>
    <xf numFmtId="164" fontId="0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9" borderId="0" applyFont="true" applyBorder="false" applyAlignment="false" applyProtection="false"/>
    <xf numFmtId="164" fontId="4" fillId="9" borderId="0" applyFont="true" applyBorder="false" applyAlignment="false" applyProtection="false"/>
    <xf numFmtId="164" fontId="4" fillId="9" borderId="0" applyFont="true" applyBorder="false" applyAlignment="false" applyProtection="false"/>
    <xf numFmtId="164" fontId="4" fillId="9" borderId="0" applyFont="true" applyBorder="false" applyAlignment="false" applyProtection="false"/>
    <xf numFmtId="164" fontId="4" fillId="9" borderId="0" applyFont="true" applyBorder="false" applyAlignment="false" applyProtection="false"/>
    <xf numFmtId="164" fontId="4" fillId="9" borderId="0" applyFont="true" applyBorder="false" applyAlignment="false" applyProtection="false"/>
    <xf numFmtId="164" fontId="4" fillId="9" borderId="0" applyFont="true" applyBorder="false" applyAlignment="false" applyProtection="false"/>
    <xf numFmtId="164" fontId="4" fillId="9" borderId="0" applyFont="true" applyBorder="false" applyAlignment="false" applyProtection="false"/>
    <xf numFmtId="164" fontId="4" fillId="9" borderId="0" applyFont="true" applyBorder="false" applyAlignment="false" applyProtection="false"/>
    <xf numFmtId="164" fontId="4" fillId="9" borderId="0" applyFont="true" applyBorder="false" applyAlignment="false" applyProtection="false"/>
    <xf numFmtId="164" fontId="4" fillId="9" borderId="0" applyFont="true" applyBorder="false" applyAlignment="false" applyProtection="false"/>
    <xf numFmtId="164" fontId="4" fillId="9" borderId="0" applyFont="true" applyBorder="false" applyAlignment="false" applyProtection="false"/>
    <xf numFmtId="164" fontId="4" fillId="9" borderId="0" applyFont="true" applyBorder="false" applyAlignment="false" applyProtection="false"/>
    <xf numFmtId="164" fontId="4" fillId="9" borderId="0" applyFont="true" applyBorder="false" applyAlignment="false" applyProtection="false"/>
    <xf numFmtId="164" fontId="4" fillId="9" borderId="0" applyFont="true" applyBorder="false" applyAlignment="false" applyProtection="false"/>
    <xf numFmtId="164" fontId="4" fillId="9" borderId="0" applyFont="true" applyBorder="false" applyAlignment="false" applyProtection="false"/>
    <xf numFmtId="164" fontId="4" fillId="9" borderId="0" applyFont="true" applyBorder="false" applyAlignment="false" applyProtection="false"/>
    <xf numFmtId="164" fontId="4" fillId="9" borderId="0" applyFont="true" applyBorder="false" applyAlignment="false" applyProtection="false"/>
    <xf numFmtId="164" fontId="4" fillId="9" borderId="0" applyFont="true" applyBorder="false" applyAlignment="false" applyProtection="false"/>
    <xf numFmtId="164" fontId="4" fillId="9" borderId="0" applyFont="true" applyBorder="false" applyAlignment="false" applyProtection="false"/>
    <xf numFmtId="164" fontId="4" fillId="9" borderId="0" applyFont="true" applyBorder="false" applyAlignment="false" applyProtection="false"/>
    <xf numFmtId="164" fontId="4" fillId="9" borderId="0" applyFont="true" applyBorder="false" applyAlignment="false" applyProtection="false"/>
    <xf numFmtId="164" fontId="4" fillId="9" borderId="0" applyFont="true" applyBorder="false" applyAlignment="false" applyProtection="false"/>
    <xf numFmtId="164" fontId="4" fillId="9" borderId="0" applyFont="true" applyBorder="false" applyAlignment="false" applyProtection="false"/>
    <xf numFmtId="164" fontId="4" fillId="9" borderId="0" applyFont="true" applyBorder="false" applyAlignment="false" applyProtection="false"/>
    <xf numFmtId="164" fontId="4" fillId="9" borderId="0" applyFont="true" applyBorder="false" applyAlignment="false" applyProtection="false"/>
    <xf numFmtId="164" fontId="4" fillId="9" borderId="0" applyFont="true" applyBorder="false" applyAlignment="false" applyProtection="false"/>
    <xf numFmtId="164" fontId="4" fillId="9" borderId="0" applyFont="true" applyBorder="false" applyAlignment="false" applyProtection="false"/>
    <xf numFmtId="164" fontId="4" fillId="9" borderId="0" applyFont="true" applyBorder="false" applyAlignment="false" applyProtection="false"/>
    <xf numFmtId="164" fontId="4" fillId="9" borderId="0" applyFont="true" applyBorder="false" applyAlignment="false" applyProtection="false"/>
    <xf numFmtId="164" fontId="4" fillId="9" borderId="0" applyFont="true" applyBorder="false" applyAlignment="false" applyProtection="false"/>
    <xf numFmtId="164" fontId="4" fillId="9" borderId="0" applyFont="true" applyBorder="false" applyAlignment="false" applyProtection="false"/>
    <xf numFmtId="164" fontId="4" fillId="9" borderId="0" applyFont="true" applyBorder="false" applyAlignment="false" applyProtection="false"/>
    <xf numFmtId="164" fontId="4" fillId="9" borderId="0" applyFont="true" applyBorder="false" applyAlignment="false" applyProtection="false"/>
    <xf numFmtId="164" fontId="4" fillId="9" borderId="0" applyFont="true" applyBorder="false" applyAlignment="false" applyProtection="false"/>
    <xf numFmtId="164" fontId="4" fillId="9" borderId="0" applyFont="true" applyBorder="false" applyAlignment="false" applyProtection="false"/>
    <xf numFmtId="164" fontId="4" fillId="9" borderId="0" applyFont="true" applyBorder="false" applyAlignment="false" applyProtection="false"/>
    <xf numFmtId="164" fontId="4" fillId="9" borderId="0" applyFont="true" applyBorder="false" applyAlignment="false" applyProtection="false"/>
    <xf numFmtId="164" fontId="4" fillId="9" borderId="0" applyFont="true" applyBorder="false" applyAlignment="false" applyProtection="false"/>
    <xf numFmtId="164" fontId="4" fillId="9" borderId="0" applyFont="true" applyBorder="false" applyAlignment="false" applyProtection="false"/>
    <xf numFmtId="164" fontId="4" fillId="9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9" borderId="0" applyFont="true" applyBorder="false" applyAlignment="false" applyProtection="false"/>
    <xf numFmtId="164" fontId="4" fillId="9" borderId="0" applyFont="true" applyBorder="false" applyAlignment="false" applyProtection="false"/>
    <xf numFmtId="164" fontId="4" fillId="9" borderId="0" applyFont="true" applyBorder="false" applyAlignment="false" applyProtection="false"/>
    <xf numFmtId="164" fontId="4" fillId="9" borderId="0" applyFont="true" applyBorder="false" applyAlignment="false" applyProtection="false"/>
    <xf numFmtId="164" fontId="4" fillId="9" borderId="0" applyFont="true" applyBorder="false" applyAlignment="false" applyProtection="false"/>
    <xf numFmtId="164" fontId="4" fillId="9" borderId="0" applyFont="true" applyBorder="false" applyAlignment="false" applyProtection="false"/>
    <xf numFmtId="164" fontId="4" fillId="9" borderId="0" applyFont="true" applyBorder="false" applyAlignment="false" applyProtection="false"/>
    <xf numFmtId="164" fontId="4" fillId="9" borderId="0" applyFont="true" applyBorder="false" applyAlignment="false" applyProtection="false"/>
    <xf numFmtId="164" fontId="4" fillId="10" borderId="0" applyFont="true" applyBorder="false" applyAlignment="false" applyProtection="false"/>
    <xf numFmtId="164" fontId="4" fillId="10" borderId="0" applyFont="true" applyBorder="false" applyAlignment="false" applyProtection="false"/>
    <xf numFmtId="164" fontId="4" fillId="10" borderId="0" applyFont="true" applyBorder="false" applyAlignment="false" applyProtection="false"/>
    <xf numFmtId="164" fontId="4" fillId="10" borderId="0" applyFont="true" applyBorder="false" applyAlignment="false" applyProtection="false"/>
    <xf numFmtId="164" fontId="4" fillId="10" borderId="0" applyFont="true" applyBorder="false" applyAlignment="false" applyProtection="false"/>
    <xf numFmtId="164" fontId="4" fillId="10" borderId="0" applyFont="true" applyBorder="false" applyAlignment="false" applyProtection="false"/>
    <xf numFmtId="164" fontId="4" fillId="10" borderId="0" applyFont="true" applyBorder="false" applyAlignment="false" applyProtection="false"/>
    <xf numFmtId="164" fontId="4" fillId="10" borderId="0" applyFont="true" applyBorder="false" applyAlignment="false" applyProtection="false"/>
    <xf numFmtId="164" fontId="4" fillId="10" borderId="0" applyFont="true" applyBorder="false" applyAlignment="false" applyProtection="false"/>
    <xf numFmtId="164" fontId="4" fillId="10" borderId="0" applyFont="true" applyBorder="false" applyAlignment="false" applyProtection="false"/>
    <xf numFmtId="164" fontId="4" fillId="10" borderId="0" applyFont="true" applyBorder="false" applyAlignment="false" applyProtection="false"/>
    <xf numFmtId="164" fontId="4" fillId="10" borderId="0" applyFont="true" applyBorder="false" applyAlignment="false" applyProtection="false"/>
    <xf numFmtId="164" fontId="4" fillId="10" borderId="0" applyFont="true" applyBorder="false" applyAlignment="false" applyProtection="false"/>
    <xf numFmtId="164" fontId="4" fillId="10" borderId="0" applyFont="true" applyBorder="false" applyAlignment="false" applyProtection="false"/>
    <xf numFmtId="164" fontId="4" fillId="10" borderId="0" applyFont="true" applyBorder="false" applyAlignment="false" applyProtection="false"/>
    <xf numFmtId="164" fontId="4" fillId="10" borderId="0" applyFont="true" applyBorder="false" applyAlignment="false" applyProtection="false"/>
    <xf numFmtId="164" fontId="4" fillId="10" borderId="0" applyFont="true" applyBorder="false" applyAlignment="false" applyProtection="false"/>
    <xf numFmtId="164" fontId="4" fillId="10" borderId="0" applyFont="true" applyBorder="false" applyAlignment="false" applyProtection="false"/>
    <xf numFmtId="164" fontId="4" fillId="10" borderId="0" applyFont="true" applyBorder="false" applyAlignment="false" applyProtection="false"/>
    <xf numFmtId="164" fontId="4" fillId="10" borderId="0" applyFont="true" applyBorder="false" applyAlignment="false" applyProtection="false"/>
    <xf numFmtId="164" fontId="4" fillId="10" borderId="0" applyFont="true" applyBorder="false" applyAlignment="false" applyProtection="false"/>
    <xf numFmtId="164" fontId="4" fillId="10" borderId="0" applyFont="true" applyBorder="false" applyAlignment="false" applyProtection="false"/>
    <xf numFmtId="164" fontId="4" fillId="10" borderId="0" applyFont="true" applyBorder="false" applyAlignment="false" applyProtection="false"/>
    <xf numFmtId="164" fontId="4" fillId="10" borderId="0" applyFont="true" applyBorder="false" applyAlignment="false" applyProtection="false"/>
    <xf numFmtId="164" fontId="4" fillId="10" borderId="0" applyFont="true" applyBorder="false" applyAlignment="false" applyProtection="false"/>
    <xf numFmtId="164" fontId="4" fillId="10" borderId="0" applyFont="true" applyBorder="false" applyAlignment="false" applyProtection="false"/>
    <xf numFmtId="164" fontId="4" fillId="10" borderId="0" applyFont="true" applyBorder="false" applyAlignment="false" applyProtection="false"/>
    <xf numFmtId="164" fontId="4" fillId="10" borderId="0" applyFont="true" applyBorder="false" applyAlignment="false" applyProtection="false"/>
    <xf numFmtId="164" fontId="4" fillId="10" borderId="0" applyFont="true" applyBorder="false" applyAlignment="false" applyProtection="false"/>
    <xf numFmtId="164" fontId="4" fillId="10" borderId="0" applyFont="true" applyBorder="false" applyAlignment="false" applyProtection="false"/>
    <xf numFmtId="164" fontId="4" fillId="10" borderId="0" applyFont="true" applyBorder="false" applyAlignment="false" applyProtection="false"/>
    <xf numFmtId="164" fontId="4" fillId="10" borderId="0" applyFont="true" applyBorder="false" applyAlignment="false" applyProtection="false"/>
    <xf numFmtId="164" fontId="4" fillId="10" borderId="0" applyFont="true" applyBorder="false" applyAlignment="false" applyProtection="false"/>
    <xf numFmtId="164" fontId="4" fillId="10" borderId="0" applyFont="true" applyBorder="false" applyAlignment="false" applyProtection="false"/>
    <xf numFmtId="164" fontId="4" fillId="10" borderId="0" applyFont="true" applyBorder="false" applyAlignment="false" applyProtection="false"/>
    <xf numFmtId="164" fontId="4" fillId="10" borderId="0" applyFont="true" applyBorder="false" applyAlignment="false" applyProtection="false"/>
    <xf numFmtId="164" fontId="4" fillId="10" borderId="0" applyFont="true" applyBorder="false" applyAlignment="false" applyProtection="false"/>
    <xf numFmtId="164" fontId="4" fillId="10" borderId="0" applyFont="true" applyBorder="false" applyAlignment="false" applyProtection="false"/>
    <xf numFmtId="164" fontId="4" fillId="10" borderId="0" applyFont="true" applyBorder="false" applyAlignment="false" applyProtection="false"/>
    <xf numFmtId="164" fontId="4" fillId="10" borderId="0" applyFont="true" applyBorder="false" applyAlignment="false" applyProtection="false"/>
    <xf numFmtId="164" fontId="4" fillId="10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10" borderId="0" applyFont="true" applyBorder="false" applyAlignment="false" applyProtection="false"/>
    <xf numFmtId="164" fontId="4" fillId="10" borderId="0" applyFont="true" applyBorder="false" applyAlignment="false" applyProtection="false"/>
    <xf numFmtId="164" fontId="4" fillId="10" borderId="0" applyFont="true" applyBorder="false" applyAlignment="false" applyProtection="false"/>
    <xf numFmtId="164" fontId="4" fillId="10" borderId="0" applyFont="true" applyBorder="false" applyAlignment="false" applyProtection="false"/>
    <xf numFmtId="164" fontId="4" fillId="10" borderId="0" applyFont="true" applyBorder="false" applyAlignment="false" applyProtection="false"/>
    <xf numFmtId="164" fontId="4" fillId="10" borderId="0" applyFont="true" applyBorder="false" applyAlignment="false" applyProtection="false"/>
    <xf numFmtId="164" fontId="4" fillId="10" borderId="0" applyFont="true" applyBorder="false" applyAlignment="false" applyProtection="false"/>
    <xf numFmtId="164" fontId="4" fillId="10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0" fillId="5" borderId="0" applyFont="true" applyBorder="false" applyAlignment="false" applyProtection="false"/>
    <xf numFmtId="164" fontId="0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0" fillId="8" borderId="0" applyFont="true" applyBorder="false" applyAlignment="false" applyProtection="false"/>
    <xf numFmtId="164" fontId="0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11" borderId="0" applyFont="true" applyBorder="false" applyAlignment="false" applyProtection="false"/>
    <xf numFmtId="164" fontId="4" fillId="11" borderId="0" applyFont="true" applyBorder="false" applyAlignment="false" applyProtection="false"/>
    <xf numFmtId="164" fontId="4" fillId="11" borderId="0" applyFont="true" applyBorder="false" applyAlignment="false" applyProtection="false"/>
    <xf numFmtId="164" fontId="4" fillId="11" borderId="0" applyFont="true" applyBorder="false" applyAlignment="false" applyProtection="false"/>
    <xf numFmtId="164" fontId="4" fillId="11" borderId="0" applyFont="true" applyBorder="false" applyAlignment="false" applyProtection="false"/>
    <xf numFmtId="164" fontId="4" fillId="11" borderId="0" applyFont="true" applyBorder="false" applyAlignment="false" applyProtection="false"/>
    <xf numFmtId="164" fontId="4" fillId="11" borderId="0" applyFont="true" applyBorder="false" applyAlignment="false" applyProtection="false"/>
    <xf numFmtId="164" fontId="4" fillId="11" borderId="0" applyFont="true" applyBorder="false" applyAlignment="false" applyProtection="false"/>
    <xf numFmtId="164" fontId="4" fillId="11" borderId="0" applyFont="true" applyBorder="false" applyAlignment="false" applyProtection="false"/>
    <xf numFmtId="164" fontId="4" fillId="11" borderId="0" applyFont="true" applyBorder="false" applyAlignment="false" applyProtection="false"/>
    <xf numFmtId="164" fontId="4" fillId="11" borderId="0" applyFont="true" applyBorder="false" applyAlignment="false" applyProtection="false"/>
    <xf numFmtId="164" fontId="4" fillId="11" borderId="0" applyFont="true" applyBorder="false" applyAlignment="false" applyProtection="false"/>
    <xf numFmtId="164" fontId="4" fillId="11" borderId="0" applyFont="true" applyBorder="false" applyAlignment="false" applyProtection="false"/>
    <xf numFmtId="164" fontId="4" fillId="11" borderId="0" applyFont="true" applyBorder="false" applyAlignment="false" applyProtection="false"/>
    <xf numFmtId="164" fontId="4" fillId="11" borderId="0" applyFont="true" applyBorder="false" applyAlignment="false" applyProtection="false"/>
    <xf numFmtId="164" fontId="4" fillId="11" borderId="0" applyFont="true" applyBorder="false" applyAlignment="false" applyProtection="false"/>
    <xf numFmtId="164" fontId="4" fillId="11" borderId="0" applyFont="true" applyBorder="false" applyAlignment="false" applyProtection="false"/>
    <xf numFmtId="164" fontId="4" fillId="11" borderId="0" applyFont="true" applyBorder="false" applyAlignment="false" applyProtection="false"/>
    <xf numFmtId="164" fontId="4" fillId="11" borderId="0" applyFont="true" applyBorder="false" applyAlignment="false" applyProtection="false"/>
    <xf numFmtId="164" fontId="4" fillId="11" borderId="0" applyFont="true" applyBorder="false" applyAlignment="false" applyProtection="false"/>
    <xf numFmtId="164" fontId="4" fillId="11" borderId="0" applyFont="true" applyBorder="false" applyAlignment="false" applyProtection="false"/>
    <xf numFmtId="164" fontId="4" fillId="11" borderId="0" applyFont="true" applyBorder="false" applyAlignment="false" applyProtection="false"/>
    <xf numFmtId="164" fontId="4" fillId="11" borderId="0" applyFont="true" applyBorder="false" applyAlignment="false" applyProtection="false"/>
    <xf numFmtId="164" fontId="4" fillId="11" borderId="0" applyFont="true" applyBorder="false" applyAlignment="false" applyProtection="false"/>
    <xf numFmtId="164" fontId="4" fillId="11" borderId="0" applyFont="true" applyBorder="false" applyAlignment="false" applyProtection="false"/>
    <xf numFmtId="164" fontId="4" fillId="11" borderId="0" applyFont="true" applyBorder="false" applyAlignment="false" applyProtection="false"/>
    <xf numFmtId="164" fontId="4" fillId="11" borderId="0" applyFont="true" applyBorder="false" applyAlignment="false" applyProtection="false"/>
    <xf numFmtId="164" fontId="4" fillId="11" borderId="0" applyFont="true" applyBorder="false" applyAlignment="false" applyProtection="false"/>
    <xf numFmtId="164" fontId="4" fillId="11" borderId="0" applyFont="true" applyBorder="false" applyAlignment="false" applyProtection="false"/>
    <xf numFmtId="164" fontId="4" fillId="11" borderId="0" applyFont="true" applyBorder="false" applyAlignment="false" applyProtection="false"/>
    <xf numFmtId="164" fontId="4" fillId="11" borderId="0" applyFont="true" applyBorder="false" applyAlignment="false" applyProtection="false"/>
    <xf numFmtId="164" fontId="4" fillId="11" borderId="0" applyFont="true" applyBorder="false" applyAlignment="false" applyProtection="false"/>
    <xf numFmtId="164" fontId="4" fillId="11" borderId="0" applyFont="true" applyBorder="false" applyAlignment="false" applyProtection="false"/>
    <xf numFmtId="164" fontId="4" fillId="11" borderId="0" applyFont="true" applyBorder="false" applyAlignment="false" applyProtection="false"/>
    <xf numFmtId="164" fontId="4" fillId="11" borderId="0" applyFont="true" applyBorder="false" applyAlignment="false" applyProtection="false"/>
    <xf numFmtId="164" fontId="4" fillId="11" borderId="0" applyFont="true" applyBorder="false" applyAlignment="false" applyProtection="false"/>
    <xf numFmtId="164" fontId="4" fillId="11" borderId="0" applyFont="true" applyBorder="false" applyAlignment="false" applyProtection="false"/>
    <xf numFmtId="164" fontId="4" fillId="11" borderId="0" applyFont="true" applyBorder="false" applyAlignment="false" applyProtection="false"/>
    <xf numFmtId="164" fontId="4" fillId="11" borderId="0" applyFont="true" applyBorder="false" applyAlignment="false" applyProtection="false"/>
    <xf numFmtId="164" fontId="4" fillId="11" borderId="0" applyFont="true" applyBorder="false" applyAlignment="false" applyProtection="false"/>
    <xf numFmtId="164" fontId="4" fillId="11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1" borderId="0" applyFont="true" applyBorder="false" applyAlignment="false" applyProtection="false"/>
    <xf numFmtId="164" fontId="4" fillId="11" borderId="0" applyFont="true" applyBorder="false" applyAlignment="false" applyProtection="false"/>
    <xf numFmtId="164" fontId="4" fillId="11" borderId="0" applyFont="true" applyBorder="false" applyAlignment="false" applyProtection="false"/>
    <xf numFmtId="164" fontId="4" fillId="11" borderId="0" applyFont="true" applyBorder="false" applyAlignment="false" applyProtection="false"/>
    <xf numFmtId="164" fontId="4" fillId="11" borderId="0" applyFont="true" applyBorder="false" applyAlignment="false" applyProtection="false"/>
    <xf numFmtId="164" fontId="4" fillId="11" borderId="0" applyFont="true" applyBorder="false" applyAlignment="false" applyProtection="false"/>
    <xf numFmtId="164" fontId="4" fillId="11" borderId="0" applyFont="true" applyBorder="false" applyAlignment="false" applyProtection="false"/>
    <xf numFmtId="164" fontId="4" fillId="11" borderId="0" applyFont="true" applyBorder="false" applyAlignment="false" applyProtection="false"/>
    <xf numFmtId="164" fontId="5" fillId="12" borderId="0" applyFont="true" applyBorder="false" applyAlignment="false" applyProtection="false"/>
    <xf numFmtId="164" fontId="5" fillId="12" borderId="0" applyFont="true" applyBorder="false" applyAlignment="false" applyProtection="false"/>
    <xf numFmtId="164" fontId="5" fillId="12" borderId="0" applyFont="true" applyBorder="false" applyAlignment="false" applyProtection="false"/>
    <xf numFmtId="164" fontId="5" fillId="12" borderId="0" applyFont="true" applyBorder="false" applyAlignment="false" applyProtection="false"/>
    <xf numFmtId="164" fontId="5" fillId="12" borderId="0" applyFont="true" applyBorder="false" applyAlignment="false" applyProtection="false"/>
    <xf numFmtId="164" fontId="5" fillId="12" borderId="0" applyFont="true" applyBorder="false" applyAlignment="false" applyProtection="false"/>
    <xf numFmtId="164" fontId="5" fillId="12" borderId="0" applyFont="true" applyBorder="false" applyAlignment="false" applyProtection="false"/>
    <xf numFmtId="164" fontId="5" fillId="12" borderId="0" applyFont="true" applyBorder="false" applyAlignment="false" applyProtection="false"/>
    <xf numFmtId="164" fontId="5" fillId="12" borderId="0" applyFont="true" applyBorder="false" applyAlignment="false" applyProtection="false"/>
    <xf numFmtId="164" fontId="5" fillId="12" borderId="0" applyFont="true" applyBorder="false" applyAlignment="false" applyProtection="false"/>
    <xf numFmtId="164" fontId="5" fillId="12" borderId="0" applyFont="true" applyBorder="false" applyAlignment="false" applyProtection="false"/>
    <xf numFmtId="164" fontId="5" fillId="12" borderId="0" applyFont="true" applyBorder="false" applyAlignment="false" applyProtection="false"/>
    <xf numFmtId="164" fontId="5" fillId="12" borderId="0" applyFont="true" applyBorder="false" applyAlignment="false" applyProtection="false"/>
    <xf numFmtId="164" fontId="5" fillId="12" borderId="0" applyFont="true" applyBorder="false" applyAlignment="false" applyProtection="false"/>
    <xf numFmtId="164" fontId="5" fillId="12" borderId="0" applyFont="true" applyBorder="false" applyAlignment="false" applyProtection="false"/>
    <xf numFmtId="164" fontId="5" fillId="12" borderId="0" applyFont="true" applyBorder="false" applyAlignment="false" applyProtection="false"/>
    <xf numFmtId="164" fontId="5" fillId="12" borderId="0" applyFont="true" applyBorder="false" applyAlignment="false" applyProtection="false"/>
    <xf numFmtId="164" fontId="5" fillId="12" borderId="0" applyFont="true" applyBorder="false" applyAlignment="false" applyProtection="false"/>
    <xf numFmtId="164" fontId="5" fillId="12" borderId="0" applyFont="true" applyBorder="false" applyAlignment="false" applyProtection="false"/>
    <xf numFmtId="164" fontId="5" fillId="12" borderId="0" applyFont="true" applyBorder="false" applyAlignment="false" applyProtection="false"/>
    <xf numFmtId="164" fontId="5" fillId="12" borderId="0" applyFont="true" applyBorder="false" applyAlignment="false" applyProtection="false"/>
    <xf numFmtId="164" fontId="5" fillId="12" borderId="0" applyFont="true" applyBorder="false" applyAlignment="false" applyProtection="false"/>
    <xf numFmtId="164" fontId="5" fillId="12" borderId="0" applyFont="true" applyBorder="false" applyAlignment="false" applyProtection="false"/>
    <xf numFmtId="164" fontId="5" fillId="12" borderId="0" applyFont="true" applyBorder="false" applyAlignment="false" applyProtection="false"/>
    <xf numFmtId="164" fontId="5" fillId="12" borderId="0" applyFont="true" applyBorder="false" applyAlignment="false" applyProtection="false"/>
    <xf numFmtId="164" fontId="5" fillId="12" borderId="0" applyFont="true" applyBorder="false" applyAlignment="false" applyProtection="false"/>
    <xf numFmtId="164" fontId="5" fillId="12" borderId="0" applyFont="true" applyBorder="false" applyAlignment="false" applyProtection="false"/>
    <xf numFmtId="164" fontId="5" fillId="12" borderId="0" applyFont="true" applyBorder="false" applyAlignment="false" applyProtection="false"/>
    <xf numFmtId="164" fontId="5" fillId="12" borderId="0" applyFont="true" applyBorder="false" applyAlignment="false" applyProtection="false"/>
    <xf numFmtId="164" fontId="5" fillId="12" borderId="0" applyFont="true" applyBorder="false" applyAlignment="false" applyProtection="false"/>
    <xf numFmtId="164" fontId="5" fillId="12" borderId="0" applyFont="true" applyBorder="false" applyAlignment="false" applyProtection="false"/>
    <xf numFmtId="164" fontId="5" fillId="12" borderId="0" applyFont="true" applyBorder="false" applyAlignment="false" applyProtection="false"/>
    <xf numFmtId="164" fontId="5" fillId="12" borderId="0" applyFont="true" applyBorder="false" applyAlignment="false" applyProtection="false"/>
    <xf numFmtId="164" fontId="5" fillId="12" borderId="0" applyFont="true" applyBorder="false" applyAlignment="false" applyProtection="false"/>
    <xf numFmtId="164" fontId="5" fillId="12" borderId="0" applyFont="true" applyBorder="false" applyAlignment="false" applyProtection="false"/>
    <xf numFmtId="164" fontId="5" fillId="12" borderId="0" applyFont="true" applyBorder="false" applyAlignment="false" applyProtection="false"/>
    <xf numFmtId="164" fontId="5" fillId="12" borderId="0" applyFont="true" applyBorder="false" applyAlignment="false" applyProtection="false"/>
    <xf numFmtId="164" fontId="5" fillId="12" borderId="0" applyFont="true" applyBorder="false" applyAlignment="false" applyProtection="false"/>
    <xf numFmtId="164" fontId="5" fillId="12" borderId="0" applyFont="true" applyBorder="false" applyAlignment="false" applyProtection="false"/>
    <xf numFmtId="164" fontId="5" fillId="12" borderId="0" applyFont="true" applyBorder="false" applyAlignment="false" applyProtection="false"/>
    <xf numFmtId="164" fontId="5" fillId="12" borderId="0" applyFont="true" applyBorder="false" applyAlignment="false" applyProtection="false"/>
    <xf numFmtId="164" fontId="6" fillId="12" borderId="0" applyFont="true" applyBorder="false" applyAlignment="false" applyProtection="false"/>
    <xf numFmtId="164" fontId="6" fillId="12" borderId="0" applyFont="true" applyBorder="false" applyAlignment="false" applyProtection="false"/>
    <xf numFmtId="164" fontId="5" fillId="12" borderId="0" applyFont="true" applyBorder="false" applyAlignment="false" applyProtection="false"/>
    <xf numFmtId="164" fontId="5" fillId="12" borderId="0" applyFont="true" applyBorder="false" applyAlignment="false" applyProtection="false"/>
    <xf numFmtId="164" fontId="5" fillId="12" borderId="0" applyFont="true" applyBorder="false" applyAlignment="false" applyProtection="false"/>
    <xf numFmtId="164" fontId="5" fillId="12" borderId="0" applyFont="true" applyBorder="false" applyAlignment="false" applyProtection="false"/>
    <xf numFmtId="164" fontId="5" fillId="12" borderId="0" applyFont="true" applyBorder="false" applyAlignment="false" applyProtection="false"/>
    <xf numFmtId="164" fontId="5" fillId="12" borderId="0" applyFont="true" applyBorder="false" applyAlignment="false" applyProtection="false"/>
    <xf numFmtId="164" fontId="5" fillId="9" borderId="0" applyFont="true" applyBorder="false" applyAlignment="false" applyProtection="false"/>
    <xf numFmtId="164" fontId="5" fillId="9" borderId="0" applyFont="true" applyBorder="false" applyAlignment="false" applyProtection="false"/>
    <xf numFmtId="164" fontId="5" fillId="9" borderId="0" applyFont="true" applyBorder="false" applyAlignment="false" applyProtection="false"/>
    <xf numFmtId="164" fontId="5" fillId="9" borderId="0" applyFont="true" applyBorder="false" applyAlignment="false" applyProtection="false"/>
    <xf numFmtId="164" fontId="5" fillId="9" borderId="0" applyFont="true" applyBorder="false" applyAlignment="false" applyProtection="false"/>
    <xf numFmtId="164" fontId="5" fillId="9" borderId="0" applyFont="true" applyBorder="false" applyAlignment="false" applyProtection="false"/>
    <xf numFmtId="164" fontId="5" fillId="9" borderId="0" applyFont="true" applyBorder="false" applyAlignment="false" applyProtection="false"/>
    <xf numFmtId="164" fontId="5" fillId="9" borderId="0" applyFont="true" applyBorder="false" applyAlignment="false" applyProtection="false"/>
    <xf numFmtId="164" fontId="5" fillId="9" borderId="0" applyFont="true" applyBorder="false" applyAlignment="false" applyProtection="false"/>
    <xf numFmtId="164" fontId="5" fillId="9" borderId="0" applyFont="true" applyBorder="false" applyAlignment="false" applyProtection="false"/>
    <xf numFmtId="164" fontId="5" fillId="9" borderId="0" applyFont="true" applyBorder="false" applyAlignment="false" applyProtection="false"/>
    <xf numFmtId="164" fontId="5" fillId="9" borderId="0" applyFont="true" applyBorder="false" applyAlignment="false" applyProtection="false"/>
    <xf numFmtId="164" fontId="5" fillId="9" borderId="0" applyFont="true" applyBorder="false" applyAlignment="false" applyProtection="false"/>
    <xf numFmtId="164" fontId="5" fillId="9" borderId="0" applyFont="true" applyBorder="false" applyAlignment="false" applyProtection="false"/>
    <xf numFmtId="164" fontId="5" fillId="9" borderId="0" applyFont="true" applyBorder="false" applyAlignment="false" applyProtection="false"/>
    <xf numFmtId="164" fontId="5" fillId="9" borderId="0" applyFont="true" applyBorder="false" applyAlignment="false" applyProtection="false"/>
    <xf numFmtId="164" fontId="5" fillId="9" borderId="0" applyFont="true" applyBorder="false" applyAlignment="false" applyProtection="false"/>
    <xf numFmtId="164" fontId="5" fillId="9" borderId="0" applyFont="true" applyBorder="false" applyAlignment="false" applyProtection="false"/>
    <xf numFmtId="164" fontId="5" fillId="9" borderId="0" applyFont="true" applyBorder="false" applyAlignment="false" applyProtection="false"/>
    <xf numFmtId="164" fontId="5" fillId="9" borderId="0" applyFont="true" applyBorder="false" applyAlignment="false" applyProtection="false"/>
    <xf numFmtId="164" fontId="5" fillId="9" borderId="0" applyFont="true" applyBorder="false" applyAlignment="false" applyProtection="false"/>
    <xf numFmtId="164" fontId="5" fillId="9" borderId="0" applyFont="true" applyBorder="false" applyAlignment="false" applyProtection="false"/>
    <xf numFmtId="164" fontId="5" fillId="9" borderId="0" applyFont="true" applyBorder="false" applyAlignment="false" applyProtection="false"/>
    <xf numFmtId="164" fontId="5" fillId="9" borderId="0" applyFont="true" applyBorder="false" applyAlignment="false" applyProtection="false"/>
    <xf numFmtId="164" fontId="5" fillId="9" borderId="0" applyFont="true" applyBorder="false" applyAlignment="false" applyProtection="false"/>
    <xf numFmtId="164" fontId="5" fillId="9" borderId="0" applyFont="true" applyBorder="false" applyAlignment="false" applyProtection="false"/>
    <xf numFmtId="164" fontId="5" fillId="9" borderId="0" applyFont="true" applyBorder="false" applyAlignment="false" applyProtection="false"/>
    <xf numFmtId="164" fontId="5" fillId="9" borderId="0" applyFont="true" applyBorder="false" applyAlignment="false" applyProtection="false"/>
    <xf numFmtId="164" fontId="5" fillId="9" borderId="0" applyFont="true" applyBorder="false" applyAlignment="false" applyProtection="false"/>
    <xf numFmtId="164" fontId="5" fillId="9" borderId="0" applyFont="true" applyBorder="false" applyAlignment="false" applyProtection="false"/>
    <xf numFmtId="164" fontId="5" fillId="9" borderId="0" applyFont="true" applyBorder="false" applyAlignment="false" applyProtection="false"/>
    <xf numFmtId="164" fontId="5" fillId="9" borderId="0" applyFont="true" applyBorder="false" applyAlignment="false" applyProtection="false"/>
    <xf numFmtId="164" fontId="5" fillId="9" borderId="0" applyFont="true" applyBorder="false" applyAlignment="false" applyProtection="false"/>
    <xf numFmtId="164" fontId="5" fillId="9" borderId="0" applyFont="true" applyBorder="false" applyAlignment="false" applyProtection="false"/>
    <xf numFmtId="164" fontId="5" fillId="9" borderId="0" applyFont="true" applyBorder="false" applyAlignment="false" applyProtection="false"/>
    <xf numFmtId="164" fontId="5" fillId="9" borderId="0" applyFont="true" applyBorder="false" applyAlignment="false" applyProtection="false"/>
    <xf numFmtId="164" fontId="5" fillId="9" borderId="0" applyFont="true" applyBorder="false" applyAlignment="false" applyProtection="false"/>
    <xf numFmtId="164" fontId="5" fillId="9" borderId="0" applyFont="true" applyBorder="false" applyAlignment="false" applyProtection="false"/>
    <xf numFmtId="164" fontId="5" fillId="9" borderId="0" applyFont="true" applyBorder="false" applyAlignment="false" applyProtection="false"/>
    <xf numFmtId="164" fontId="5" fillId="9" borderId="0" applyFont="true" applyBorder="false" applyAlignment="false" applyProtection="false"/>
    <xf numFmtId="164" fontId="5" fillId="9" borderId="0" applyFont="true" applyBorder="false" applyAlignment="false" applyProtection="false"/>
    <xf numFmtId="164" fontId="6" fillId="9" borderId="0" applyFont="true" applyBorder="false" applyAlignment="false" applyProtection="false"/>
    <xf numFmtId="164" fontId="6" fillId="9" borderId="0" applyFont="true" applyBorder="false" applyAlignment="false" applyProtection="false"/>
    <xf numFmtId="164" fontId="5" fillId="9" borderId="0" applyFont="true" applyBorder="false" applyAlignment="false" applyProtection="false"/>
    <xf numFmtId="164" fontId="5" fillId="9" borderId="0" applyFont="true" applyBorder="false" applyAlignment="false" applyProtection="false"/>
    <xf numFmtId="164" fontId="5" fillId="9" borderId="0" applyFont="true" applyBorder="false" applyAlignment="false" applyProtection="false"/>
    <xf numFmtId="164" fontId="5" fillId="9" borderId="0" applyFont="true" applyBorder="false" applyAlignment="false" applyProtection="false"/>
    <xf numFmtId="164" fontId="5" fillId="9" borderId="0" applyFont="true" applyBorder="false" applyAlignment="false" applyProtection="false"/>
    <xf numFmtId="164" fontId="5" fillId="9" borderId="0" applyFont="true" applyBorder="false" applyAlignment="false" applyProtection="false"/>
    <xf numFmtId="164" fontId="5" fillId="10" borderId="0" applyFont="true" applyBorder="false" applyAlignment="false" applyProtection="false"/>
    <xf numFmtId="164" fontId="5" fillId="10" borderId="0" applyFont="true" applyBorder="false" applyAlignment="false" applyProtection="false"/>
    <xf numFmtId="164" fontId="5" fillId="10" borderId="0" applyFont="true" applyBorder="false" applyAlignment="false" applyProtection="false"/>
    <xf numFmtId="164" fontId="5" fillId="10" borderId="0" applyFont="true" applyBorder="false" applyAlignment="false" applyProtection="false"/>
    <xf numFmtId="164" fontId="5" fillId="10" borderId="0" applyFont="true" applyBorder="false" applyAlignment="false" applyProtection="false"/>
    <xf numFmtId="164" fontId="5" fillId="10" borderId="0" applyFont="true" applyBorder="false" applyAlignment="false" applyProtection="false"/>
    <xf numFmtId="164" fontId="5" fillId="10" borderId="0" applyFont="true" applyBorder="false" applyAlignment="false" applyProtection="false"/>
    <xf numFmtId="164" fontId="5" fillId="10" borderId="0" applyFont="true" applyBorder="false" applyAlignment="false" applyProtection="false"/>
    <xf numFmtId="164" fontId="5" fillId="10" borderId="0" applyFont="true" applyBorder="false" applyAlignment="false" applyProtection="false"/>
    <xf numFmtId="164" fontId="5" fillId="10" borderId="0" applyFont="true" applyBorder="false" applyAlignment="false" applyProtection="false"/>
    <xf numFmtId="164" fontId="5" fillId="10" borderId="0" applyFont="true" applyBorder="false" applyAlignment="false" applyProtection="false"/>
    <xf numFmtId="164" fontId="5" fillId="10" borderId="0" applyFont="true" applyBorder="false" applyAlignment="false" applyProtection="false"/>
    <xf numFmtId="164" fontId="5" fillId="10" borderId="0" applyFont="true" applyBorder="false" applyAlignment="false" applyProtection="false"/>
    <xf numFmtId="164" fontId="5" fillId="10" borderId="0" applyFont="true" applyBorder="false" applyAlignment="false" applyProtection="false"/>
    <xf numFmtId="164" fontId="5" fillId="10" borderId="0" applyFont="true" applyBorder="false" applyAlignment="false" applyProtection="false"/>
    <xf numFmtId="164" fontId="5" fillId="10" borderId="0" applyFont="true" applyBorder="false" applyAlignment="false" applyProtection="false"/>
    <xf numFmtId="164" fontId="5" fillId="10" borderId="0" applyFont="true" applyBorder="false" applyAlignment="false" applyProtection="false"/>
    <xf numFmtId="164" fontId="5" fillId="10" borderId="0" applyFont="true" applyBorder="false" applyAlignment="false" applyProtection="false"/>
    <xf numFmtId="164" fontId="5" fillId="10" borderId="0" applyFont="true" applyBorder="false" applyAlignment="false" applyProtection="false"/>
    <xf numFmtId="164" fontId="5" fillId="10" borderId="0" applyFont="true" applyBorder="false" applyAlignment="false" applyProtection="false"/>
    <xf numFmtId="164" fontId="5" fillId="10" borderId="0" applyFont="true" applyBorder="false" applyAlignment="false" applyProtection="false"/>
    <xf numFmtId="164" fontId="5" fillId="10" borderId="0" applyFont="true" applyBorder="false" applyAlignment="false" applyProtection="false"/>
    <xf numFmtId="164" fontId="5" fillId="10" borderId="0" applyFont="true" applyBorder="false" applyAlignment="false" applyProtection="false"/>
    <xf numFmtId="164" fontId="5" fillId="10" borderId="0" applyFont="true" applyBorder="false" applyAlignment="false" applyProtection="false"/>
    <xf numFmtId="164" fontId="5" fillId="10" borderId="0" applyFont="true" applyBorder="false" applyAlignment="false" applyProtection="false"/>
    <xf numFmtId="164" fontId="5" fillId="10" borderId="0" applyFont="true" applyBorder="false" applyAlignment="false" applyProtection="false"/>
    <xf numFmtId="164" fontId="5" fillId="10" borderId="0" applyFont="true" applyBorder="false" applyAlignment="false" applyProtection="false"/>
    <xf numFmtId="164" fontId="5" fillId="10" borderId="0" applyFont="true" applyBorder="false" applyAlignment="false" applyProtection="false"/>
    <xf numFmtId="164" fontId="5" fillId="10" borderId="0" applyFont="true" applyBorder="false" applyAlignment="false" applyProtection="false"/>
    <xf numFmtId="164" fontId="5" fillId="10" borderId="0" applyFont="true" applyBorder="false" applyAlignment="false" applyProtection="false"/>
    <xf numFmtId="164" fontId="5" fillId="10" borderId="0" applyFont="true" applyBorder="false" applyAlignment="false" applyProtection="false"/>
    <xf numFmtId="164" fontId="5" fillId="10" borderId="0" applyFont="true" applyBorder="false" applyAlignment="false" applyProtection="false"/>
    <xf numFmtId="164" fontId="5" fillId="10" borderId="0" applyFont="true" applyBorder="false" applyAlignment="false" applyProtection="false"/>
    <xf numFmtId="164" fontId="5" fillId="10" borderId="0" applyFont="true" applyBorder="false" applyAlignment="false" applyProtection="false"/>
    <xf numFmtId="164" fontId="5" fillId="10" borderId="0" applyFont="true" applyBorder="false" applyAlignment="false" applyProtection="false"/>
    <xf numFmtId="164" fontId="5" fillId="10" borderId="0" applyFont="true" applyBorder="false" applyAlignment="false" applyProtection="false"/>
    <xf numFmtId="164" fontId="5" fillId="10" borderId="0" applyFont="true" applyBorder="false" applyAlignment="false" applyProtection="false"/>
    <xf numFmtId="164" fontId="5" fillId="10" borderId="0" applyFont="true" applyBorder="false" applyAlignment="false" applyProtection="false"/>
    <xf numFmtId="164" fontId="5" fillId="10" borderId="0" applyFont="true" applyBorder="false" applyAlignment="false" applyProtection="false"/>
    <xf numFmtId="164" fontId="5" fillId="10" borderId="0" applyFont="true" applyBorder="false" applyAlignment="false" applyProtection="false"/>
    <xf numFmtId="164" fontId="5" fillId="10" borderId="0" applyFont="true" applyBorder="false" applyAlignment="false" applyProtection="false"/>
    <xf numFmtId="164" fontId="6" fillId="10" borderId="0" applyFont="true" applyBorder="false" applyAlignment="false" applyProtection="false"/>
    <xf numFmtId="164" fontId="6" fillId="10" borderId="0" applyFont="true" applyBorder="false" applyAlignment="false" applyProtection="false"/>
    <xf numFmtId="164" fontId="5" fillId="10" borderId="0" applyFont="true" applyBorder="false" applyAlignment="false" applyProtection="false"/>
    <xf numFmtId="164" fontId="5" fillId="10" borderId="0" applyFont="true" applyBorder="false" applyAlignment="false" applyProtection="false"/>
    <xf numFmtId="164" fontId="5" fillId="10" borderId="0" applyFont="true" applyBorder="false" applyAlignment="false" applyProtection="false"/>
    <xf numFmtId="164" fontId="5" fillId="10" borderId="0" applyFont="true" applyBorder="false" applyAlignment="false" applyProtection="false"/>
    <xf numFmtId="164" fontId="5" fillId="10" borderId="0" applyFont="true" applyBorder="false" applyAlignment="false" applyProtection="false"/>
    <xf numFmtId="164" fontId="5" fillId="10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6" fillId="13" borderId="0" applyFont="true" applyBorder="false" applyAlignment="false" applyProtection="false"/>
    <xf numFmtId="164" fontId="6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6" fillId="14" borderId="0" applyFont="true" applyBorder="false" applyAlignment="false" applyProtection="false"/>
    <xf numFmtId="164" fontId="6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5" borderId="0" applyFont="true" applyBorder="false" applyAlignment="false" applyProtection="false"/>
    <xf numFmtId="164" fontId="5" fillId="15" borderId="0" applyFont="true" applyBorder="false" applyAlignment="false" applyProtection="false"/>
    <xf numFmtId="164" fontId="5" fillId="15" borderId="0" applyFont="true" applyBorder="false" applyAlignment="false" applyProtection="false"/>
    <xf numFmtId="164" fontId="5" fillId="15" borderId="0" applyFont="true" applyBorder="false" applyAlignment="false" applyProtection="false"/>
    <xf numFmtId="164" fontId="5" fillId="15" borderId="0" applyFont="true" applyBorder="false" applyAlignment="false" applyProtection="false"/>
    <xf numFmtId="164" fontId="5" fillId="15" borderId="0" applyFont="true" applyBorder="false" applyAlignment="false" applyProtection="false"/>
    <xf numFmtId="164" fontId="5" fillId="15" borderId="0" applyFont="true" applyBorder="false" applyAlignment="false" applyProtection="false"/>
    <xf numFmtId="164" fontId="5" fillId="15" borderId="0" applyFont="true" applyBorder="false" applyAlignment="false" applyProtection="false"/>
    <xf numFmtId="164" fontId="5" fillId="15" borderId="0" applyFont="true" applyBorder="false" applyAlignment="false" applyProtection="false"/>
    <xf numFmtId="164" fontId="5" fillId="15" borderId="0" applyFont="true" applyBorder="false" applyAlignment="false" applyProtection="false"/>
    <xf numFmtId="164" fontId="5" fillId="15" borderId="0" applyFont="true" applyBorder="false" applyAlignment="false" applyProtection="false"/>
    <xf numFmtId="164" fontId="5" fillId="15" borderId="0" applyFont="true" applyBorder="false" applyAlignment="false" applyProtection="false"/>
    <xf numFmtId="164" fontId="5" fillId="15" borderId="0" applyFont="true" applyBorder="false" applyAlignment="false" applyProtection="false"/>
    <xf numFmtId="164" fontId="5" fillId="15" borderId="0" applyFont="true" applyBorder="false" applyAlignment="false" applyProtection="false"/>
    <xf numFmtId="164" fontId="5" fillId="15" borderId="0" applyFont="true" applyBorder="false" applyAlignment="false" applyProtection="false"/>
    <xf numFmtId="164" fontId="5" fillId="15" borderId="0" applyFont="true" applyBorder="false" applyAlignment="false" applyProtection="false"/>
    <xf numFmtId="164" fontId="5" fillId="15" borderId="0" applyFont="true" applyBorder="false" applyAlignment="false" applyProtection="false"/>
    <xf numFmtId="164" fontId="5" fillId="15" borderId="0" applyFont="true" applyBorder="false" applyAlignment="false" applyProtection="false"/>
    <xf numFmtId="164" fontId="5" fillId="15" borderId="0" applyFont="true" applyBorder="false" applyAlignment="false" applyProtection="false"/>
    <xf numFmtId="164" fontId="5" fillId="15" borderId="0" applyFont="true" applyBorder="false" applyAlignment="false" applyProtection="false"/>
    <xf numFmtId="164" fontId="5" fillId="15" borderId="0" applyFont="true" applyBorder="false" applyAlignment="false" applyProtection="false"/>
    <xf numFmtId="164" fontId="5" fillId="15" borderId="0" applyFont="true" applyBorder="false" applyAlignment="false" applyProtection="false"/>
    <xf numFmtId="164" fontId="5" fillId="15" borderId="0" applyFont="true" applyBorder="false" applyAlignment="false" applyProtection="false"/>
    <xf numFmtId="164" fontId="5" fillId="15" borderId="0" applyFont="true" applyBorder="false" applyAlignment="false" applyProtection="false"/>
    <xf numFmtId="164" fontId="5" fillId="15" borderId="0" applyFont="true" applyBorder="false" applyAlignment="false" applyProtection="false"/>
    <xf numFmtId="164" fontId="5" fillId="15" borderId="0" applyFont="true" applyBorder="false" applyAlignment="false" applyProtection="false"/>
    <xf numFmtId="164" fontId="5" fillId="15" borderId="0" applyFont="true" applyBorder="false" applyAlignment="false" applyProtection="false"/>
    <xf numFmtId="164" fontId="5" fillId="15" borderId="0" applyFont="true" applyBorder="false" applyAlignment="false" applyProtection="false"/>
    <xf numFmtId="164" fontId="5" fillId="15" borderId="0" applyFont="true" applyBorder="false" applyAlignment="false" applyProtection="false"/>
    <xf numFmtId="164" fontId="5" fillId="15" borderId="0" applyFont="true" applyBorder="false" applyAlignment="false" applyProtection="false"/>
    <xf numFmtId="164" fontId="5" fillId="15" borderId="0" applyFont="true" applyBorder="false" applyAlignment="false" applyProtection="false"/>
    <xf numFmtId="164" fontId="5" fillId="15" borderId="0" applyFont="true" applyBorder="false" applyAlignment="false" applyProtection="false"/>
    <xf numFmtId="164" fontId="5" fillId="15" borderId="0" applyFont="true" applyBorder="false" applyAlignment="false" applyProtection="false"/>
    <xf numFmtId="164" fontId="5" fillId="15" borderId="0" applyFont="true" applyBorder="false" applyAlignment="false" applyProtection="false"/>
    <xf numFmtId="164" fontId="5" fillId="15" borderId="0" applyFont="true" applyBorder="false" applyAlignment="false" applyProtection="false"/>
    <xf numFmtId="164" fontId="5" fillId="15" borderId="0" applyFont="true" applyBorder="false" applyAlignment="false" applyProtection="false"/>
    <xf numFmtId="164" fontId="5" fillId="15" borderId="0" applyFont="true" applyBorder="false" applyAlignment="false" applyProtection="false"/>
    <xf numFmtId="164" fontId="5" fillId="15" borderId="0" applyFont="true" applyBorder="false" applyAlignment="false" applyProtection="false"/>
    <xf numFmtId="164" fontId="5" fillId="15" borderId="0" applyFont="true" applyBorder="false" applyAlignment="false" applyProtection="false"/>
    <xf numFmtId="164" fontId="5" fillId="15" borderId="0" applyFont="true" applyBorder="false" applyAlignment="false" applyProtection="false"/>
    <xf numFmtId="164" fontId="5" fillId="15" borderId="0" applyFont="true" applyBorder="false" applyAlignment="false" applyProtection="false"/>
    <xf numFmtId="164" fontId="6" fillId="15" borderId="0" applyFont="true" applyBorder="false" applyAlignment="false" applyProtection="false"/>
    <xf numFmtId="164" fontId="6" fillId="15" borderId="0" applyFont="true" applyBorder="false" applyAlignment="false" applyProtection="false"/>
    <xf numFmtId="164" fontId="5" fillId="15" borderId="0" applyFont="true" applyBorder="false" applyAlignment="false" applyProtection="false"/>
    <xf numFmtId="164" fontId="5" fillId="15" borderId="0" applyFont="true" applyBorder="false" applyAlignment="false" applyProtection="false"/>
    <xf numFmtId="164" fontId="5" fillId="15" borderId="0" applyFont="true" applyBorder="false" applyAlignment="false" applyProtection="false"/>
    <xf numFmtId="164" fontId="5" fillId="15" borderId="0" applyFont="true" applyBorder="false" applyAlignment="false" applyProtection="false"/>
    <xf numFmtId="164" fontId="5" fillId="15" borderId="0" applyFont="true" applyBorder="false" applyAlignment="false" applyProtection="false"/>
    <xf numFmtId="164" fontId="5" fillId="15" borderId="0" applyFont="true" applyBorder="false" applyAlignment="false" applyProtection="false"/>
    <xf numFmtId="164" fontId="5" fillId="16" borderId="0" applyFont="true" applyBorder="false" applyAlignment="false" applyProtection="false"/>
    <xf numFmtId="164" fontId="5" fillId="16" borderId="0" applyFont="true" applyBorder="false" applyAlignment="false" applyProtection="false"/>
    <xf numFmtId="164" fontId="5" fillId="16" borderId="0" applyFont="true" applyBorder="false" applyAlignment="false" applyProtection="false"/>
    <xf numFmtId="164" fontId="5" fillId="16" borderId="0" applyFont="true" applyBorder="false" applyAlignment="false" applyProtection="false"/>
    <xf numFmtId="164" fontId="5" fillId="16" borderId="0" applyFont="true" applyBorder="false" applyAlignment="false" applyProtection="false"/>
    <xf numFmtId="164" fontId="5" fillId="16" borderId="0" applyFont="true" applyBorder="false" applyAlignment="false" applyProtection="false"/>
    <xf numFmtId="164" fontId="5" fillId="16" borderId="0" applyFont="true" applyBorder="false" applyAlignment="false" applyProtection="false"/>
    <xf numFmtId="164" fontId="5" fillId="16" borderId="0" applyFont="true" applyBorder="false" applyAlignment="false" applyProtection="false"/>
    <xf numFmtId="164" fontId="5" fillId="16" borderId="0" applyFont="true" applyBorder="false" applyAlignment="false" applyProtection="false"/>
    <xf numFmtId="164" fontId="5" fillId="16" borderId="0" applyFont="true" applyBorder="false" applyAlignment="false" applyProtection="false"/>
    <xf numFmtId="164" fontId="5" fillId="16" borderId="0" applyFont="true" applyBorder="false" applyAlignment="false" applyProtection="false"/>
    <xf numFmtId="164" fontId="5" fillId="16" borderId="0" applyFont="true" applyBorder="false" applyAlignment="false" applyProtection="false"/>
    <xf numFmtId="164" fontId="5" fillId="16" borderId="0" applyFont="true" applyBorder="false" applyAlignment="false" applyProtection="false"/>
    <xf numFmtId="164" fontId="5" fillId="16" borderId="0" applyFont="true" applyBorder="false" applyAlignment="false" applyProtection="false"/>
    <xf numFmtId="164" fontId="5" fillId="16" borderId="0" applyFont="true" applyBorder="false" applyAlignment="false" applyProtection="false"/>
    <xf numFmtId="164" fontId="5" fillId="16" borderId="0" applyFont="true" applyBorder="false" applyAlignment="false" applyProtection="false"/>
    <xf numFmtId="164" fontId="5" fillId="16" borderId="0" applyFont="true" applyBorder="false" applyAlignment="false" applyProtection="false"/>
    <xf numFmtId="164" fontId="5" fillId="16" borderId="0" applyFont="true" applyBorder="false" applyAlignment="false" applyProtection="false"/>
    <xf numFmtId="164" fontId="5" fillId="16" borderId="0" applyFont="true" applyBorder="false" applyAlignment="false" applyProtection="false"/>
    <xf numFmtId="164" fontId="5" fillId="16" borderId="0" applyFont="true" applyBorder="false" applyAlignment="false" applyProtection="false"/>
    <xf numFmtId="164" fontId="5" fillId="16" borderId="0" applyFont="true" applyBorder="false" applyAlignment="false" applyProtection="false"/>
    <xf numFmtId="164" fontId="5" fillId="16" borderId="0" applyFont="true" applyBorder="false" applyAlignment="false" applyProtection="false"/>
    <xf numFmtId="164" fontId="5" fillId="16" borderId="0" applyFont="true" applyBorder="false" applyAlignment="false" applyProtection="false"/>
    <xf numFmtId="164" fontId="5" fillId="16" borderId="0" applyFont="true" applyBorder="false" applyAlignment="false" applyProtection="false"/>
    <xf numFmtId="164" fontId="5" fillId="16" borderId="0" applyFont="true" applyBorder="false" applyAlignment="false" applyProtection="false"/>
    <xf numFmtId="164" fontId="5" fillId="16" borderId="0" applyFont="true" applyBorder="false" applyAlignment="false" applyProtection="false"/>
    <xf numFmtId="164" fontId="5" fillId="16" borderId="0" applyFont="true" applyBorder="false" applyAlignment="false" applyProtection="false"/>
    <xf numFmtId="164" fontId="5" fillId="16" borderId="0" applyFont="true" applyBorder="false" applyAlignment="false" applyProtection="false"/>
    <xf numFmtId="164" fontId="5" fillId="16" borderId="0" applyFont="true" applyBorder="false" applyAlignment="false" applyProtection="false"/>
    <xf numFmtId="164" fontId="5" fillId="16" borderId="0" applyFont="true" applyBorder="false" applyAlignment="false" applyProtection="false"/>
    <xf numFmtId="164" fontId="5" fillId="16" borderId="0" applyFont="true" applyBorder="false" applyAlignment="false" applyProtection="false"/>
    <xf numFmtId="164" fontId="5" fillId="16" borderId="0" applyFont="true" applyBorder="false" applyAlignment="false" applyProtection="false"/>
    <xf numFmtId="164" fontId="5" fillId="16" borderId="0" applyFont="true" applyBorder="false" applyAlignment="false" applyProtection="false"/>
    <xf numFmtId="164" fontId="5" fillId="16" borderId="0" applyFont="true" applyBorder="false" applyAlignment="false" applyProtection="false"/>
    <xf numFmtId="164" fontId="5" fillId="16" borderId="0" applyFont="true" applyBorder="false" applyAlignment="false" applyProtection="false"/>
    <xf numFmtId="164" fontId="5" fillId="16" borderId="0" applyFont="true" applyBorder="false" applyAlignment="false" applyProtection="false"/>
    <xf numFmtId="164" fontId="5" fillId="16" borderId="0" applyFont="true" applyBorder="false" applyAlignment="false" applyProtection="false"/>
    <xf numFmtId="164" fontId="5" fillId="16" borderId="0" applyFont="true" applyBorder="false" applyAlignment="false" applyProtection="false"/>
    <xf numFmtId="164" fontId="5" fillId="16" borderId="0" applyFont="true" applyBorder="false" applyAlignment="false" applyProtection="false"/>
    <xf numFmtId="164" fontId="5" fillId="16" borderId="0" applyFont="true" applyBorder="false" applyAlignment="false" applyProtection="false"/>
    <xf numFmtId="164" fontId="5" fillId="16" borderId="0" applyFont="true" applyBorder="false" applyAlignment="false" applyProtection="false"/>
    <xf numFmtId="164" fontId="6" fillId="16" borderId="0" applyFont="true" applyBorder="false" applyAlignment="false" applyProtection="false"/>
    <xf numFmtId="164" fontId="6" fillId="16" borderId="0" applyFont="true" applyBorder="false" applyAlignment="false" applyProtection="false"/>
    <xf numFmtId="164" fontId="5" fillId="16" borderId="0" applyFont="true" applyBorder="false" applyAlignment="false" applyProtection="false"/>
    <xf numFmtId="164" fontId="5" fillId="16" borderId="0" applyFont="true" applyBorder="false" applyAlignment="false" applyProtection="false"/>
    <xf numFmtId="164" fontId="5" fillId="16" borderId="0" applyFont="true" applyBorder="false" applyAlignment="false" applyProtection="false"/>
    <xf numFmtId="164" fontId="5" fillId="16" borderId="0" applyFont="true" applyBorder="false" applyAlignment="false" applyProtection="false"/>
    <xf numFmtId="164" fontId="5" fillId="16" borderId="0" applyFont="true" applyBorder="false" applyAlignment="false" applyProtection="false"/>
    <xf numFmtId="164" fontId="5" fillId="16" borderId="0" applyFont="true" applyBorder="false" applyAlignment="false" applyProtection="false"/>
    <xf numFmtId="164" fontId="5" fillId="17" borderId="0" applyFont="true" applyBorder="false" applyAlignment="false" applyProtection="false"/>
    <xf numFmtId="164" fontId="5" fillId="17" borderId="0" applyFont="true" applyBorder="false" applyAlignment="false" applyProtection="false"/>
    <xf numFmtId="164" fontId="5" fillId="17" borderId="0" applyFont="true" applyBorder="false" applyAlignment="false" applyProtection="false"/>
    <xf numFmtId="164" fontId="5" fillId="17" borderId="0" applyFont="true" applyBorder="false" applyAlignment="false" applyProtection="false"/>
    <xf numFmtId="164" fontId="5" fillId="17" borderId="0" applyFont="true" applyBorder="false" applyAlignment="false" applyProtection="false"/>
    <xf numFmtId="164" fontId="5" fillId="17" borderId="0" applyFont="true" applyBorder="false" applyAlignment="false" applyProtection="false"/>
    <xf numFmtId="164" fontId="5" fillId="17" borderId="0" applyFont="true" applyBorder="false" applyAlignment="false" applyProtection="false"/>
    <xf numFmtId="164" fontId="5" fillId="17" borderId="0" applyFont="true" applyBorder="false" applyAlignment="false" applyProtection="false"/>
    <xf numFmtId="164" fontId="5" fillId="17" borderId="0" applyFont="true" applyBorder="false" applyAlignment="false" applyProtection="false"/>
    <xf numFmtId="164" fontId="5" fillId="17" borderId="0" applyFont="true" applyBorder="false" applyAlignment="false" applyProtection="false"/>
    <xf numFmtId="164" fontId="5" fillId="17" borderId="0" applyFont="true" applyBorder="false" applyAlignment="false" applyProtection="false"/>
    <xf numFmtId="164" fontId="5" fillId="17" borderId="0" applyFont="true" applyBorder="false" applyAlignment="false" applyProtection="false"/>
    <xf numFmtId="164" fontId="5" fillId="17" borderId="0" applyFont="true" applyBorder="false" applyAlignment="false" applyProtection="false"/>
    <xf numFmtId="164" fontId="5" fillId="17" borderId="0" applyFont="true" applyBorder="false" applyAlignment="false" applyProtection="false"/>
    <xf numFmtId="164" fontId="5" fillId="17" borderId="0" applyFont="true" applyBorder="false" applyAlignment="false" applyProtection="false"/>
    <xf numFmtId="164" fontId="5" fillId="17" borderId="0" applyFont="true" applyBorder="false" applyAlignment="false" applyProtection="false"/>
    <xf numFmtId="164" fontId="5" fillId="17" borderId="0" applyFont="true" applyBorder="false" applyAlignment="false" applyProtection="false"/>
    <xf numFmtId="164" fontId="5" fillId="17" borderId="0" applyFont="true" applyBorder="false" applyAlignment="false" applyProtection="false"/>
    <xf numFmtId="164" fontId="5" fillId="17" borderId="0" applyFont="true" applyBorder="false" applyAlignment="false" applyProtection="false"/>
    <xf numFmtId="164" fontId="5" fillId="17" borderId="0" applyFont="true" applyBorder="false" applyAlignment="false" applyProtection="false"/>
    <xf numFmtId="164" fontId="5" fillId="17" borderId="0" applyFont="true" applyBorder="false" applyAlignment="false" applyProtection="false"/>
    <xf numFmtId="164" fontId="5" fillId="17" borderId="0" applyFont="true" applyBorder="false" applyAlignment="false" applyProtection="false"/>
    <xf numFmtId="164" fontId="5" fillId="17" borderId="0" applyFont="true" applyBorder="false" applyAlignment="false" applyProtection="false"/>
    <xf numFmtId="164" fontId="5" fillId="17" borderId="0" applyFont="true" applyBorder="false" applyAlignment="false" applyProtection="false"/>
    <xf numFmtId="164" fontId="5" fillId="17" borderId="0" applyFont="true" applyBorder="false" applyAlignment="false" applyProtection="false"/>
    <xf numFmtId="164" fontId="5" fillId="17" borderId="0" applyFont="true" applyBorder="false" applyAlignment="false" applyProtection="false"/>
    <xf numFmtId="164" fontId="5" fillId="17" borderId="0" applyFont="true" applyBorder="false" applyAlignment="false" applyProtection="false"/>
    <xf numFmtId="164" fontId="5" fillId="17" borderId="0" applyFont="true" applyBorder="false" applyAlignment="false" applyProtection="false"/>
    <xf numFmtId="164" fontId="5" fillId="17" borderId="0" applyFont="true" applyBorder="false" applyAlignment="false" applyProtection="false"/>
    <xf numFmtId="164" fontId="5" fillId="17" borderId="0" applyFont="true" applyBorder="false" applyAlignment="false" applyProtection="false"/>
    <xf numFmtId="164" fontId="5" fillId="17" borderId="0" applyFont="true" applyBorder="false" applyAlignment="false" applyProtection="false"/>
    <xf numFmtId="164" fontId="5" fillId="17" borderId="0" applyFont="true" applyBorder="false" applyAlignment="false" applyProtection="false"/>
    <xf numFmtId="164" fontId="5" fillId="17" borderId="0" applyFont="true" applyBorder="false" applyAlignment="false" applyProtection="false"/>
    <xf numFmtId="164" fontId="5" fillId="17" borderId="0" applyFont="true" applyBorder="false" applyAlignment="false" applyProtection="false"/>
    <xf numFmtId="164" fontId="5" fillId="17" borderId="0" applyFont="true" applyBorder="false" applyAlignment="false" applyProtection="false"/>
    <xf numFmtId="164" fontId="5" fillId="17" borderId="0" applyFont="true" applyBorder="false" applyAlignment="false" applyProtection="false"/>
    <xf numFmtId="164" fontId="5" fillId="17" borderId="0" applyFont="true" applyBorder="false" applyAlignment="false" applyProtection="false"/>
    <xf numFmtId="164" fontId="5" fillId="17" borderId="0" applyFont="true" applyBorder="false" applyAlignment="false" applyProtection="false"/>
    <xf numFmtId="164" fontId="5" fillId="17" borderId="0" applyFont="true" applyBorder="false" applyAlignment="false" applyProtection="false"/>
    <xf numFmtId="164" fontId="5" fillId="17" borderId="0" applyFont="true" applyBorder="false" applyAlignment="false" applyProtection="false"/>
    <xf numFmtId="164" fontId="5" fillId="17" borderId="0" applyFont="true" applyBorder="false" applyAlignment="false" applyProtection="false"/>
    <xf numFmtId="164" fontId="6" fillId="17" borderId="0" applyFont="true" applyBorder="false" applyAlignment="false" applyProtection="false"/>
    <xf numFmtId="164" fontId="6" fillId="17" borderId="0" applyFont="true" applyBorder="false" applyAlignment="false" applyProtection="false"/>
    <xf numFmtId="164" fontId="5" fillId="17" borderId="0" applyFont="true" applyBorder="false" applyAlignment="false" applyProtection="false"/>
    <xf numFmtId="164" fontId="5" fillId="17" borderId="0" applyFont="true" applyBorder="false" applyAlignment="false" applyProtection="false"/>
    <xf numFmtId="164" fontId="5" fillId="17" borderId="0" applyFont="true" applyBorder="false" applyAlignment="false" applyProtection="false"/>
    <xf numFmtId="164" fontId="5" fillId="17" borderId="0" applyFont="true" applyBorder="false" applyAlignment="false" applyProtection="false"/>
    <xf numFmtId="164" fontId="5" fillId="17" borderId="0" applyFont="true" applyBorder="false" applyAlignment="false" applyProtection="false"/>
    <xf numFmtId="164" fontId="5" fillId="17" borderId="0" applyFont="true" applyBorder="false" applyAlignment="false" applyProtection="false"/>
    <xf numFmtId="164" fontId="5" fillId="18" borderId="0" applyFont="true" applyBorder="false" applyAlignment="false" applyProtection="false"/>
    <xf numFmtId="164" fontId="5" fillId="18" borderId="0" applyFont="true" applyBorder="false" applyAlignment="false" applyProtection="false"/>
    <xf numFmtId="164" fontId="5" fillId="18" borderId="0" applyFont="true" applyBorder="false" applyAlignment="false" applyProtection="false"/>
    <xf numFmtId="164" fontId="5" fillId="18" borderId="0" applyFont="true" applyBorder="false" applyAlignment="false" applyProtection="false"/>
    <xf numFmtId="164" fontId="5" fillId="18" borderId="0" applyFont="true" applyBorder="false" applyAlignment="false" applyProtection="false"/>
    <xf numFmtId="164" fontId="5" fillId="18" borderId="0" applyFont="true" applyBorder="false" applyAlignment="false" applyProtection="false"/>
    <xf numFmtId="164" fontId="5" fillId="18" borderId="0" applyFont="true" applyBorder="false" applyAlignment="false" applyProtection="false"/>
    <xf numFmtId="164" fontId="5" fillId="18" borderId="0" applyFont="true" applyBorder="false" applyAlignment="false" applyProtection="false"/>
    <xf numFmtId="164" fontId="5" fillId="18" borderId="0" applyFont="true" applyBorder="false" applyAlignment="false" applyProtection="false"/>
    <xf numFmtId="164" fontId="5" fillId="18" borderId="0" applyFont="true" applyBorder="false" applyAlignment="false" applyProtection="false"/>
    <xf numFmtId="164" fontId="5" fillId="18" borderId="0" applyFont="true" applyBorder="false" applyAlignment="false" applyProtection="false"/>
    <xf numFmtId="164" fontId="5" fillId="18" borderId="0" applyFont="true" applyBorder="false" applyAlignment="false" applyProtection="false"/>
    <xf numFmtId="164" fontId="5" fillId="18" borderId="0" applyFont="true" applyBorder="false" applyAlignment="false" applyProtection="false"/>
    <xf numFmtId="164" fontId="5" fillId="18" borderId="0" applyFont="true" applyBorder="false" applyAlignment="false" applyProtection="false"/>
    <xf numFmtId="164" fontId="5" fillId="18" borderId="0" applyFont="true" applyBorder="false" applyAlignment="false" applyProtection="false"/>
    <xf numFmtId="164" fontId="5" fillId="18" borderId="0" applyFont="true" applyBorder="false" applyAlignment="false" applyProtection="false"/>
    <xf numFmtId="164" fontId="5" fillId="18" borderId="0" applyFont="true" applyBorder="false" applyAlignment="false" applyProtection="false"/>
    <xf numFmtId="164" fontId="5" fillId="18" borderId="0" applyFont="true" applyBorder="false" applyAlignment="false" applyProtection="false"/>
    <xf numFmtId="164" fontId="5" fillId="18" borderId="0" applyFont="true" applyBorder="false" applyAlignment="false" applyProtection="false"/>
    <xf numFmtId="164" fontId="5" fillId="18" borderId="0" applyFont="true" applyBorder="false" applyAlignment="false" applyProtection="false"/>
    <xf numFmtId="164" fontId="5" fillId="18" borderId="0" applyFont="true" applyBorder="false" applyAlignment="false" applyProtection="false"/>
    <xf numFmtId="164" fontId="5" fillId="18" borderId="0" applyFont="true" applyBorder="false" applyAlignment="false" applyProtection="false"/>
    <xf numFmtId="164" fontId="5" fillId="18" borderId="0" applyFont="true" applyBorder="false" applyAlignment="false" applyProtection="false"/>
    <xf numFmtId="164" fontId="5" fillId="18" borderId="0" applyFont="true" applyBorder="false" applyAlignment="false" applyProtection="false"/>
    <xf numFmtId="164" fontId="5" fillId="18" borderId="0" applyFont="true" applyBorder="false" applyAlignment="false" applyProtection="false"/>
    <xf numFmtId="164" fontId="5" fillId="18" borderId="0" applyFont="true" applyBorder="false" applyAlignment="false" applyProtection="false"/>
    <xf numFmtId="164" fontId="5" fillId="18" borderId="0" applyFont="true" applyBorder="false" applyAlignment="false" applyProtection="false"/>
    <xf numFmtId="164" fontId="5" fillId="18" borderId="0" applyFont="true" applyBorder="false" applyAlignment="false" applyProtection="false"/>
    <xf numFmtId="164" fontId="5" fillId="18" borderId="0" applyFont="true" applyBorder="false" applyAlignment="false" applyProtection="false"/>
    <xf numFmtId="164" fontId="5" fillId="18" borderId="0" applyFont="true" applyBorder="false" applyAlignment="false" applyProtection="false"/>
    <xf numFmtId="164" fontId="5" fillId="18" borderId="0" applyFont="true" applyBorder="false" applyAlignment="false" applyProtection="false"/>
    <xf numFmtId="164" fontId="5" fillId="18" borderId="0" applyFont="true" applyBorder="false" applyAlignment="false" applyProtection="false"/>
    <xf numFmtId="164" fontId="5" fillId="18" borderId="0" applyFont="true" applyBorder="false" applyAlignment="false" applyProtection="false"/>
    <xf numFmtId="164" fontId="5" fillId="18" borderId="0" applyFont="true" applyBorder="false" applyAlignment="false" applyProtection="false"/>
    <xf numFmtId="164" fontId="5" fillId="18" borderId="0" applyFont="true" applyBorder="false" applyAlignment="false" applyProtection="false"/>
    <xf numFmtId="164" fontId="5" fillId="18" borderId="0" applyFont="true" applyBorder="false" applyAlignment="false" applyProtection="false"/>
    <xf numFmtId="164" fontId="5" fillId="18" borderId="0" applyFont="true" applyBorder="false" applyAlignment="false" applyProtection="false"/>
    <xf numFmtId="164" fontId="5" fillId="18" borderId="0" applyFont="true" applyBorder="false" applyAlignment="false" applyProtection="false"/>
    <xf numFmtId="164" fontId="5" fillId="18" borderId="0" applyFont="true" applyBorder="false" applyAlignment="false" applyProtection="false"/>
    <xf numFmtId="164" fontId="5" fillId="18" borderId="0" applyFont="true" applyBorder="false" applyAlignment="false" applyProtection="false"/>
    <xf numFmtId="164" fontId="5" fillId="18" borderId="0" applyFont="true" applyBorder="false" applyAlignment="false" applyProtection="false"/>
    <xf numFmtId="164" fontId="6" fillId="18" borderId="0" applyFont="true" applyBorder="false" applyAlignment="false" applyProtection="false"/>
    <xf numFmtId="164" fontId="6" fillId="18" borderId="0" applyFont="true" applyBorder="false" applyAlignment="false" applyProtection="false"/>
    <xf numFmtId="164" fontId="5" fillId="18" borderId="0" applyFont="true" applyBorder="false" applyAlignment="false" applyProtection="false"/>
    <xf numFmtId="164" fontId="5" fillId="18" borderId="0" applyFont="true" applyBorder="false" applyAlignment="false" applyProtection="false"/>
    <xf numFmtId="164" fontId="5" fillId="18" borderId="0" applyFont="true" applyBorder="false" applyAlignment="false" applyProtection="false"/>
    <xf numFmtId="164" fontId="5" fillId="18" borderId="0" applyFont="true" applyBorder="false" applyAlignment="false" applyProtection="false"/>
    <xf numFmtId="164" fontId="5" fillId="18" borderId="0" applyFont="true" applyBorder="false" applyAlignment="false" applyProtection="false"/>
    <xf numFmtId="164" fontId="5" fillId="18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6" fillId="13" borderId="0" applyFont="true" applyBorder="false" applyAlignment="false" applyProtection="false"/>
    <xf numFmtId="164" fontId="6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3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6" fillId="14" borderId="0" applyFont="true" applyBorder="false" applyAlignment="false" applyProtection="false"/>
    <xf numFmtId="164" fontId="6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19" borderId="0" applyFont="true" applyBorder="false" applyAlignment="false" applyProtection="false"/>
    <xf numFmtId="164" fontId="5" fillId="19" borderId="0" applyFont="true" applyBorder="false" applyAlignment="false" applyProtection="false"/>
    <xf numFmtId="164" fontId="5" fillId="19" borderId="0" applyFont="true" applyBorder="false" applyAlignment="false" applyProtection="false"/>
    <xf numFmtId="164" fontId="5" fillId="19" borderId="0" applyFont="true" applyBorder="false" applyAlignment="false" applyProtection="false"/>
    <xf numFmtId="164" fontId="5" fillId="19" borderId="0" applyFont="true" applyBorder="false" applyAlignment="false" applyProtection="false"/>
    <xf numFmtId="164" fontId="5" fillId="19" borderId="0" applyFont="true" applyBorder="false" applyAlignment="false" applyProtection="false"/>
    <xf numFmtId="164" fontId="5" fillId="19" borderId="0" applyFont="true" applyBorder="false" applyAlignment="false" applyProtection="false"/>
    <xf numFmtId="164" fontId="5" fillId="19" borderId="0" applyFont="true" applyBorder="false" applyAlignment="false" applyProtection="false"/>
    <xf numFmtId="164" fontId="5" fillId="19" borderId="0" applyFont="true" applyBorder="false" applyAlignment="false" applyProtection="false"/>
    <xf numFmtId="164" fontId="5" fillId="19" borderId="0" applyFont="true" applyBorder="false" applyAlignment="false" applyProtection="false"/>
    <xf numFmtId="164" fontId="5" fillId="19" borderId="0" applyFont="true" applyBorder="false" applyAlignment="false" applyProtection="false"/>
    <xf numFmtId="164" fontId="5" fillId="19" borderId="0" applyFont="true" applyBorder="false" applyAlignment="false" applyProtection="false"/>
    <xf numFmtId="164" fontId="5" fillId="19" borderId="0" applyFont="true" applyBorder="false" applyAlignment="false" applyProtection="false"/>
    <xf numFmtId="164" fontId="5" fillId="19" borderId="0" applyFont="true" applyBorder="false" applyAlignment="false" applyProtection="false"/>
    <xf numFmtId="164" fontId="5" fillId="19" borderId="0" applyFont="true" applyBorder="false" applyAlignment="false" applyProtection="false"/>
    <xf numFmtId="164" fontId="5" fillId="19" borderId="0" applyFont="true" applyBorder="false" applyAlignment="false" applyProtection="false"/>
    <xf numFmtId="164" fontId="5" fillId="19" borderId="0" applyFont="true" applyBorder="false" applyAlignment="false" applyProtection="false"/>
    <xf numFmtId="164" fontId="5" fillId="19" borderId="0" applyFont="true" applyBorder="false" applyAlignment="false" applyProtection="false"/>
    <xf numFmtId="164" fontId="5" fillId="19" borderId="0" applyFont="true" applyBorder="false" applyAlignment="false" applyProtection="false"/>
    <xf numFmtId="164" fontId="5" fillId="19" borderId="0" applyFont="true" applyBorder="false" applyAlignment="false" applyProtection="false"/>
    <xf numFmtId="164" fontId="5" fillId="19" borderId="0" applyFont="true" applyBorder="false" applyAlignment="false" applyProtection="false"/>
    <xf numFmtId="164" fontId="5" fillId="19" borderId="0" applyFont="true" applyBorder="false" applyAlignment="false" applyProtection="false"/>
    <xf numFmtId="164" fontId="5" fillId="19" borderId="0" applyFont="true" applyBorder="false" applyAlignment="false" applyProtection="false"/>
    <xf numFmtId="164" fontId="5" fillId="19" borderId="0" applyFont="true" applyBorder="false" applyAlignment="false" applyProtection="false"/>
    <xf numFmtId="164" fontId="5" fillId="19" borderId="0" applyFont="true" applyBorder="false" applyAlignment="false" applyProtection="false"/>
    <xf numFmtId="164" fontId="5" fillId="19" borderId="0" applyFont="true" applyBorder="false" applyAlignment="false" applyProtection="false"/>
    <xf numFmtId="164" fontId="5" fillId="19" borderId="0" applyFont="true" applyBorder="false" applyAlignment="false" applyProtection="false"/>
    <xf numFmtId="164" fontId="5" fillId="19" borderId="0" applyFont="true" applyBorder="false" applyAlignment="false" applyProtection="false"/>
    <xf numFmtId="164" fontId="5" fillId="19" borderId="0" applyFont="true" applyBorder="false" applyAlignment="false" applyProtection="false"/>
    <xf numFmtId="164" fontId="5" fillId="19" borderId="0" applyFont="true" applyBorder="false" applyAlignment="false" applyProtection="false"/>
    <xf numFmtId="164" fontId="5" fillId="19" borderId="0" applyFont="true" applyBorder="false" applyAlignment="false" applyProtection="false"/>
    <xf numFmtId="164" fontId="5" fillId="19" borderId="0" applyFont="true" applyBorder="false" applyAlignment="false" applyProtection="false"/>
    <xf numFmtId="164" fontId="5" fillId="19" borderId="0" applyFont="true" applyBorder="false" applyAlignment="false" applyProtection="false"/>
    <xf numFmtId="164" fontId="5" fillId="19" borderId="0" applyFont="true" applyBorder="false" applyAlignment="false" applyProtection="false"/>
    <xf numFmtId="164" fontId="5" fillId="19" borderId="0" applyFont="true" applyBorder="false" applyAlignment="false" applyProtection="false"/>
    <xf numFmtId="164" fontId="5" fillId="19" borderId="0" applyFont="true" applyBorder="false" applyAlignment="false" applyProtection="false"/>
    <xf numFmtId="164" fontId="5" fillId="19" borderId="0" applyFont="true" applyBorder="false" applyAlignment="false" applyProtection="false"/>
    <xf numFmtId="164" fontId="5" fillId="19" borderId="0" applyFont="true" applyBorder="false" applyAlignment="false" applyProtection="false"/>
    <xf numFmtId="164" fontId="5" fillId="19" borderId="0" applyFont="true" applyBorder="false" applyAlignment="false" applyProtection="false"/>
    <xf numFmtId="164" fontId="5" fillId="19" borderId="0" applyFont="true" applyBorder="false" applyAlignment="false" applyProtection="false"/>
    <xf numFmtId="164" fontId="5" fillId="19" borderId="0" applyFont="true" applyBorder="false" applyAlignment="false" applyProtection="false"/>
    <xf numFmtId="164" fontId="6" fillId="19" borderId="0" applyFont="true" applyBorder="false" applyAlignment="false" applyProtection="false"/>
    <xf numFmtId="164" fontId="6" fillId="19" borderId="0" applyFont="true" applyBorder="false" applyAlignment="false" applyProtection="false"/>
    <xf numFmtId="164" fontId="5" fillId="19" borderId="0" applyFont="true" applyBorder="false" applyAlignment="false" applyProtection="false"/>
    <xf numFmtId="164" fontId="5" fillId="19" borderId="0" applyFont="true" applyBorder="false" applyAlignment="false" applyProtection="false"/>
    <xf numFmtId="164" fontId="5" fillId="19" borderId="0" applyFont="true" applyBorder="false" applyAlignment="false" applyProtection="false"/>
    <xf numFmtId="164" fontId="5" fillId="19" borderId="0" applyFont="true" applyBorder="false" applyAlignment="false" applyProtection="false"/>
    <xf numFmtId="164" fontId="5" fillId="19" borderId="0" applyFont="true" applyBorder="false" applyAlignment="false" applyProtection="false"/>
    <xf numFmtId="164" fontId="5" fillId="19" borderId="0" applyFont="true" applyBorder="false" applyAlignment="false" applyProtection="false"/>
    <xf numFmtId="164" fontId="7" fillId="3" borderId="0" applyFont="true" applyBorder="false" applyAlignment="false" applyProtection="false"/>
    <xf numFmtId="164" fontId="7" fillId="3" borderId="0" applyFont="true" applyBorder="false" applyAlignment="false" applyProtection="false"/>
    <xf numFmtId="164" fontId="7" fillId="3" borderId="0" applyFont="true" applyBorder="false" applyAlignment="false" applyProtection="false"/>
    <xf numFmtId="164" fontId="7" fillId="3" borderId="0" applyFont="true" applyBorder="false" applyAlignment="false" applyProtection="false"/>
    <xf numFmtId="164" fontId="7" fillId="3" borderId="0" applyFont="true" applyBorder="false" applyAlignment="false" applyProtection="false"/>
    <xf numFmtId="164" fontId="7" fillId="3" borderId="0" applyFont="true" applyBorder="false" applyAlignment="false" applyProtection="false"/>
    <xf numFmtId="164" fontId="7" fillId="3" borderId="0" applyFont="true" applyBorder="false" applyAlignment="false" applyProtection="false"/>
    <xf numFmtId="164" fontId="7" fillId="3" borderId="0" applyFont="true" applyBorder="false" applyAlignment="false" applyProtection="false"/>
    <xf numFmtId="164" fontId="7" fillId="3" borderId="0" applyFont="true" applyBorder="false" applyAlignment="false" applyProtection="false"/>
    <xf numFmtId="164" fontId="7" fillId="3" borderId="0" applyFont="true" applyBorder="false" applyAlignment="false" applyProtection="false"/>
    <xf numFmtId="164" fontId="7" fillId="3" borderId="0" applyFont="true" applyBorder="false" applyAlignment="false" applyProtection="false"/>
    <xf numFmtId="164" fontId="7" fillId="3" borderId="0" applyFont="true" applyBorder="false" applyAlignment="false" applyProtection="false"/>
    <xf numFmtId="164" fontId="7" fillId="3" borderId="0" applyFont="true" applyBorder="false" applyAlignment="false" applyProtection="false"/>
    <xf numFmtId="164" fontId="7" fillId="3" borderId="0" applyFont="true" applyBorder="false" applyAlignment="false" applyProtection="false"/>
    <xf numFmtId="164" fontId="7" fillId="3" borderId="0" applyFont="true" applyBorder="false" applyAlignment="false" applyProtection="false"/>
    <xf numFmtId="164" fontId="7" fillId="3" borderId="0" applyFont="true" applyBorder="false" applyAlignment="false" applyProtection="false"/>
    <xf numFmtId="164" fontId="7" fillId="3" borderId="0" applyFont="true" applyBorder="false" applyAlignment="false" applyProtection="false"/>
    <xf numFmtId="164" fontId="7" fillId="3" borderId="0" applyFont="true" applyBorder="false" applyAlignment="false" applyProtection="false"/>
    <xf numFmtId="164" fontId="7" fillId="3" borderId="0" applyFont="true" applyBorder="false" applyAlignment="false" applyProtection="false"/>
    <xf numFmtId="164" fontId="7" fillId="3" borderId="0" applyFont="true" applyBorder="false" applyAlignment="false" applyProtection="false"/>
    <xf numFmtId="164" fontId="7" fillId="3" borderId="0" applyFont="true" applyBorder="false" applyAlignment="false" applyProtection="false"/>
    <xf numFmtId="164" fontId="7" fillId="3" borderId="0" applyFont="true" applyBorder="false" applyAlignment="false" applyProtection="false"/>
    <xf numFmtId="164" fontId="7" fillId="3" borderId="0" applyFont="true" applyBorder="false" applyAlignment="false" applyProtection="false"/>
    <xf numFmtId="164" fontId="7" fillId="3" borderId="0" applyFont="true" applyBorder="false" applyAlignment="false" applyProtection="false"/>
    <xf numFmtId="164" fontId="7" fillId="3" borderId="0" applyFont="true" applyBorder="false" applyAlignment="false" applyProtection="false"/>
    <xf numFmtId="164" fontId="7" fillId="3" borderId="0" applyFont="true" applyBorder="false" applyAlignment="false" applyProtection="false"/>
    <xf numFmtId="164" fontId="7" fillId="3" borderId="0" applyFont="true" applyBorder="false" applyAlignment="false" applyProtection="false"/>
    <xf numFmtId="164" fontId="7" fillId="3" borderId="0" applyFont="true" applyBorder="false" applyAlignment="false" applyProtection="false"/>
    <xf numFmtId="164" fontId="7" fillId="3" borderId="0" applyFont="true" applyBorder="false" applyAlignment="false" applyProtection="false"/>
    <xf numFmtId="164" fontId="7" fillId="3" borderId="0" applyFont="true" applyBorder="false" applyAlignment="false" applyProtection="false"/>
    <xf numFmtId="164" fontId="7" fillId="3" borderId="0" applyFont="true" applyBorder="false" applyAlignment="false" applyProtection="false"/>
    <xf numFmtId="164" fontId="7" fillId="3" borderId="0" applyFont="true" applyBorder="false" applyAlignment="false" applyProtection="false"/>
    <xf numFmtId="164" fontId="7" fillId="3" borderId="0" applyFont="true" applyBorder="false" applyAlignment="false" applyProtection="false"/>
    <xf numFmtId="164" fontId="7" fillId="3" borderId="0" applyFont="true" applyBorder="false" applyAlignment="false" applyProtection="false"/>
    <xf numFmtId="164" fontId="7" fillId="3" borderId="0" applyFont="true" applyBorder="false" applyAlignment="false" applyProtection="false"/>
    <xf numFmtId="164" fontId="7" fillId="3" borderId="0" applyFont="true" applyBorder="false" applyAlignment="false" applyProtection="false"/>
    <xf numFmtId="164" fontId="7" fillId="3" borderId="0" applyFont="true" applyBorder="false" applyAlignment="false" applyProtection="false"/>
    <xf numFmtId="164" fontId="7" fillId="3" borderId="0" applyFont="true" applyBorder="false" applyAlignment="false" applyProtection="false"/>
    <xf numFmtId="164" fontId="7" fillId="3" borderId="0" applyFont="true" applyBorder="false" applyAlignment="false" applyProtection="false"/>
    <xf numFmtId="164" fontId="7" fillId="3" borderId="0" applyFont="true" applyBorder="false" applyAlignment="false" applyProtection="false"/>
    <xf numFmtId="164" fontId="7" fillId="3" borderId="0" applyFont="true" applyBorder="false" applyAlignment="false" applyProtection="false"/>
    <xf numFmtId="164" fontId="8" fillId="3" borderId="0" applyFont="true" applyBorder="false" applyAlignment="false" applyProtection="false"/>
    <xf numFmtId="164" fontId="8" fillId="3" borderId="0" applyFont="true" applyBorder="false" applyAlignment="false" applyProtection="false"/>
    <xf numFmtId="164" fontId="7" fillId="3" borderId="0" applyFont="true" applyBorder="false" applyAlignment="false" applyProtection="false"/>
    <xf numFmtId="164" fontId="7" fillId="3" borderId="0" applyFont="true" applyBorder="false" applyAlignment="false" applyProtection="false"/>
    <xf numFmtId="164" fontId="7" fillId="3" borderId="0" applyFont="true" applyBorder="false" applyAlignment="false" applyProtection="false"/>
    <xf numFmtId="164" fontId="7" fillId="3" borderId="0" applyFont="true" applyBorder="false" applyAlignment="false" applyProtection="false"/>
    <xf numFmtId="164" fontId="7" fillId="3" borderId="0" applyFont="true" applyBorder="false" applyAlignment="false" applyProtection="false"/>
    <xf numFmtId="164" fontId="7" fillId="3" borderId="0" applyFont="true" applyBorder="false" applyAlignment="false" applyProtection="false"/>
    <xf numFmtId="164" fontId="9" fillId="20" borderId="1" applyFont="true" applyBorder="true" applyAlignment="false" applyProtection="false"/>
    <xf numFmtId="164" fontId="9" fillId="20" borderId="1" applyFont="true" applyBorder="true" applyAlignment="false" applyProtection="false"/>
    <xf numFmtId="164" fontId="9" fillId="20" borderId="1" applyFont="true" applyBorder="true" applyAlignment="false" applyProtection="false"/>
    <xf numFmtId="164" fontId="9" fillId="20" borderId="1" applyFont="true" applyBorder="true" applyAlignment="false" applyProtection="false"/>
    <xf numFmtId="164" fontId="9" fillId="20" borderId="1" applyFont="true" applyBorder="true" applyAlignment="false" applyProtection="false"/>
    <xf numFmtId="164" fontId="9" fillId="20" borderId="1" applyFont="true" applyBorder="true" applyAlignment="false" applyProtection="false"/>
    <xf numFmtId="164" fontId="9" fillId="20" borderId="1" applyFont="true" applyBorder="true" applyAlignment="false" applyProtection="false"/>
    <xf numFmtId="164" fontId="9" fillId="20" borderId="1" applyFont="true" applyBorder="true" applyAlignment="false" applyProtection="false"/>
    <xf numFmtId="164" fontId="9" fillId="20" borderId="1" applyFont="true" applyBorder="true" applyAlignment="false" applyProtection="false"/>
    <xf numFmtId="164" fontId="9" fillId="20" borderId="1" applyFont="true" applyBorder="true" applyAlignment="false" applyProtection="false"/>
    <xf numFmtId="164" fontId="9" fillId="20" borderId="1" applyFont="true" applyBorder="true" applyAlignment="false" applyProtection="false"/>
    <xf numFmtId="164" fontId="9" fillId="20" borderId="1" applyFont="true" applyBorder="true" applyAlignment="false" applyProtection="false"/>
    <xf numFmtId="164" fontId="9" fillId="20" borderId="1" applyFont="true" applyBorder="true" applyAlignment="false" applyProtection="false"/>
    <xf numFmtId="164" fontId="9" fillId="20" borderId="1" applyFont="true" applyBorder="true" applyAlignment="false" applyProtection="false"/>
    <xf numFmtId="164" fontId="9" fillId="20" borderId="1" applyFont="true" applyBorder="true" applyAlignment="false" applyProtection="false"/>
    <xf numFmtId="164" fontId="9" fillId="20" borderId="1" applyFont="true" applyBorder="true" applyAlignment="false" applyProtection="false"/>
    <xf numFmtId="164" fontId="9" fillId="20" borderId="1" applyFont="true" applyBorder="true" applyAlignment="false" applyProtection="false"/>
    <xf numFmtId="164" fontId="9" fillId="20" borderId="1" applyFont="true" applyBorder="true" applyAlignment="false" applyProtection="false"/>
    <xf numFmtId="164" fontId="9" fillId="20" borderId="1" applyFont="true" applyBorder="true" applyAlignment="false" applyProtection="false"/>
    <xf numFmtId="164" fontId="9" fillId="20" borderId="1" applyFont="true" applyBorder="true" applyAlignment="false" applyProtection="false"/>
    <xf numFmtId="164" fontId="9" fillId="20" borderId="1" applyFont="true" applyBorder="true" applyAlignment="false" applyProtection="false"/>
    <xf numFmtId="164" fontId="9" fillId="20" borderId="1" applyFont="true" applyBorder="true" applyAlignment="false" applyProtection="false"/>
    <xf numFmtId="164" fontId="9" fillId="20" borderId="1" applyFont="true" applyBorder="true" applyAlignment="false" applyProtection="false"/>
    <xf numFmtId="164" fontId="9" fillId="20" borderId="1" applyFont="true" applyBorder="true" applyAlignment="false" applyProtection="false"/>
    <xf numFmtId="164" fontId="9" fillId="20" borderId="1" applyFont="true" applyBorder="true" applyAlignment="false" applyProtection="false"/>
    <xf numFmtId="164" fontId="9" fillId="20" borderId="1" applyFont="true" applyBorder="true" applyAlignment="false" applyProtection="false"/>
    <xf numFmtId="164" fontId="9" fillId="20" borderId="1" applyFont="true" applyBorder="true" applyAlignment="false" applyProtection="false"/>
    <xf numFmtId="164" fontId="9" fillId="20" borderId="1" applyFont="true" applyBorder="true" applyAlignment="false" applyProtection="false"/>
    <xf numFmtId="164" fontId="9" fillId="20" borderId="1" applyFont="true" applyBorder="true" applyAlignment="false" applyProtection="false"/>
    <xf numFmtId="164" fontId="9" fillId="20" borderId="1" applyFont="true" applyBorder="true" applyAlignment="false" applyProtection="false"/>
    <xf numFmtId="164" fontId="9" fillId="20" borderId="1" applyFont="true" applyBorder="true" applyAlignment="false" applyProtection="false"/>
    <xf numFmtId="164" fontId="9" fillId="20" borderId="1" applyFont="true" applyBorder="true" applyAlignment="false" applyProtection="false"/>
    <xf numFmtId="164" fontId="9" fillId="20" borderId="1" applyFont="true" applyBorder="true" applyAlignment="false" applyProtection="false"/>
    <xf numFmtId="164" fontId="9" fillId="20" borderId="1" applyFont="true" applyBorder="true" applyAlignment="false" applyProtection="false"/>
    <xf numFmtId="164" fontId="9" fillId="20" borderId="1" applyFont="true" applyBorder="true" applyAlignment="false" applyProtection="false"/>
    <xf numFmtId="164" fontId="9" fillId="20" borderId="1" applyFont="true" applyBorder="true" applyAlignment="false" applyProtection="false"/>
    <xf numFmtId="164" fontId="9" fillId="20" borderId="1" applyFont="true" applyBorder="true" applyAlignment="false" applyProtection="false"/>
    <xf numFmtId="164" fontId="9" fillId="20" borderId="1" applyFont="true" applyBorder="true" applyAlignment="false" applyProtection="false"/>
    <xf numFmtId="164" fontId="9" fillId="20" borderId="1" applyFont="true" applyBorder="true" applyAlignment="false" applyProtection="false"/>
    <xf numFmtId="164" fontId="9" fillId="20" borderId="1" applyFont="true" applyBorder="true" applyAlignment="false" applyProtection="false"/>
    <xf numFmtId="164" fontId="9" fillId="20" borderId="1" applyFont="true" applyBorder="true" applyAlignment="false" applyProtection="false"/>
    <xf numFmtId="164" fontId="10" fillId="20" borderId="1" applyFont="true" applyBorder="true" applyAlignment="false" applyProtection="false"/>
    <xf numFmtId="164" fontId="10" fillId="20" borderId="1" applyFont="true" applyBorder="true" applyAlignment="false" applyProtection="false"/>
    <xf numFmtId="164" fontId="9" fillId="20" borderId="1" applyFont="true" applyBorder="true" applyAlignment="false" applyProtection="false"/>
    <xf numFmtId="164" fontId="9" fillId="20" borderId="1" applyFont="true" applyBorder="true" applyAlignment="false" applyProtection="false"/>
    <xf numFmtId="164" fontId="9" fillId="20" borderId="1" applyFont="true" applyBorder="true" applyAlignment="false" applyProtection="false"/>
    <xf numFmtId="164" fontId="9" fillId="20" borderId="1" applyFont="true" applyBorder="true" applyAlignment="false" applyProtection="false"/>
    <xf numFmtId="164" fontId="9" fillId="20" borderId="1" applyFont="true" applyBorder="true" applyAlignment="false" applyProtection="false"/>
    <xf numFmtId="164" fontId="9" fillId="20" borderId="1" applyFont="true" applyBorder="true" applyAlignment="false" applyProtection="false"/>
    <xf numFmtId="164" fontId="11" fillId="21" borderId="2" applyFont="true" applyBorder="true" applyAlignment="false" applyProtection="false"/>
    <xf numFmtId="164" fontId="11" fillId="21" borderId="2" applyFont="true" applyBorder="true" applyAlignment="false" applyProtection="false"/>
    <xf numFmtId="164" fontId="11" fillId="21" borderId="2" applyFont="true" applyBorder="true" applyAlignment="false" applyProtection="false"/>
    <xf numFmtId="164" fontId="11" fillId="21" borderId="2" applyFont="true" applyBorder="true" applyAlignment="false" applyProtection="false"/>
    <xf numFmtId="164" fontId="11" fillId="21" borderId="2" applyFont="true" applyBorder="true" applyAlignment="false" applyProtection="false"/>
    <xf numFmtId="164" fontId="11" fillId="21" borderId="2" applyFont="true" applyBorder="true" applyAlignment="false" applyProtection="false"/>
    <xf numFmtId="164" fontId="11" fillId="21" borderId="2" applyFont="true" applyBorder="true" applyAlignment="false" applyProtection="false"/>
    <xf numFmtId="164" fontId="11" fillId="21" borderId="2" applyFont="true" applyBorder="true" applyAlignment="false" applyProtection="false"/>
    <xf numFmtId="164" fontId="11" fillId="21" borderId="2" applyFont="true" applyBorder="true" applyAlignment="false" applyProtection="false"/>
    <xf numFmtId="164" fontId="11" fillId="21" borderId="2" applyFont="true" applyBorder="true" applyAlignment="false" applyProtection="false"/>
    <xf numFmtId="164" fontId="11" fillId="21" borderId="2" applyFont="true" applyBorder="true" applyAlignment="false" applyProtection="false"/>
    <xf numFmtId="164" fontId="11" fillId="21" borderId="2" applyFont="true" applyBorder="true" applyAlignment="false" applyProtection="false"/>
    <xf numFmtId="164" fontId="11" fillId="21" borderId="2" applyFont="true" applyBorder="true" applyAlignment="false" applyProtection="false"/>
    <xf numFmtId="164" fontId="11" fillId="21" borderId="2" applyFont="true" applyBorder="true" applyAlignment="false" applyProtection="false"/>
    <xf numFmtId="164" fontId="11" fillId="21" borderId="2" applyFont="true" applyBorder="true" applyAlignment="false" applyProtection="false"/>
    <xf numFmtId="164" fontId="11" fillId="21" borderId="2" applyFont="true" applyBorder="true" applyAlignment="false" applyProtection="false"/>
    <xf numFmtId="164" fontId="11" fillId="21" borderId="2" applyFont="true" applyBorder="true" applyAlignment="false" applyProtection="false"/>
    <xf numFmtId="164" fontId="11" fillId="21" borderId="2" applyFont="true" applyBorder="true" applyAlignment="false" applyProtection="false"/>
    <xf numFmtId="164" fontId="11" fillId="21" borderId="2" applyFont="true" applyBorder="true" applyAlignment="false" applyProtection="false"/>
    <xf numFmtId="164" fontId="11" fillId="21" borderId="2" applyFont="true" applyBorder="true" applyAlignment="false" applyProtection="false"/>
    <xf numFmtId="164" fontId="11" fillId="21" borderId="2" applyFont="true" applyBorder="true" applyAlignment="false" applyProtection="false"/>
    <xf numFmtId="164" fontId="11" fillId="21" borderId="2" applyFont="true" applyBorder="true" applyAlignment="false" applyProtection="false"/>
    <xf numFmtId="164" fontId="11" fillId="21" borderId="2" applyFont="true" applyBorder="true" applyAlignment="false" applyProtection="false"/>
    <xf numFmtId="164" fontId="11" fillId="21" borderId="2" applyFont="true" applyBorder="true" applyAlignment="false" applyProtection="false"/>
    <xf numFmtId="164" fontId="11" fillId="21" borderId="2" applyFont="true" applyBorder="true" applyAlignment="false" applyProtection="false"/>
    <xf numFmtId="164" fontId="11" fillId="21" borderId="2" applyFont="true" applyBorder="true" applyAlignment="false" applyProtection="false"/>
    <xf numFmtId="164" fontId="11" fillId="21" borderId="2" applyFont="true" applyBorder="true" applyAlignment="false" applyProtection="false"/>
    <xf numFmtId="164" fontId="11" fillId="21" borderId="2" applyFont="true" applyBorder="true" applyAlignment="false" applyProtection="false"/>
    <xf numFmtId="164" fontId="11" fillId="21" borderId="2" applyFont="true" applyBorder="true" applyAlignment="false" applyProtection="false"/>
    <xf numFmtId="164" fontId="11" fillId="21" borderId="2" applyFont="true" applyBorder="true" applyAlignment="false" applyProtection="false"/>
    <xf numFmtId="164" fontId="11" fillId="21" borderId="2" applyFont="true" applyBorder="true" applyAlignment="false" applyProtection="false"/>
    <xf numFmtId="164" fontId="11" fillId="21" borderId="2" applyFont="true" applyBorder="true" applyAlignment="false" applyProtection="false"/>
    <xf numFmtId="164" fontId="11" fillId="21" borderId="2" applyFont="true" applyBorder="true" applyAlignment="false" applyProtection="false"/>
    <xf numFmtId="164" fontId="11" fillId="21" borderId="2" applyFont="true" applyBorder="true" applyAlignment="false" applyProtection="false"/>
    <xf numFmtId="164" fontId="11" fillId="21" borderId="2" applyFont="true" applyBorder="true" applyAlignment="false" applyProtection="false"/>
    <xf numFmtId="164" fontId="11" fillId="21" borderId="2" applyFont="true" applyBorder="true" applyAlignment="false" applyProtection="false"/>
    <xf numFmtId="164" fontId="11" fillId="21" borderId="2" applyFont="true" applyBorder="true" applyAlignment="false" applyProtection="false"/>
    <xf numFmtId="164" fontId="11" fillId="21" borderId="2" applyFont="true" applyBorder="true" applyAlignment="false" applyProtection="false"/>
    <xf numFmtId="164" fontId="11" fillId="21" borderId="2" applyFont="true" applyBorder="true" applyAlignment="false" applyProtection="false"/>
    <xf numFmtId="164" fontId="11" fillId="21" borderId="2" applyFont="true" applyBorder="true" applyAlignment="false" applyProtection="false"/>
    <xf numFmtId="164" fontId="11" fillId="21" borderId="2" applyFont="true" applyBorder="true" applyAlignment="false" applyProtection="false"/>
    <xf numFmtId="164" fontId="12" fillId="21" borderId="2" applyFont="true" applyBorder="true" applyAlignment="false" applyProtection="false"/>
    <xf numFmtId="164" fontId="12" fillId="21" borderId="2" applyFont="true" applyBorder="true" applyAlignment="false" applyProtection="false"/>
    <xf numFmtId="164" fontId="11" fillId="21" borderId="2" applyFont="true" applyBorder="true" applyAlignment="false" applyProtection="false"/>
    <xf numFmtId="164" fontId="11" fillId="21" borderId="2" applyFont="true" applyBorder="true" applyAlignment="false" applyProtection="false"/>
    <xf numFmtId="164" fontId="11" fillId="21" borderId="2" applyFont="true" applyBorder="true" applyAlignment="false" applyProtection="false"/>
    <xf numFmtId="164" fontId="11" fillId="21" borderId="2" applyFont="true" applyBorder="true" applyAlignment="false" applyProtection="false"/>
    <xf numFmtId="164" fontId="11" fillId="21" borderId="2" applyFont="true" applyBorder="true" applyAlignment="false" applyProtection="false"/>
    <xf numFmtId="164" fontId="11" fillId="21" borderId="2" applyFont="true" applyBorder="true" applyAlignment="false" applyProtection="false"/>
    <xf numFmtId="165" fontId="0" fillId="0" borderId="0" applyFont="true" applyBorder="false" applyAlignment="false" applyProtection="false"/>
    <xf numFmtId="165" fontId="0" fillId="0" borderId="0" applyFont="true" applyBorder="false" applyAlignment="false" applyProtection="false"/>
    <xf numFmtId="165" fontId="0" fillId="0" borderId="0" applyFont="true" applyBorder="false" applyAlignment="false" applyProtection="false"/>
    <xf numFmtId="165" fontId="0" fillId="0" borderId="0" applyFont="true" applyBorder="false" applyAlignment="false" applyProtection="false"/>
    <xf numFmtId="165" fontId="0" fillId="0" borderId="0" applyFont="true" applyBorder="false" applyAlignment="false" applyProtection="false"/>
    <xf numFmtId="165" fontId="0" fillId="0" borderId="0" applyFont="true" applyBorder="false" applyAlignment="false" applyProtection="false"/>
    <xf numFmtId="165" fontId="0" fillId="0" borderId="0" applyFont="true" applyBorder="false" applyAlignment="false" applyProtection="false"/>
    <xf numFmtId="165" fontId="0" fillId="0" borderId="0" applyFont="true" applyBorder="false" applyAlignment="false" applyProtection="false"/>
    <xf numFmtId="165" fontId="0" fillId="0" borderId="0" applyFont="true" applyBorder="false" applyAlignment="false" applyProtection="false"/>
    <xf numFmtId="165" fontId="0" fillId="0" borderId="0" applyFont="true" applyBorder="false" applyAlignment="false" applyProtection="false"/>
    <xf numFmtId="165" fontId="0" fillId="0" borderId="0" applyFont="true" applyBorder="false" applyAlignment="false" applyProtection="false"/>
    <xf numFmtId="165" fontId="0" fillId="0" borderId="0" applyFont="true" applyBorder="false" applyAlignment="false" applyProtection="false"/>
    <xf numFmtId="165" fontId="0" fillId="0" borderId="0" applyFont="true" applyBorder="false" applyAlignment="false" applyProtection="false"/>
    <xf numFmtId="165" fontId="0" fillId="0" borderId="0" applyFont="true" applyBorder="false" applyAlignment="false" applyProtection="false"/>
    <xf numFmtId="165" fontId="0" fillId="0" borderId="0" applyFont="true" applyBorder="false" applyAlignment="false" applyProtection="false"/>
    <xf numFmtId="165" fontId="0" fillId="0" borderId="0" applyFont="true" applyBorder="false" applyAlignment="false" applyProtection="false"/>
    <xf numFmtId="165" fontId="0" fillId="0" borderId="0" applyFont="true" applyBorder="false" applyAlignment="false" applyProtection="false"/>
    <xf numFmtId="165" fontId="0" fillId="0" borderId="0" applyFont="true" applyBorder="false" applyAlignment="false" applyProtection="false"/>
    <xf numFmtId="165" fontId="0" fillId="0" borderId="0" applyFont="true" applyBorder="false" applyAlignment="false" applyProtection="false"/>
    <xf numFmtId="165" fontId="0" fillId="0" borderId="0" applyFont="true" applyBorder="false" applyAlignment="false" applyProtection="false"/>
    <xf numFmtId="165" fontId="0" fillId="0" borderId="0" applyFont="true" applyBorder="false" applyAlignment="false" applyProtection="false"/>
    <xf numFmtId="165" fontId="0" fillId="0" borderId="0" applyFont="true" applyBorder="false" applyAlignment="false" applyProtection="false"/>
    <xf numFmtId="165" fontId="0" fillId="0" borderId="0" applyFont="true" applyBorder="false" applyAlignment="false" applyProtection="false"/>
    <xf numFmtId="165" fontId="0" fillId="0" borderId="0" applyFont="true" applyBorder="false" applyAlignment="false" applyProtection="false"/>
    <xf numFmtId="165" fontId="0" fillId="0" borderId="0" applyFont="true" applyBorder="false" applyAlignment="false" applyProtection="false"/>
    <xf numFmtId="165" fontId="0" fillId="0" borderId="0" applyFont="true" applyBorder="false" applyAlignment="false" applyProtection="false"/>
    <xf numFmtId="165" fontId="0" fillId="0" borderId="0" applyFont="true" applyBorder="false" applyAlignment="false" applyProtection="false"/>
    <xf numFmtId="165" fontId="0" fillId="0" borderId="0" applyFont="true" applyBorder="false" applyAlignment="false" applyProtection="false"/>
    <xf numFmtId="165" fontId="0" fillId="0" borderId="0" applyFont="true" applyBorder="false" applyAlignment="false" applyProtection="false"/>
    <xf numFmtId="165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4" fontId="13" fillId="0" borderId="0" applyFont="true" applyBorder="false" applyAlignment="false" applyProtection="false"/>
    <xf numFmtId="164" fontId="13" fillId="0" borderId="0" applyFont="true" applyBorder="false" applyAlignment="false" applyProtection="false"/>
    <xf numFmtId="164" fontId="13" fillId="0" borderId="0" applyFont="true" applyBorder="false" applyAlignment="false" applyProtection="false"/>
    <xf numFmtId="164" fontId="13" fillId="0" borderId="0" applyFont="true" applyBorder="false" applyAlignment="false" applyProtection="false"/>
    <xf numFmtId="164" fontId="13" fillId="0" borderId="0" applyFont="true" applyBorder="false" applyAlignment="false" applyProtection="false"/>
    <xf numFmtId="164" fontId="13" fillId="0" borderId="0" applyFont="true" applyBorder="false" applyAlignment="false" applyProtection="false"/>
    <xf numFmtId="164" fontId="13" fillId="0" borderId="0" applyFont="true" applyBorder="false" applyAlignment="false" applyProtection="false"/>
    <xf numFmtId="164" fontId="13" fillId="0" borderId="0" applyFont="true" applyBorder="false" applyAlignment="false" applyProtection="false"/>
    <xf numFmtId="164" fontId="13" fillId="0" borderId="0" applyFont="true" applyBorder="false" applyAlignment="false" applyProtection="false"/>
    <xf numFmtId="164" fontId="13" fillId="0" borderId="0" applyFont="true" applyBorder="false" applyAlignment="false" applyProtection="false"/>
    <xf numFmtId="164" fontId="13" fillId="0" borderId="0" applyFont="true" applyBorder="false" applyAlignment="false" applyProtection="false"/>
    <xf numFmtId="164" fontId="13" fillId="0" borderId="0" applyFont="true" applyBorder="false" applyAlignment="false" applyProtection="false"/>
    <xf numFmtId="164" fontId="13" fillId="0" borderId="0" applyFont="true" applyBorder="false" applyAlignment="false" applyProtection="false"/>
    <xf numFmtId="164" fontId="13" fillId="0" borderId="0" applyFont="true" applyBorder="false" applyAlignment="false" applyProtection="false"/>
    <xf numFmtId="164" fontId="13" fillId="0" borderId="0" applyFont="true" applyBorder="false" applyAlignment="false" applyProtection="false"/>
    <xf numFmtId="164" fontId="13" fillId="0" borderId="0" applyFont="true" applyBorder="false" applyAlignment="false" applyProtection="false"/>
    <xf numFmtId="164" fontId="13" fillId="0" borderId="0" applyFont="true" applyBorder="false" applyAlignment="false" applyProtection="false"/>
    <xf numFmtId="164" fontId="13" fillId="0" borderId="0" applyFont="true" applyBorder="false" applyAlignment="false" applyProtection="false"/>
    <xf numFmtId="164" fontId="13" fillId="0" borderId="0" applyFont="true" applyBorder="false" applyAlignment="false" applyProtection="false"/>
    <xf numFmtId="164" fontId="13" fillId="0" borderId="0" applyFont="true" applyBorder="false" applyAlignment="false" applyProtection="false"/>
    <xf numFmtId="164" fontId="13" fillId="0" borderId="0" applyFont="true" applyBorder="false" applyAlignment="false" applyProtection="false"/>
    <xf numFmtId="164" fontId="13" fillId="0" borderId="0" applyFont="true" applyBorder="false" applyAlignment="false" applyProtection="false"/>
    <xf numFmtId="164" fontId="13" fillId="0" borderId="0" applyFont="true" applyBorder="false" applyAlignment="false" applyProtection="false"/>
    <xf numFmtId="164" fontId="13" fillId="0" borderId="0" applyFont="true" applyBorder="false" applyAlignment="false" applyProtection="false"/>
    <xf numFmtId="164" fontId="13" fillId="0" borderId="0" applyFont="true" applyBorder="false" applyAlignment="false" applyProtection="false"/>
    <xf numFmtId="164" fontId="13" fillId="0" borderId="0" applyFont="true" applyBorder="false" applyAlignment="false" applyProtection="false"/>
    <xf numFmtId="164" fontId="13" fillId="0" borderId="0" applyFont="true" applyBorder="false" applyAlignment="false" applyProtection="false"/>
    <xf numFmtId="164" fontId="13" fillId="0" borderId="0" applyFont="true" applyBorder="false" applyAlignment="false" applyProtection="false"/>
    <xf numFmtId="164" fontId="13" fillId="0" borderId="0" applyFont="true" applyBorder="false" applyAlignment="false" applyProtection="false"/>
    <xf numFmtId="164" fontId="13" fillId="0" borderId="0" applyFont="true" applyBorder="false" applyAlignment="false" applyProtection="false"/>
    <xf numFmtId="164" fontId="13" fillId="0" borderId="0" applyFont="true" applyBorder="false" applyAlignment="false" applyProtection="false"/>
    <xf numFmtId="164" fontId="13" fillId="0" borderId="0" applyFont="true" applyBorder="false" applyAlignment="false" applyProtection="false"/>
    <xf numFmtId="164" fontId="13" fillId="0" borderId="0" applyFont="true" applyBorder="false" applyAlignment="false" applyProtection="false"/>
    <xf numFmtId="164" fontId="13" fillId="0" borderId="0" applyFont="true" applyBorder="false" applyAlignment="false" applyProtection="false"/>
    <xf numFmtId="164" fontId="13" fillId="0" borderId="0" applyFont="true" applyBorder="false" applyAlignment="false" applyProtection="false"/>
    <xf numFmtId="164" fontId="13" fillId="0" borderId="0" applyFont="true" applyBorder="false" applyAlignment="false" applyProtection="false"/>
    <xf numFmtId="164" fontId="13" fillId="0" borderId="0" applyFont="true" applyBorder="false" applyAlignment="false" applyProtection="false"/>
    <xf numFmtId="164" fontId="13" fillId="0" borderId="0" applyFont="true" applyBorder="false" applyAlignment="false" applyProtection="false"/>
    <xf numFmtId="164" fontId="13" fillId="0" borderId="0" applyFont="true" applyBorder="false" applyAlignment="false" applyProtection="false"/>
    <xf numFmtId="164" fontId="13" fillId="0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0" borderId="0" applyFont="true" applyBorder="false" applyAlignment="false" applyProtection="false"/>
    <xf numFmtId="164" fontId="14" fillId="0" borderId="0" applyFont="true" applyBorder="false" applyAlignment="false" applyProtection="false"/>
    <xf numFmtId="164" fontId="13" fillId="0" borderId="0" applyFont="true" applyBorder="false" applyAlignment="false" applyProtection="false"/>
    <xf numFmtId="164" fontId="13" fillId="0" borderId="0" applyFont="true" applyBorder="false" applyAlignment="false" applyProtection="false"/>
    <xf numFmtId="164" fontId="13" fillId="0" borderId="0" applyFont="true" applyBorder="false" applyAlignment="false" applyProtection="false"/>
    <xf numFmtId="164" fontId="13" fillId="0" borderId="0" applyFont="true" applyBorder="false" applyAlignment="false" applyProtection="false"/>
    <xf numFmtId="164" fontId="13" fillId="0" borderId="0" applyFont="true" applyBorder="false" applyAlignment="false" applyProtection="false"/>
    <xf numFmtId="164" fontId="13" fillId="0" borderId="0" applyFont="true" applyBorder="false" applyAlignment="false" applyProtection="false"/>
    <xf numFmtId="164" fontId="15" fillId="4" borderId="0" applyFont="true" applyBorder="false" applyAlignment="false" applyProtection="false"/>
    <xf numFmtId="164" fontId="15" fillId="4" borderId="0" applyFont="true" applyBorder="false" applyAlignment="false" applyProtection="false"/>
    <xf numFmtId="164" fontId="15" fillId="4" borderId="0" applyFont="true" applyBorder="false" applyAlignment="false" applyProtection="false"/>
    <xf numFmtId="164" fontId="15" fillId="4" borderId="0" applyFont="true" applyBorder="false" applyAlignment="false" applyProtection="false"/>
    <xf numFmtId="164" fontId="15" fillId="4" borderId="0" applyFont="true" applyBorder="false" applyAlignment="false" applyProtection="false"/>
    <xf numFmtId="164" fontId="15" fillId="4" borderId="0" applyFont="true" applyBorder="false" applyAlignment="false" applyProtection="false"/>
    <xf numFmtId="164" fontId="15" fillId="4" borderId="0" applyFont="true" applyBorder="false" applyAlignment="false" applyProtection="false"/>
    <xf numFmtId="164" fontId="15" fillId="4" borderId="0" applyFont="true" applyBorder="false" applyAlignment="false" applyProtection="false"/>
    <xf numFmtId="164" fontId="15" fillId="4" borderId="0" applyFont="true" applyBorder="false" applyAlignment="false" applyProtection="false"/>
    <xf numFmtId="164" fontId="15" fillId="4" borderId="0" applyFont="true" applyBorder="false" applyAlignment="false" applyProtection="false"/>
    <xf numFmtId="164" fontId="15" fillId="4" borderId="0" applyFont="true" applyBorder="false" applyAlignment="false" applyProtection="false"/>
    <xf numFmtId="164" fontId="15" fillId="4" borderId="0" applyFont="true" applyBorder="false" applyAlignment="false" applyProtection="false"/>
    <xf numFmtId="164" fontId="15" fillId="4" borderId="0" applyFont="true" applyBorder="false" applyAlignment="false" applyProtection="false"/>
    <xf numFmtId="164" fontId="15" fillId="4" borderId="0" applyFont="true" applyBorder="false" applyAlignment="false" applyProtection="false"/>
    <xf numFmtId="164" fontId="15" fillId="4" borderId="0" applyFont="true" applyBorder="false" applyAlignment="false" applyProtection="false"/>
    <xf numFmtId="164" fontId="15" fillId="4" borderId="0" applyFont="true" applyBorder="false" applyAlignment="false" applyProtection="false"/>
    <xf numFmtId="164" fontId="15" fillId="4" borderId="0" applyFont="true" applyBorder="false" applyAlignment="false" applyProtection="false"/>
    <xf numFmtId="164" fontId="15" fillId="4" borderId="0" applyFont="true" applyBorder="false" applyAlignment="false" applyProtection="false"/>
    <xf numFmtId="164" fontId="15" fillId="4" borderId="0" applyFont="true" applyBorder="false" applyAlignment="false" applyProtection="false"/>
    <xf numFmtId="164" fontId="15" fillId="4" borderId="0" applyFont="true" applyBorder="false" applyAlignment="false" applyProtection="false"/>
    <xf numFmtId="164" fontId="15" fillId="4" borderId="0" applyFont="true" applyBorder="false" applyAlignment="false" applyProtection="false"/>
    <xf numFmtId="164" fontId="15" fillId="4" borderId="0" applyFont="true" applyBorder="false" applyAlignment="false" applyProtection="false"/>
    <xf numFmtId="164" fontId="15" fillId="4" borderId="0" applyFont="true" applyBorder="false" applyAlignment="false" applyProtection="false"/>
    <xf numFmtId="164" fontId="15" fillId="4" borderId="0" applyFont="true" applyBorder="false" applyAlignment="false" applyProtection="false"/>
    <xf numFmtId="164" fontId="15" fillId="4" borderId="0" applyFont="true" applyBorder="false" applyAlignment="false" applyProtection="false"/>
  </cellStyleXfs>
  <cellXfs count="1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1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2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3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3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3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3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9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3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3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3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3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3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3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3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3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9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7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3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3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3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3" fillId="2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5" fillId="2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3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8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8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3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2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3" fillId="0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3" fillId="0" borderId="3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3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3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9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3" fillId="0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3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3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3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3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9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271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20% - Accent1 10" xfId="20" builtinId="53" customBuiltin="true"/>
    <cellStyle name="20% - Accent1 11" xfId="21" builtinId="53" customBuiltin="true"/>
    <cellStyle name="20% - Accent1 12" xfId="22" builtinId="53" customBuiltin="true"/>
    <cellStyle name="20% - Accent1 13" xfId="23" builtinId="53" customBuiltin="true"/>
    <cellStyle name="20% - Accent1 14" xfId="24" builtinId="53" customBuiltin="true"/>
    <cellStyle name="20% - Accent1 15" xfId="25" builtinId="53" customBuiltin="true"/>
    <cellStyle name="20% - Accent1 16" xfId="26" builtinId="53" customBuiltin="true"/>
    <cellStyle name="20% - Accent1 17" xfId="27" builtinId="53" customBuiltin="true"/>
    <cellStyle name="20% - Accent1 18" xfId="28" builtinId="53" customBuiltin="true"/>
    <cellStyle name="20% - Accent1 19" xfId="29" builtinId="53" customBuiltin="true"/>
    <cellStyle name="20% - Accent1 2" xfId="30" builtinId="53" customBuiltin="true"/>
    <cellStyle name="20% - Accent1 2 2" xfId="31" builtinId="53" customBuiltin="true"/>
    <cellStyle name="20% - Accent1 2 3" xfId="32" builtinId="53" customBuiltin="true"/>
    <cellStyle name="20% - Accent1 2 4" xfId="33" builtinId="53" customBuiltin="true"/>
    <cellStyle name="20% - Accent1 2 5" xfId="34" builtinId="53" customBuiltin="true"/>
    <cellStyle name="20% - Accent1 2 6" xfId="35" builtinId="53" customBuiltin="true"/>
    <cellStyle name="20% - Accent1 2 7" xfId="36" builtinId="53" customBuiltin="true"/>
    <cellStyle name="20% - Accent1 20" xfId="37" builtinId="53" customBuiltin="true"/>
    <cellStyle name="20% - Accent1 21" xfId="38" builtinId="53" customBuiltin="true"/>
    <cellStyle name="20% - Accent1 22" xfId="39" builtinId="53" customBuiltin="true"/>
    <cellStyle name="20% - Accent1 23" xfId="40" builtinId="53" customBuiltin="true"/>
    <cellStyle name="20% - Accent1 24" xfId="41" builtinId="53" customBuiltin="true"/>
    <cellStyle name="20% - Accent1 25" xfId="42" builtinId="53" customBuiltin="true"/>
    <cellStyle name="20% - Accent1 26" xfId="43" builtinId="53" customBuiltin="true"/>
    <cellStyle name="20% - Accent1 27" xfId="44" builtinId="53" customBuiltin="true"/>
    <cellStyle name="20% - Accent1 28" xfId="45" builtinId="53" customBuiltin="true"/>
    <cellStyle name="20% - Accent1 29" xfId="46" builtinId="53" customBuiltin="true"/>
    <cellStyle name="20% - Accent1 3" xfId="47" builtinId="53" customBuiltin="true"/>
    <cellStyle name="20% - Accent1 30" xfId="48" builtinId="53" customBuiltin="true"/>
    <cellStyle name="20% - Accent1 31" xfId="49" builtinId="53" customBuiltin="true"/>
    <cellStyle name="20% - Accent1 32" xfId="50" builtinId="53" customBuiltin="true"/>
    <cellStyle name="20% - Accent1 32 2" xfId="51" builtinId="53" customBuiltin="true"/>
    <cellStyle name="20% - Accent1 33" xfId="52" builtinId="53" customBuiltin="true"/>
    <cellStyle name="20% - Accent1 33 2" xfId="53" builtinId="53" customBuiltin="true"/>
    <cellStyle name="20% - Accent1 34" xfId="54" builtinId="53" customBuiltin="true"/>
    <cellStyle name="20% - Accent1 34 2" xfId="55" builtinId="53" customBuiltin="true"/>
    <cellStyle name="20% - Accent1 35" xfId="56" builtinId="53" customBuiltin="true"/>
    <cellStyle name="20% - Accent1 35 2" xfId="57" builtinId="53" customBuiltin="true"/>
    <cellStyle name="20% - Accent1 36" xfId="58" builtinId="53" customBuiltin="true"/>
    <cellStyle name="20% - Accent1 36 2" xfId="59" builtinId="53" customBuiltin="true"/>
    <cellStyle name="20% - Accent1 37" xfId="60" builtinId="53" customBuiltin="true"/>
    <cellStyle name="20% - Accent1 37 2" xfId="61" builtinId="53" customBuiltin="true"/>
    <cellStyle name="20% - Accent1 38" xfId="62" builtinId="53" customBuiltin="true"/>
    <cellStyle name="20% - Accent1 39" xfId="63" builtinId="53" customBuiltin="true"/>
    <cellStyle name="20% - Accent1 4" xfId="64" builtinId="53" customBuiltin="true"/>
    <cellStyle name="20% - Accent1 5" xfId="65" builtinId="53" customBuiltin="true"/>
    <cellStyle name="20% - Accent1 6" xfId="66" builtinId="53" customBuiltin="true"/>
    <cellStyle name="20% - Accent1 7" xfId="67" builtinId="53" customBuiltin="true"/>
    <cellStyle name="20% - Accent1 8" xfId="68" builtinId="53" customBuiltin="true"/>
    <cellStyle name="20% - Accent1 9" xfId="69" builtinId="53" customBuiltin="true"/>
    <cellStyle name="20% - Accent2 10" xfId="70" builtinId="53" customBuiltin="true"/>
    <cellStyle name="20% - Accent2 11" xfId="71" builtinId="53" customBuiltin="true"/>
    <cellStyle name="20% - Accent2 12" xfId="72" builtinId="53" customBuiltin="true"/>
    <cellStyle name="20% - Accent2 13" xfId="73" builtinId="53" customBuiltin="true"/>
    <cellStyle name="20% - Accent2 14" xfId="74" builtinId="53" customBuiltin="true"/>
    <cellStyle name="20% - Accent2 15" xfId="75" builtinId="53" customBuiltin="true"/>
    <cellStyle name="20% - Accent2 16" xfId="76" builtinId="53" customBuiltin="true"/>
    <cellStyle name="20% - Accent2 17" xfId="77" builtinId="53" customBuiltin="true"/>
    <cellStyle name="20% - Accent2 18" xfId="78" builtinId="53" customBuiltin="true"/>
    <cellStyle name="20% - Accent2 19" xfId="79" builtinId="53" customBuiltin="true"/>
    <cellStyle name="20% - Accent2 2" xfId="80" builtinId="53" customBuiltin="true"/>
    <cellStyle name="20% - Accent2 2 2" xfId="81" builtinId="53" customBuiltin="true"/>
    <cellStyle name="20% - Accent2 2 3" xfId="82" builtinId="53" customBuiltin="true"/>
    <cellStyle name="20% - Accent2 2 4" xfId="83" builtinId="53" customBuiltin="true"/>
    <cellStyle name="20% - Accent2 2 5" xfId="84" builtinId="53" customBuiltin="true"/>
    <cellStyle name="20% - Accent2 2 6" xfId="85" builtinId="53" customBuiltin="true"/>
    <cellStyle name="20% - Accent2 2 7" xfId="86" builtinId="53" customBuiltin="true"/>
    <cellStyle name="20% - Accent2 20" xfId="87" builtinId="53" customBuiltin="true"/>
    <cellStyle name="20% - Accent2 21" xfId="88" builtinId="53" customBuiltin="true"/>
    <cellStyle name="20% - Accent2 22" xfId="89" builtinId="53" customBuiltin="true"/>
    <cellStyle name="20% - Accent2 23" xfId="90" builtinId="53" customBuiltin="true"/>
    <cellStyle name="20% - Accent2 24" xfId="91" builtinId="53" customBuiltin="true"/>
    <cellStyle name="20% - Accent2 25" xfId="92" builtinId="53" customBuiltin="true"/>
    <cellStyle name="20% - Accent2 26" xfId="93" builtinId="53" customBuiltin="true"/>
    <cellStyle name="20% - Accent2 27" xfId="94" builtinId="53" customBuiltin="true"/>
    <cellStyle name="20% - Accent2 28" xfId="95" builtinId="53" customBuiltin="true"/>
    <cellStyle name="20% - Accent2 29" xfId="96" builtinId="53" customBuiltin="true"/>
    <cellStyle name="20% - Accent2 3" xfId="97" builtinId="53" customBuiltin="true"/>
    <cellStyle name="20% - Accent2 30" xfId="98" builtinId="53" customBuiltin="true"/>
    <cellStyle name="20% - Accent2 31" xfId="99" builtinId="53" customBuiltin="true"/>
    <cellStyle name="20% - Accent2 32" xfId="100" builtinId="53" customBuiltin="true"/>
    <cellStyle name="20% - Accent2 32 2" xfId="101" builtinId="53" customBuiltin="true"/>
    <cellStyle name="20% - Accent2 33" xfId="102" builtinId="53" customBuiltin="true"/>
    <cellStyle name="20% - Accent2 33 2" xfId="103" builtinId="53" customBuiltin="true"/>
    <cellStyle name="20% - Accent2 34" xfId="104" builtinId="53" customBuiltin="true"/>
    <cellStyle name="20% - Accent2 34 2" xfId="105" builtinId="53" customBuiltin="true"/>
    <cellStyle name="20% - Accent2 35" xfId="106" builtinId="53" customBuiltin="true"/>
    <cellStyle name="20% - Accent2 35 2" xfId="107" builtinId="53" customBuiltin="true"/>
    <cellStyle name="20% - Accent2 36" xfId="108" builtinId="53" customBuiltin="true"/>
    <cellStyle name="20% - Accent2 36 2" xfId="109" builtinId="53" customBuiltin="true"/>
    <cellStyle name="20% - Accent2 37" xfId="110" builtinId="53" customBuiltin="true"/>
    <cellStyle name="20% - Accent2 37 2" xfId="111" builtinId="53" customBuiltin="true"/>
    <cellStyle name="20% - Accent2 38" xfId="112" builtinId="53" customBuiltin="true"/>
    <cellStyle name="20% - Accent2 39" xfId="113" builtinId="53" customBuiltin="true"/>
    <cellStyle name="20% - Accent2 4" xfId="114" builtinId="53" customBuiltin="true"/>
    <cellStyle name="20% - Accent2 5" xfId="115" builtinId="53" customBuiltin="true"/>
    <cellStyle name="20% - Accent2 6" xfId="116" builtinId="53" customBuiltin="true"/>
    <cellStyle name="20% - Accent2 7" xfId="117" builtinId="53" customBuiltin="true"/>
    <cellStyle name="20% - Accent2 8" xfId="118" builtinId="53" customBuiltin="true"/>
    <cellStyle name="20% - Accent2 9" xfId="119" builtinId="53" customBuiltin="true"/>
    <cellStyle name="20% - Accent3 10" xfId="120" builtinId="53" customBuiltin="true"/>
    <cellStyle name="20% - Accent3 11" xfId="121" builtinId="53" customBuiltin="true"/>
    <cellStyle name="20% - Accent3 12" xfId="122" builtinId="53" customBuiltin="true"/>
    <cellStyle name="20% - Accent3 13" xfId="123" builtinId="53" customBuiltin="true"/>
    <cellStyle name="20% - Accent3 14" xfId="124" builtinId="53" customBuiltin="true"/>
    <cellStyle name="20% - Accent3 15" xfId="125" builtinId="53" customBuiltin="true"/>
    <cellStyle name="20% - Accent3 16" xfId="126" builtinId="53" customBuiltin="true"/>
    <cellStyle name="20% - Accent3 17" xfId="127" builtinId="53" customBuiltin="true"/>
    <cellStyle name="20% - Accent3 18" xfId="128" builtinId="53" customBuiltin="true"/>
    <cellStyle name="20% - Accent3 19" xfId="129" builtinId="53" customBuiltin="true"/>
    <cellStyle name="20% - Accent3 2" xfId="130" builtinId="53" customBuiltin="true"/>
    <cellStyle name="20% - Accent3 2 2" xfId="131" builtinId="53" customBuiltin="true"/>
    <cellStyle name="20% - Accent3 2 3" xfId="132" builtinId="53" customBuiltin="true"/>
    <cellStyle name="20% - Accent3 2 4" xfId="133" builtinId="53" customBuiltin="true"/>
    <cellStyle name="20% - Accent3 2 5" xfId="134" builtinId="53" customBuiltin="true"/>
    <cellStyle name="20% - Accent3 2 6" xfId="135" builtinId="53" customBuiltin="true"/>
    <cellStyle name="20% - Accent3 2 7" xfId="136" builtinId="53" customBuiltin="true"/>
    <cellStyle name="20% - Accent3 20" xfId="137" builtinId="53" customBuiltin="true"/>
    <cellStyle name="20% - Accent3 21" xfId="138" builtinId="53" customBuiltin="true"/>
    <cellStyle name="20% - Accent3 22" xfId="139" builtinId="53" customBuiltin="true"/>
    <cellStyle name="20% - Accent3 23" xfId="140" builtinId="53" customBuiltin="true"/>
    <cellStyle name="20% - Accent3 24" xfId="141" builtinId="53" customBuiltin="true"/>
    <cellStyle name="20% - Accent3 25" xfId="142" builtinId="53" customBuiltin="true"/>
    <cellStyle name="20% - Accent3 26" xfId="143" builtinId="53" customBuiltin="true"/>
    <cellStyle name="20% - Accent3 27" xfId="144" builtinId="53" customBuiltin="true"/>
    <cellStyle name="20% - Accent3 28" xfId="145" builtinId="53" customBuiltin="true"/>
    <cellStyle name="20% - Accent3 29" xfId="146" builtinId="53" customBuiltin="true"/>
    <cellStyle name="20% - Accent3 3" xfId="147" builtinId="53" customBuiltin="true"/>
    <cellStyle name="20% - Accent3 30" xfId="148" builtinId="53" customBuiltin="true"/>
    <cellStyle name="20% - Accent3 31" xfId="149" builtinId="53" customBuiltin="true"/>
    <cellStyle name="20% - Accent3 32" xfId="150" builtinId="53" customBuiltin="true"/>
    <cellStyle name="20% - Accent3 32 2" xfId="151" builtinId="53" customBuiltin="true"/>
    <cellStyle name="20% - Accent3 33" xfId="152" builtinId="53" customBuiltin="true"/>
    <cellStyle name="20% - Accent3 33 2" xfId="153" builtinId="53" customBuiltin="true"/>
    <cellStyle name="20% - Accent3 34" xfId="154" builtinId="53" customBuiltin="true"/>
    <cellStyle name="20% - Accent3 34 2" xfId="155" builtinId="53" customBuiltin="true"/>
    <cellStyle name="20% - Accent3 35" xfId="156" builtinId="53" customBuiltin="true"/>
    <cellStyle name="20% - Accent3 35 2" xfId="157" builtinId="53" customBuiltin="true"/>
    <cellStyle name="20% - Accent3 36" xfId="158" builtinId="53" customBuiltin="true"/>
    <cellStyle name="20% - Accent3 36 2" xfId="159" builtinId="53" customBuiltin="true"/>
    <cellStyle name="20% - Accent3 37" xfId="160" builtinId="53" customBuiltin="true"/>
    <cellStyle name="20% - Accent3 37 2" xfId="161" builtinId="53" customBuiltin="true"/>
    <cellStyle name="20% - Accent3 38" xfId="162" builtinId="53" customBuiltin="true"/>
    <cellStyle name="20% - Accent3 39" xfId="163" builtinId="53" customBuiltin="true"/>
    <cellStyle name="20% - Accent3 4" xfId="164" builtinId="53" customBuiltin="true"/>
    <cellStyle name="20% - Accent3 5" xfId="165" builtinId="53" customBuiltin="true"/>
    <cellStyle name="20% - Accent3 6" xfId="166" builtinId="53" customBuiltin="true"/>
    <cellStyle name="20% - Accent3 7" xfId="167" builtinId="53" customBuiltin="true"/>
    <cellStyle name="20% - Accent3 8" xfId="168" builtinId="53" customBuiltin="true"/>
    <cellStyle name="20% - Accent3 9" xfId="169" builtinId="53" customBuiltin="true"/>
    <cellStyle name="20% - Accent4 10" xfId="170" builtinId="53" customBuiltin="true"/>
    <cellStyle name="20% - Accent4 11" xfId="171" builtinId="53" customBuiltin="true"/>
    <cellStyle name="20% - Accent4 12" xfId="172" builtinId="53" customBuiltin="true"/>
    <cellStyle name="20% - Accent4 13" xfId="173" builtinId="53" customBuiltin="true"/>
    <cellStyle name="20% - Accent4 14" xfId="174" builtinId="53" customBuiltin="true"/>
    <cellStyle name="20% - Accent4 15" xfId="175" builtinId="53" customBuiltin="true"/>
    <cellStyle name="20% - Accent4 16" xfId="176" builtinId="53" customBuiltin="true"/>
    <cellStyle name="20% - Accent4 17" xfId="177" builtinId="53" customBuiltin="true"/>
    <cellStyle name="20% - Accent4 18" xfId="178" builtinId="53" customBuiltin="true"/>
    <cellStyle name="20% - Accent4 19" xfId="179" builtinId="53" customBuiltin="true"/>
    <cellStyle name="20% - Accent4 2" xfId="180" builtinId="53" customBuiltin="true"/>
    <cellStyle name="20% - Accent4 2 2" xfId="181" builtinId="53" customBuiltin="true"/>
    <cellStyle name="20% - Accent4 2 3" xfId="182" builtinId="53" customBuiltin="true"/>
    <cellStyle name="20% - Accent4 2 4" xfId="183" builtinId="53" customBuiltin="true"/>
    <cellStyle name="20% - Accent4 2 5" xfId="184" builtinId="53" customBuiltin="true"/>
    <cellStyle name="20% - Accent4 2 6" xfId="185" builtinId="53" customBuiltin="true"/>
    <cellStyle name="20% - Accent4 2 7" xfId="186" builtinId="53" customBuiltin="true"/>
    <cellStyle name="20% - Accent4 20" xfId="187" builtinId="53" customBuiltin="true"/>
    <cellStyle name="20% - Accent4 21" xfId="188" builtinId="53" customBuiltin="true"/>
    <cellStyle name="20% - Accent4 22" xfId="189" builtinId="53" customBuiltin="true"/>
    <cellStyle name="20% - Accent4 23" xfId="190" builtinId="53" customBuiltin="true"/>
    <cellStyle name="20% - Accent4 24" xfId="191" builtinId="53" customBuiltin="true"/>
    <cellStyle name="20% - Accent4 25" xfId="192" builtinId="53" customBuiltin="true"/>
    <cellStyle name="20% - Accent4 26" xfId="193" builtinId="53" customBuiltin="true"/>
    <cellStyle name="20% - Accent4 27" xfId="194" builtinId="53" customBuiltin="true"/>
    <cellStyle name="20% - Accent4 28" xfId="195" builtinId="53" customBuiltin="true"/>
    <cellStyle name="20% - Accent4 29" xfId="196" builtinId="53" customBuiltin="true"/>
    <cellStyle name="20% - Accent4 3" xfId="197" builtinId="53" customBuiltin="true"/>
    <cellStyle name="20% - Accent4 30" xfId="198" builtinId="53" customBuiltin="true"/>
    <cellStyle name="20% - Accent4 31" xfId="199" builtinId="53" customBuiltin="true"/>
    <cellStyle name="20% - Accent4 32" xfId="200" builtinId="53" customBuiltin="true"/>
    <cellStyle name="20% - Accent4 32 2" xfId="201" builtinId="53" customBuiltin="true"/>
    <cellStyle name="20% - Accent4 33" xfId="202" builtinId="53" customBuiltin="true"/>
    <cellStyle name="20% - Accent4 33 2" xfId="203" builtinId="53" customBuiltin="true"/>
    <cellStyle name="20% - Accent4 34" xfId="204" builtinId="53" customBuiltin="true"/>
    <cellStyle name="20% - Accent4 34 2" xfId="205" builtinId="53" customBuiltin="true"/>
    <cellStyle name="20% - Accent4 35" xfId="206" builtinId="53" customBuiltin="true"/>
    <cellStyle name="20% - Accent4 35 2" xfId="207" builtinId="53" customBuiltin="true"/>
    <cellStyle name="20% - Accent4 36" xfId="208" builtinId="53" customBuiltin="true"/>
    <cellStyle name="20% - Accent4 36 2" xfId="209" builtinId="53" customBuiltin="true"/>
    <cellStyle name="20% - Accent4 37" xfId="210" builtinId="53" customBuiltin="true"/>
    <cellStyle name="20% - Accent4 37 2" xfId="211" builtinId="53" customBuiltin="true"/>
    <cellStyle name="20% - Accent4 38" xfId="212" builtinId="53" customBuiltin="true"/>
    <cellStyle name="20% - Accent4 39" xfId="213" builtinId="53" customBuiltin="true"/>
    <cellStyle name="20% - Accent4 4" xfId="214" builtinId="53" customBuiltin="true"/>
    <cellStyle name="20% - Accent4 5" xfId="215" builtinId="53" customBuiltin="true"/>
    <cellStyle name="20% - Accent4 6" xfId="216" builtinId="53" customBuiltin="true"/>
    <cellStyle name="20% - Accent4 7" xfId="217" builtinId="53" customBuiltin="true"/>
    <cellStyle name="20% - Accent4 8" xfId="218" builtinId="53" customBuiltin="true"/>
    <cellStyle name="20% - Accent4 9" xfId="219" builtinId="53" customBuiltin="true"/>
    <cellStyle name="20% - Accent5 10" xfId="220" builtinId="53" customBuiltin="true"/>
    <cellStyle name="20% - Accent5 11" xfId="221" builtinId="53" customBuiltin="true"/>
    <cellStyle name="20% - Accent5 12" xfId="222" builtinId="53" customBuiltin="true"/>
    <cellStyle name="20% - Accent5 13" xfId="223" builtinId="53" customBuiltin="true"/>
    <cellStyle name="20% - Accent5 14" xfId="224" builtinId="53" customBuiltin="true"/>
    <cellStyle name="20% - Accent5 15" xfId="225" builtinId="53" customBuiltin="true"/>
    <cellStyle name="20% - Accent5 16" xfId="226" builtinId="53" customBuiltin="true"/>
    <cellStyle name="20% - Accent5 17" xfId="227" builtinId="53" customBuiltin="true"/>
    <cellStyle name="20% - Accent5 18" xfId="228" builtinId="53" customBuiltin="true"/>
    <cellStyle name="20% - Accent5 19" xfId="229" builtinId="53" customBuiltin="true"/>
    <cellStyle name="20% - Accent5 2" xfId="230" builtinId="53" customBuiltin="true"/>
    <cellStyle name="20% - Accent5 2 2" xfId="231" builtinId="53" customBuiltin="true"/>
    <cellStyle name="20% - Accent5 2 3" xfId="232" builtinId="53" customBuiltin="true"/>
    <cellStyle name="20% - Accent5 2 4" xfId="233" builtinId="53" customBuiltin="true"/>
    <cellStyle name="20% - Accent5 2 5" xfId="234" builtinId="53" customBuiltin="true"/>
    <cellStyle name="20% - Accent5 2 6" xfId="235" builtinId="53" customBuiltin="true"/>
    <cellStyle name="20% - Accent5 2 7" xfId="236" builtinId="53" customBuiltin="true"/>
    <cellStyle name="20% - Accent5 20" xfId="237" builtinId="53" customBuiltin="true"/>
    <cellStyle name="20% - Accent5 21" xfId="238" builtinId="53" customBuiltin="true"/>
    <cellStyle name="20% - Accent5 22" xfId="239" builtinId="53" customBuiltin="true"/>
    <cellStyle name="20% - Accent5 23" xfId="240" builtinId="53" customBuiltin="true"/>
    <cellStyle name="20% - Accent5 24" xfId="241" builtinId="53" customBuiltin="true"/>
    <cellStyle name="20% - Accent5 25" xfId="242" builtinId="53" customBuiltin="true"/>
    <cellStyle name="20% - Accent5 26" xfId="243" builtinId="53" customBuiltin="true"/>
    <cellStyle name="20% - Accent5 27" xfId="244" builtinId="53" customBuiltin="true"/>
    <cellStyle name="20% - Accent5 28" xfId="245" builtinId="53" customBuiltin="true"/>
    <cellStyle name="20% - Accent5 29" xfId="246" builtinId="53" customBuiltin="true"/>
    <cellStyle name="20% - Accent5 3" xfId="247" builtinId="53" customBuiltin="true"/>
    <cellStyle name="20% - Accent5 30" xfId="248" builtinId="53" customBuiltin="true"/>
    <cellStyle name="20% - Accent5 31" xfId="249" builtinId="53" customBuiltin="true"/>
    <cellStyle name="20% - Accent5 32" xfId="250" builtinId="53" customBuiltin="true"/>
    <cellStyle name="20% - Accent5 32 2" xfId="251" builtinId="53" customBuiltin="true"/>
    <cellStyle name="20% - Accent5 33" xfId="252" builtinId="53" customBuiltin="true"/>
    <cellStyle name="20% - Accent5 33 2" xfId="253" builtinId="53" customBuiltin="true"/>
    <cellStyle name="20% - Accent5 34" xfId="254" builtinId="53" customBuiltin="true"/>
    <cellStyle name="20% - Accent5 34 2" xfId="255" builtinId="53" customBuiltin="true"/>
    <cellStyle name="20% - Accent5 35" xfId="256" builtinId="53" customBuiltin="true"/>
    <cellStyle name="20% - Accent5 35 2" xfId="257" builtinId="53" customBuiltin="true"/>
    <cellStyle name="20% - Accent5 36" xfId="258" builtinId="53" customBuiltin="true"/>
    <cellStyle name="20% - Accent5 36 2" xfId="259" builtinId="53" customBuiltin="true"/>
    <cellStyle name="20% - Accent5 37" xfId="260" builtinId="53" customBuiltin="true"/>
    <cellStyle name="20% - Accent5 37 2" xfId="261" builtinId="53" customBuiltin="true"/>
    <cellStyle name="20% - Accent5 38" xfId="262" builtinId="53" customBuiltin="true"/>
    <cellStyle name="20% - Accent5 39" xfId="263" builtinId="53" customBuiltin="true"/>
    <cellStyle name="20% - Accent5 4" xfId="264" builtinId="53" customBuiltin="true"/>
    <cellStyle name="20% - Accent5 5" xfId="265" builtinId="53" customBuiltin="true"/>
    <cellStyle name="20% - Accent5 6" xfId="266" builtinId="53" customBuiltin="true"/>
    <cellStyle name="20% - Accent5 7" xfId="267" builtinId="53" customBuiltin="true"/>
    <cellStyle name="20% - Accent5 8" xfId="268" builtinId="53" customBuiltin="true"/>
    <cellStyle name="20% - Accent5 9" xfId="269" builtinId="53" customBuiltin="true"/>
    <cellStyle name="20% - Accent6 10" xfId="270" builtinId="53" customBuiltin="true"/>
    <cellStyle name="20% - Accent6 11" xfId="271" builtinId="53" customBuiltin="true"/>
    <cellStyle name="20% - Accent6 12" xfId="272" builtinId="53" customBuiltin="true"/>
    <cellStyle name="20% - Accent6 13" xfId="273" builtinId="53" customBuiltin="true"/>
    <cellStyle name="20% - Accent6 14" xfId="274" builtinId="53" customBuiltin="true"/>
    <cellStyle name="20% - Accent6 15" xfId="275" builtinId="53" customBuiltin="true"/>
    <cellStyle name="20% - Accent6 16" xfId="276" builtinId="53" customBuiltin="true"/>
    <cellStyle name="20% - Accent6 17" xfId="277" builtinId="53" customBuiltin="true"/>
    <cellStyle name="20% - Accent6 18" xfId="278" builtinId="53" customBuiltin="true"/>
    <cellStyle name="20% - Accent6 19" xfId="279" builtinId="53" customBuiltin="true"/>
    <cellStyle name="20% - Accent6 2" xfId="280" builtinId="53" customBuiltin="true"/>
    <cellStyle name="20% - Accent6 2 2" xfId="281" builtinId="53" customBuiltin="true"/>
    <cellStyle name="20% - Accent6 2 3" xfId="282" builtinId="53" customBuiltin="true"/>
    <cellStyle name="20% - Accent6 2 4" xfId="283" builtinId="53" customBuiltin="true"/>
    <cellStyle name="20% - Accent6 2 5" xfId="284" builtinId="53" customBuiltin="true"/>
    <cellStyle name="20% - Accent6 2 6" xfId="285" builtinId="53" customBuiltin="true"/>
    <cellStyle name="20% - Accent6 2 7" xfId="286" builtinId="53" customBuiltin="true"/>
    <cellStyle name="20% - Accent6 20" xfId="287" builtinId="53" customBuiltin="true"/>
    <cellStyle name="20% - Accent6 21" xfId="288" builtinId="53" customBuiltin="true"/>
    <cellStyle name="20% - Accent6 22" xfId="289" builtinId="53" customBuiltin="true"/>
    <cellStyle name="20% - Accent6 23" xfId="290" builtinId="53" customBuiltin="true"/>
    <cellStyle name="20% - Accent6 24" xfId="291" builtinId="53" customBuiltin="true"/>
    <cellStyle name="20% - Accent6 25" xfId="292" builtinId="53" customBuiltin="true"/>
    <cellStyle name="20% - Accent6 26" xfId="293" builtinId="53" customBuiltin="true"/>
    <cellStyle name="20% - Accent6 27" xfId="294" builtinId="53" customBuiltin="true"/>
    <cellStyle name="20% - Accent6 28" xfId="295" builtinId="53" customBuiltin="true"/>
    <cellStyle name="20% - Accent6 29" xfId="296" builtinId="53" customBuiltin="true"/>
    <cellStyle name="20% - Accent6 3" xfId="297" builtinId="53" customBuiltin="true"/>
    <cellStyle name="20% - Accent6 30" xfId="298" builtinId="53" customBuiltin="true"/>
    <cellStyle name="20% - Accent6 31" xfId="299" builtinId="53" customBuiltin="true"/>
    <cellStyle name="20% - Accent6 32" xfId="300" builtinId="53" customBuiltin="true"/>
    <cellStyle name="20% - Accent6 32 2" xfId="301" builtinId="53" customBuiltin="true"/>
    <cellStyle name="20% - Accent6 33" xfId="302" builtinId="53" customBuiltin="true"/>
    <cellStyle name="20% - Accent6 33 2" xfId="303" builtinId="53" customBuiltin="true"/>
    <cellStyle name="20% - Accent6 34" xfId="304" builtinId="53" customBuiltin="true"/>
    <cellStyle name="20% - Accent6 34 2" xfId="305" builtinId="53" customBuiltin="true"/>
    <cellStyle name="20% - Accent6 35" xfId="306" builtinId="53" customBuiltin="true"/>
    <cellStyle name="20% - Accent6 35 2" xfId="307" builtinId="53" customBuiltin="true"/>
    <cellStyle name="20% - Accent6 36" xfId="308" builtinId="53" customBuiltin="true"/>
    <cellStyle name="20% - Accent6 36 2" xfId="309" builtinId="53" customBuiltin="true"/>
    <cellStyle name="20% - Accent6 37" xfId="310" builtinId="53" customBuiltin="true"/>
    <cellStyle name="20% - Accent6 37 2" xfId="311" builtinId="53" customBuiltin="true"/>
    <cellStyle name="20% - Accent6 38" xfId="312" builtinId="53" customBuiltin="true"/>
    <cellStyle name="20% - Accent6 39" xfId="313" builtinId="53" customBuiltin="true"/>
    <cellStyle name="20% - Accent6 4" xfId="314" builtinId="53" customBuiltin="true"/>
    <cellStyle name="20% - Accent6 5" xfId="315" builtinId="53" customBuiltin="true"/>
    <cellStyle name="20% - Accent6 6" xfId="316" builtinId="53" customBuiltin="true"/>
    <cellStyle name="20% - Accent6 7" xfId="317" builtinId="53" customBuiltin="true"/>
    <cellStyle name="20% - Accent6 8" xfId="318" builtinId="53" customBuiltin="true"/>
    <cellStyle name="20% - Accent6 9" xfId="319" builtinId="53" customBuiltin="true"/>
    <cellStyle name="40% - Accent1 10" xfId="320" builtinId="53" customBuiltin="true"/>
    <cellStyle name="40% - Accent1 11" xfId="321" builtinId="53" customBuiltin="true"/>
    <cellStyle name="40% - Accent1 12" xfId="322" builtinId="53" customBuiltin="true"/>
    <cellStyle name="40% - Accent1 13" xfId="323" builtinId="53" customBuiltin="true"/>
    <cellStyle name="40% - Accent1 14" xfId="324" builtinId="53" customBuiltin="true"/>
    <cellStyle name="40% - Accent1 15" xfId="325" builtinId="53" customBuiltin="true"/>
    <cellStyle name="40% - Accent1 16" xfId="326" builtinId="53" customBuiltin="true"/>
    <cellStyle name="40% - Accent1 17" xfId="327" builtinId="53" customBuiltin="true"/>
    <cellStyle name="40% - Accent1 18" xfId="328" builtinId="53" customBuiltin="true"/>
    <cellStyle name="40% - Accent1 19" xfId="329" builtinId="53" customBuiltin="true"/>
    <cellStyle name="40% - Accent1 2" xfId="330" builtinId="53" customBuiltin="true"/>
    <cellStyle name="40% - Accent1 2 2" xfId="331" builtinId="53" customBuiltin="true"/>
    <cellStyle name="40% - Accent1 2 3" xfId="332" builtinId="53" customBuiltin="true"/>
    <cellStyle name="40% - Accent1 2 4" xfId="333" builtinId="53" customBuiltin="true"/>
    <cellStyle name="40% - Accent1 2 5" xfId="334" builtinId="53" customBuiltin="true"/>
    <cellStyle name="40% - Accent1 2 6" xfId="335" builtinId="53" customBuiltin="true"/>
    <cellStyle name="40% - Accent1 2 7" xfId="336" builtinId="53" customBuiltin="true"/>
    <cellStyle name="40% - Accent1 20" xfId="337" builtinId="53" customBuiltin="true"/>
    <cellStyle name="40% - Accent1 21" xfId="338" builtinId="53" customBuiltin="true"/>
    <cellStyle name="40% - Accent1 22" xfId="339" builtinId="53" customBuiltin="true"/>
    <cellStyle name="40% - Accent1 23" xfId="340" builtinId="53" customBuiltin="true"/>
    <cellStyle name="40% - Accent1 24" xfId="341" builtinId="53" customBuiltin="true"/>
    <cellStyle name="40% - Accent1 25" xfId="342" builtinId="53" customBuiltin="true"/>
    <cellStyle name="40% - Accent1 26" xfId="343" builtinId="53" customBuiltin="true"/>
    <cellStyle name="40% - Accent1 27" xfId="344" builtinId="53" customBuiltin="true"/>
    <cellStyle name="40% - Accent1 28" xfId="345" builtinId="53" customBuiltin="true"/>
    <cellStyle name="40% - Accent1 29" xfId="346" builtinId="53" customBuiltin="true"/>
    <cellStyle name="40% - Accent1 3" xfId="347" builtinId="53" customBuiltin="true"/>
    <cellStyle name="40% - Accent1 30" xfId="348" builtinId="53" customBuiltin="true"/>
    <cellStyle name="40% - Accent1 31" xfId="349" builtinId="53" customBuiltin="true"/>
    <cellStyle name="40% - Accent1 32" xfId="350" builtinId="53" customBuiltin="true"/>
    <cellStyle name="40% - Accent1 32 2" xfId="351" builtinId="53" customBuiltin="true"/>
    <cellStyle name="40% - Accent1 33" xfId="352" builtinId="53" customBuiltin="true"/>
    <cellStyle name="40% - Accent1 33 2" xfId="353" builtinId="53" customBuiltin="true"/>
    <cellStyle name="40% - Accent1 34" xfId="354" builtinId="53" customBuiltin="true"/>
    <cellStyle name="40% - Accent1 34 2" xfId="355" builtinId="53" customBuiltin="true"/>
    <cellStyle name="40% - Accent1 35" xfId="356" builtinId="53" customBuiltin="true"/>
    <cellStyle name="40% - Accent1 35 2" xfId="357" builtinId="53" customBuiltin="true"/>
    <cellStyle name="40% - Accent1 36" xfId="358" builtinId="53" customBuiltin="true"/>
    <cellStyle name="40% - Accent1 36 2" xfId="359" builtinId="53" customBuiltin="true"/>
    <cellStyle name="40% - Accent1 37" xfId="360" builtinId="53" customBuiltin="true"/>
    <cellStyle name="40% - Accent1 37 2" xfId="361" builtinId="53" customBuiltin="true"/>
    <cellStyle name="40% - Accent1 38" xfId="362" builtinId="53" customBuiltin="true"/>
    <cellStyle name="40% - Accent1 39" xfId="363" builtinId="53" customBuiltin="true"/>
    <cellStyle name="40% - Accent1 4" xfId="364" builtinId="53" customBuiltin="true"/>
    <cellStyle name="40% - Accent1 5" xfId="365" builtinId="53" customBuiltin="true"/>
    <cellStyle name="40% - Accent1 6" xfId="366" builtinId="53" customBuiltin="true"/>
    <cellStyle name="40% - Accent1 7" xfId="367" builtinId="53" customBuiltin="true"/>
    <cellStyle name="40% - Accent1 8" xfId="368" builtinId="53" customBuiltin="true"/>
    <cellStyle name="40% - Accent1 9" xfId="369" builtinId="53" customBuiltin="true"/>
    <cellStyle name="40% - Accent2 10" xfId="370" builtinId="53" customBuiltin="true"/>
    <cellStyle name="40% - Accent2 11" xfId="371" builtinId="53" customBuiltin="true"/>
    <cellStyle name="40% - Accent2 12" xfId="372" builtinId="53" customBuiltin="true"/>
    <cellStyle name="40% - Accent2 13" xfId="373" builtinId="53" customBuiltin="true"/>
    <cellStyle name="40% - Accent2 14" xfId="374" builtinId="53" customBuiltin="true"/>
    <cellStyle name="40% - Accent2 15" xfId="375" builtinId="53" customBuiltin="true"/>
    <cellStyle name="40% - Accent2 16" xfId="376" builtinId="53" customBuiltin="true"/>
    <cellStyle name="40% - Accent2 17" xfId="377" builtinId="53" customBuiltin="true"/>
    <cellStyle name="40% - Accent2 18" xfId="378" builtinId="53" customBuiltin="true"/>
    <cellStyle name="40% - Accent2 19" xfId="379" builtinId="53" customBuiltin="true"/>
    <cellStyle name="40% - Accent2 2" xfId="380" builtinId="53" customBuiltin="true"/>
    <cellStyle name="40% - Accent2 2 2" xfId="381" builtinId="53" customBuiltin="true"/>
    <cellStyle name="40% - Accent2 2 3" xfId="382" builtinId="53" customBuiltin="true"/>
    <cellStyle name="40% - Accent2 2 4" xfId="383" builtinId="53" customBuiltin="true"/>
    <cellStyle name="40% - Accent2 2 5" xfId="384" builtinId="53" customBuiltin="true"/>
    <cellStyle name="40% - Accent2 2 6" xfId="385" builtinId="53" customBuiltin="true"/>
    <cellStyle name="40% - Accent2 2 7" xfId="386" builtinId="53" customBuiltin="true"/>
    <cellStyle name="40% - Accent2 20" xfId="387" builtinId="53" customBuiltin="true"/>
    <cellStyle name="40% - Accent2 21" xfId="388" builtinId="53" customBuiltin="true"/>
    <cellStyle name="40% - Accent2 22" xfId="389" builtinId="53" customBuiltin="true"/>
    <cellStyle name="40% - Accent2 23" xfId="390" builtinId="53" customBuiltin="true"/>
    <cellStyle name="40% - Accent2 24" xfId="391" builtinId="53" customBuiltin="true"/>
    <cellStyle name="40% - Accent2 25" xfId="392" builtinId="53" customBuiltin="true"/>
    <cellStyle name="40% - Accent2 26" xfId="393" builtinId="53" customBuiltin="true"/>
    <cellStyle name="40% - Accent2 27" xfId="394" builtinId="53" customBuiltin="true"/>
    <cellStyle name="40% - Accent2 28" xfId="395" builtinId="53" customBuiltin="true"/>
    <cellStyle name="40% - Accent2 29" xfId="396" builtinId="53" customBuiltin="true"/>
    <cellStyle name="40% - Accent2 3" xfId="397" builtinId="53" customBuiltin="true"/>
    <cellStyle name="40% - Accent2 30" xfId="398" builtinId="53" customBuiltin="true"/>
    <cellStyle name="40% - Accent2 31" xfId="399" builtinId="53" customBuiltin="true"/>
    <cellStyle name="40% - Accent2 32" xfId="400" builtinId="53" customBuiltin="true"/>
    <cellStyle name="40% - Accent2 32 2" xfId="401" builtinId="53" customBuiltin="true"/>
    <cellStyle name="40% - Accent2 33" xfId="402" builtinId="53" customBuiltin="true"/>
    <cellStyle name="40% - Accent2 33 2" xfId="403" builtinId="53" customBuiltin="true"/>
    <cellStyle name="40% - Accent2 34" xfId="404" builtinId="53" customBuiltin="true"/>
    <cellStyle name="40% - Accent2 34 2" xfId="405" builtinId="53" customBuiltin="true"/>
    <cellStyle name="40% - Accent2 35" xfId="406" builtinId="53" customBuiltin="true"/>
    <cellStyle name="40% - Accent2 35 2" xfId="407" builtinId="53" customBuiltin="true"/>
    <cellStyle name="40% - Accent2 36" xfId="408" builtinId="53" customBuiltin="true"/>
    <cellStyle name="40% - Accent2 36 2" xfId="409" builtinId="53" customBuiltin="true"/>
    <cellStyle name="40% - Accent2 37" xfId="410" builtinId="53" customBuiltin="true"/>
    <cellStyle name="40% - Accent2 37 2" xfId="411" builtinId="53" customBuiltin="true"/>
    <cellStyle name="40% - Accent2 38" xfId="412" builtinId="53" customBuiltin="true"/>
    <cellStyle name="40% - Accent2 39" xfId="413" builtinId="53" customBuiltin="true"/>
    <cellStyle name="40% - Accent2 4" xfId="414" builtinId="53" customBuiltin="true"/>
    <cellStyle name="40% - Accent2 5" xfId="415" builtinId="53" customBuiltin="true"/>
    <cellStyle name="40% - Accent2 6" xfId="416" builtinId="53" customBuiltin="true"/>
    <cellStyle name="40% - Accent2 7" xfId="417" builtinId="53" customBuiltin="true"/>
    <cellStyle name="40% - Accent2 8" xfId="418" builtinId="53" customBuiltin="true"/>
    <cellStyle name="40% - Accent2 9" xfId="419" builtinId="53" customBuiltin="true"/>
    <cellStyle name="40% - Accent3 10" xfId="420" builtinId="53" customBuiltin="true"/>
    <cellStyle name="40% - Accent3 11" xfId="421" builtinId="53" customBuiltin="true"/>
    <cellStyle name="40% - Accent3 12" xfId="422" builtinId="53" customBuiltin="true"/>
    <cellStyle name="40% - Accent3 13" xfId="423" builtinId="53" customBuiltin="true"/>
    <cellStyle name="40% - Accent3 14" xfId="424" builtinId="53" customBuiltin="true"/>
    <cellStyle name="40% - Accent3 15" xfId="425" builtinId="53" customBuiltin="true"/>
    <cellStyle name="40% - Accent3 16" xfId="426" builtinId="53" customBuiltin="true"/>
    <cellStyle name="40% - Accent3 17" xfId="427" builtinId="53" customBuiltin="true"/>
    <cellStyle name="40% - Accent3 18" xfId="428" builtinId="53" customBuiltin="true"/>
    <cellStyle name="40% - Accent3 19" xfId="429" builtinId="53" customBuiltin="true"/>
    <cellStyle name="40% - Accent3 2" xfId="430" builtinId="53" customBuiltin="true"/>
    <cellStyle name="40% - Accent3 2 2" xfId="431" builtinId="53" customBuiltin="true"/>
    <cellStyle name="40% - Accent3 2 3" xfId="432" builtinId="53" customBuiltin="true"/>
    <cellStyle name="40% - Accent3 2 4" xfId="433" builtinId="53" customBuiltin="true"/>
    <cellStyle name="40% - Accent3 2 5" xfId="434" builtinId="53" customBuiltin="true"/>
    <cellStyle name="40% - Accent3 2 6" xfId="435" builtinId="53" customBuiltin="true"/>
    <cellStyle name="40% - Accent3 2 7" xfId="436" builtinId="53" customBuiltin="true"/>
    <cellStyle name="40% - Accent3 20" xfId="437" builtinId="53" customBuiltin="true"/>
    <cellStyle name="40% - Accent3 21" xfId="438" builtinId="53" customBuiltin="true"/>
    <cellStyle name="40% - Accent3 22" xfId="439" builtinId="53" customBuiltin="true"/>
    <cellStyle name="40% - Accent3 23" xfId="440" builtinId="53" customBuiltin="true"/>
    <cellStyle name="40% - Accent3 24" xfId="441" builtinId="53" customBuiltin="true"/>
    <cellStyle name="40% - Accent3 25" xfId="442" builtinId="53" customBuiltin="true"/>
    <cellStyle name="40% - Accent3 26" xfId="443" builtinId="53" customBuiltin="true"/>
    <cellStyle name="40% - Accent3 27" xfId="444" builtinId="53" customBuiltin="true"/>
    <cellStyle name="40% - Accent3 28" xfId="445" builtinId="53" customBuiltin="true"/>
    <cellStyle name="40% - Accent3 29" xfId="446" builtinId="53" customBuiltin="true"/>
    <cellStyle name="40% - Accent3 3" xfId="447" builtinId="53" customBuiltin="true"/>
    <cellStyle name="40% - Accent3 30" xfId="448" builtinId="53" customBuiltin="true"/>
    <cellStyle name="40% - Accent3 31" xfId="449" builtinId="53" customBuiltin="true"/>
    <cellStyle name="40% - Accent3 32" xfId="450" builtinId="53" customBuiltin="true"/>
    <cellStyle name="40% - Accent3 32 2" xfId="451" builtinId="53" customBuiltin="true"/>
    <cellStyle name="40% - Accent3 33" xfId="452" builtinId="53" customBuiltin="true"/>
    <cellStyle name="40% - Accent3 33 2" xfId="453" builtinId="53" customBuiltin="true"/>
    <cellStyle name="40% - Accent3 34" xfId="454" builtinId="53" customBuiltin="true"/>
    <cellStyle name="40% - Accent3 34 2" xfId="455" builtinId="53" customBuiltin="true"/>
    <cellStyle name="40% - Accent3 35" xfId="456" builtinId="53" customBuiltin="true"/>
    <cellStyle name="40% - Accent3 35 2" xfId="457" builtinId="53" customBuiltin="true"/>
    <cellStyle name="40% - Accent3 36" xfId="458" builtinId="53" customBuiltin="true"/>
    <cellStyle name="40% - Accent3 36 2" xfId="459" builtinId="53" customBuiltin="true"/>
    <cellStyle name="40% - Accent3 37" xfId="460" builtinId="53" customBuiltin="true"/>
    <cellStyle name="40% - Accent3 37 2" xfId="461" builtinId="53" customBuiltin="true"/>
    <cellStyle name="40% - Accent3 38" xfId="462" builtinId="53" customBuiltin="true"/>
    <cellStyle name="40% - Accent3 39" xfId="463" builtinId="53" customBuiltin="true"/>
    <cellStyle name="40% - Accent3 4" xfId="464" builtinId="53" customBuiltin="true"/>
    <cellStyle name="40% - Accent3 5" xfId="465" builtinId="53" customBuiltin="true"/>
    <cellStyle name="40% - Accent3 6" xfId="466" builtinId="53" customBuiltin="true"/>
    <cellStyle name="40% - Accent3 7" xfId="467" builtinId="53" customBuiltin="true"/>
    <cellStyle name="40% - Accent3 8" xfId="468" builtinId="53" customBuiltin="true"/>
    <cellStyle name="40% - Accent3 9" xfId="469" builtinId="53" customBuiltin="true"/>
    <cellStyle name="40% - Accent4 10" xfId="470" builtinId="53" customBuiltin="true"/>
    <cellStyle name="40% - Accent4 11" xfId="471" builtinId="53" customBuiltin="true"/>
    <cellStyle name="40% - Accent4 12" xfId="472" builtinId="53" customBuiltin="true"/>
    <cellStyle name="40% - Accent4 13" xfId="473" builtinId="53" customBuiltin="true"/>
    <cellStyle name="40% - Accent4 14" xfId="474" builtinId="53" customBuiltin="true"/>
    <cellStyle name="40% - Accent4 15" xfId="475" builtinId="53" customBuiltin="true"/>
    <cellStyle name="40% - Accent4 16" xfId="476" builtinId="53" customBuiltin="true"/>
    <cellStyle name="40% - Accent4 17" xfId="477" builtinId="53" customBuiltin="true"/>
    <cellStyle name="40% - Accent4 18" xfId="478" builtinId="53" customBuiltin="true"/>
    <cellStyle name="40% - Accent4 19" xfId="479" builtinId="53" customBuiltin="true"/>
    <cellStyle name="40% - Accent4 2" xfId="480" builtinId="53" customBuiltin="true"/>
    <cellStyle name="40% - Accent4 2 2" xfId="481" builtinId="53" customBuiltin="true"/>
    <cellStyle name="40% - Accent4 2 3" xfId="482" builtinId="53" customBuiltin="true"/>
    <cellStyle name="40% - Accent4 2 4" xfId="483" builtinId="53" customBuiltin="true"/>
    <cellStyle name="40% - Accent4 2 5" xfId="484" builtinId="53" customBuiltin="true"/>
    <cellStyle name="40% - Accent4 2 6" xfId="485" builtinId="53" customBuiltin="true"/>
    <cellStyle name="40% - Accent4 2 7" xfId="486" builtinId="53" customBuiltin="true"/>
    <cellStyle name="40% - Accent4 20" xfId="487" builtinId="53" customBuiltin="true"/>
    <cellStyle name="40% - Accent4 21" xfId="488" builtinId="53" customBuiltin="true"/>
    <cellStyle name="40% - Accent4 22" xfId="489" builtinId="53" customBuiltin="true"/>
    <cellStyle name="40% - Accent4 23" xfId="490" builtinId="53" customBuiltin="true"/>
    <cellStyle name="40% - Accent4 24" xfId="491" builtinId="53" customBuiltin="true"/>
    <cellStyle name="40% - Accent4 25" xfId="492" builtinId="53" customBuiltin="true"/>
    <cellStyle name="40% - Accent4 26" xfId="493" builtinId="53" customBuiltin="true"/>
    <cellStyle name="40% - Accent4 27" xfId="494" builtinId="53" customBuiltin="true"/>
    <cellStyle name="40% - Accent4 28" xfId="495" builtinId="53" customBuiltin="true"/>
    <cellStyle name="40% - Accent4 29" xfId="496" builtinId="53" customBuiltin="true"/>
    <cellStyle name="40% - Accent4 3" xfId="497" builtinId="53" customBuiltin="true"/>
    <cellStyle name="40% - Accent4 30" xfId="498" builtinId="53" customBuiltin="true"/>
    <cellStyle name="40% - Accent4 31" xfId="499" builtinId="53" customBuiltin="true"/>
    <cellStyle name="40% - Accent4 32" xfId="500" builtinId="53" customBuiltin="true"/>
    <cellStyle name="40% - Accent4 32 2" xfId="501" builtinId="53" customBuiltin="true"/>
    <cellStyle name="40% - Accent4 33" xfId="502" builtinId="53" customBuiltin="true"/>
    <cellStyle name="40% - Accent4 33 2" xfId="503" builtinId="53" customBuiltin="true"/>
    <cellStyle name="40% - Accent4 34" xfId="504" builtinId="53" customBuiltin="true"/>
    <cellStyle name="40% - Accent4 34 2" xfId="505" builtinId="53" customBuiltin="true"/>
    <cellStyle name="40% - Accent4 35" xfId="506" builtinId="53" customBuiltin="true"/>
    <cellStyle name="40% - Accent4 35 2" xfId="507" builtinId="53" customBuiltin="true"/>
    <cellStyle name="40% - Accent4 36" xfId="508" builtinId="53" customBuiltin="true"/>
    <cellStyle name="40% - Accent4 36 2" xfId="509" builtinId="53" customBuiltin="true"/>
    <cellStyle name="40% - Accent4 37" xfId="510" builtinId="53" customBuiltin="true"/>
    <cellStyle name="40% - Accent4 37 2" xfId="511" builtinId="53" customBuiltin="true"/>
    <cellStyle name="40% - Accent4 38" xfId="512" builtinId="53" customBuiltin="true"/>
    <cellStyle name="40% - Accent4 39" xfId="513" builtinId="53" customBuiltin="true"/>
    <cellStyle name="40% - Accent4 4" xfId="514" builtinId="53" customBuiltin="true"/>
    <cellStyle name="40% - Accent4 5" xfId="515" builtinId="53" customBuiltin="true"/>
    <cellStyle name="40% - Accent4 6" xfId="516" builtinId="53" customBuiltin="true"/>
    <cellStyle name="40% - Accent4 7" xfId="517" builtinId="53" customBuiltin="true"/>
    <cellStyle name="40% - Accent4 8" xfId="518" builtinId="53" customBuiltin="true"/>
    <cellStyle name="40% - Accent4 9" xfId="519" builtinId="53" customBuiltin="true"/>
    <cellStyle name="40% - Accent5 10" xfId="520" builtinId="53" customBuiltin="true"/>
    <cellStyle name="40% - Accent5 11" xfId="521" builtinId="53" customBuiltin="true"/>
    <cellStyle name="40% - Accent5 12" xfId="522" builtinId="53" customBuiltin="true"/>
    <cellStyle name="40% - Accent5 13" xfId="523" builtinId="53" customBuiltin="true"/>
    <cellStyle name="40% - Accent5 14" xfId="524" builtinId="53" customBuiltin="true"/>
    <cellStyle name="40% - Accent5 15" xfId="525" builtinId="53" customBuiltin="true"/>
    <cellStyle name="40% - Accent5 16" xfId="526" builtinId="53" customBuiltin="true"/>
    <cellStyle name="40% - Accent5 17" xfId="527" builtinId="53" customBuiltin="true"/>
    <cellStyle name="40% - Accent5 18" xfId="528" builtinId="53" customBuiltin="true"/>
    <cellStyle name="40% - Accent5 19" xfId="529" builtinId="53" customBuiltin="true"/>
    <cellStyle name="40% - Accent5 2" xfId="530" builtinId="53" customBuiltin="true"/>
    <cellStyle name="40% - Accent5 2 2" xfId="531" builtinId="53" customBuiltin="true"/>
    <cellStyle name="40% - Accent5 2 3" xfId="532" builtinId="53" customBuiltin="true"/>
    <cellStyle name="40% - Accent5 2 4" xfId="533" builtinId="53" customBuiltin="true"/>
    <cellStyle name="40% - Accent5 2 5" xfId="534" builtinId="53" customBuiltin="true"/>
    <cellStyle name="40% - Accent5 2 6" xfId="535" builtinId="53" customBuiltin="true"/>
    <cellStyle name="40% - Accent5 2 7" xfId="536" builtinId="53" customBuiltin="true"/>
    <cellStyle name="40% - Accent5 20" xfId="537" builtinId="53" customBuiltin="true"/>
    <cellStyle name="40% - Accent5 21" xfId="538" builtinId="53" customBuiltin="true"/>
    <cellStyle name="40% - Accent5 22" xfId="539" builtinId="53" customBuiltin="true"/>
    <cellStyle name="40% - Accent5 23" xfId="540" builtinId="53" customBuiltin="true"/>
    <cellStyle name="40% - Accent5 24" xfId="541" builtinId="53" customBuiltin="true"/>
    <cellStyle name="40% - Accent5 25" xfId="542" builtinId="53" customBuiltin="true"/>
    <cellStyle name="40% - Accent5 26" xfId="543" builtinId="53" customBuiltin="true"/>
    <cellStyle name="40% - Accent5 27" xfId="544" builtinId="53" customBuiltin="true"/>
    <cellStyle name="40% - Accent5 28" xfId="545" builtinId="53" customBuiltin="true"/>
    <cellStyle name="40% - Accent5 29" xfId="546" builtinId="53" customBuiltin="true"/>
    <cellStyle name="40% - Accent5 3" xfId="547" builtinId="53" customBuiltin="true"/>
    <cellStyle name="40% - Accent5 30" xfId="548" builtinId="53" customBuiltin="true"/>
    <cellStyle name="40% - Accent5 31" xfId="549" builtinId="53" customBuiltin="true"/>
    <cellStyle name="40% - Accent5 32" xfId="550" builtinId="53" customBuiltin="true"/>
    <cellStyle name="40% - Accent5 32 2" xfId="551" builtinId="53" customBuiltin="true"/>
    <cellStyle name="40% - Accent5 33" xfId="552" builtinId="53" customBuiltin="true"/>
    <cellStyle name="40% - Accent5 33 2" xfId="553" builtinId="53" customBuiltin="true"/>
    <cellStyle name="40% - Accent5 34" xfId="554" builtinId="53" customBuiltin="true"/>
    <cellStyle name="40% - Accent5 34 2" xfId="555" builtinId="53" customBuiltin="true"/>
    <cellStyle name="40% - Accent5 35" xfId="556" builtinId="53" customBuiltin="true"/>
    <cellStyle name="40% - Accent5 35 2" xfId="557" builtinId="53" customBuiltin="true"/>
    <cellStyle name="40% - Accent5 36" xfId="558" builtinId="53" customBuiltin="true"/>
    <cellStyle name="40% - Accent5 36 2" xfId="559" builtinId="53" customBuiltin="true"/>
    <cellStyle name="40% - Accent5 37" xfId="560" builtinId="53" customBuiltin="true"/>
    <cellStyle name="40% - Accent5 37 2" xfId="561" builtinId="53" customBuiltin="true"/>
    <cellStyle name="40% - Accent5 38" xfId="562" builtinId="53" customBuiltin="true"/>
    <cellStyle name="40% - Accent5 39" xfId="563" builtinId="53" customBuiltin="true"/>
    <cellStyle name="40% - Accent5 4" xfId="564" builtinId="53" customBuiltin="true"/>
    <cellStyle name="40% - Accent5 5" xfId="565" builtinId="53" customBuiltin="true"/>
    <cellStyle name="40% - Accent5 6" xfId="566" builtinId="53" customBuiltin="true"/>
    <cellStyle name="40% - Accent5 7" xfId="567" builtinId="53" customBuiltin="true"/>
    <cellStyle name="40% - Accent5 8" xfId="568" builtinId="53" customBuiltin="true"/>
    <cellStyle name="40% - Accent5 9" xfId="569" builtinId="53" customBuiltin="true"/>
    <cellStyle name="40% - Accent6 10" xfId="570" builtinId="53" customBuiltin="true"/>
    <cellStyle name="40% - Accent6 11" xfId="571" builtinId="53" customBuiltin="true"/>
    <cellStyle name="40% - Accent6 12" xfId="572" builtinId="53" customBuiltin="true"/>
    <cellStyle name="40% - Accent6 13" xfId="573" builtinId="53" customBuiltin="true"/>
    <cellStyle name="40% - Accent6 14" xfId="574" builtinId="53" customBuiltin="true"/>
    <cellStyle name="40% - Accent6 15" xfId="575" builtinId="53" customBuiltin="true"/>
    <cellStyle name="40% - Accent6 16" xfId="576" builtinId="53" customBuiltin="true"/>
    <cellStyle name="40% - Accent6 17" xfId="577" builtinId="53" customBuiltin="true"/>
    <cellStyle name="40% - Accent6 18" xfId="578" builtinId="53" customBuiltin="true"/>
    <cellStyle name="40% - Accent6 19" xfId="579" builtinId="53" customBuiltin="true"/>
    <cellStyle name="40% - Accent6 2" xfId="580" builtinId="53" customBuiltin="true"/>
    <cellStyle name="40% - Accent6 2 2" xfId="581" builtinId="53" customBuiltin="true"/>
    <cellStyle name="40% - Accent6 2 3" xfId="582" builtinId="53" customBuiltin="true"/>
    <cellStyle name="40% - Accent6 2 4" xfId="583" builtinId="53" customBuiltin="true"/>
    <cellStyle name="40% - Accent6 2 5" xfId="584" builtinId="53" customBuiltin="true"/>
    <cellStyle name="40% - Accent6 2 6" xfId="585" builtinId="53" customBuiltin="true"/>
    <cellStyle name="40% - Accent6 2 7" xfId="586" builtinId="53" customBuiltin="true"/>
    <cellStyle name="40% - Accent6 20" xfId="587" builtinId="53" customBuiltin="true"/>
    <cellStyle name="40% - Accent6 21" xfId="588" builtinId="53" customBuiltin="true"/>
    <cellStyle name="40% - Accent6 22" xfId="589" builtinId="53" customBuiltin="true"/>
    <cellStyle name="40% - Accent6 23" xfId="590" builtinId="53" customBuiltin="true"/>
    <cellStyle name="40% - Accent6 24" xfId="591" builtinId="53" customBuiltin="true"/>
    <cellStyle name="40% - Accent6 25" xfId="592" builtinId="53" customBuiltin="true"/>
    <cellStyle name="40% - Accent6 26" xfId="593" builtinId="53" customBuiltin="true"/>
    <cellStyle name="40% - Accent6 27" xfId="594" builtinId="53" customBuiltin="true"/>
    <cellStyle name="40% - Accent6 28" xfId="595" builtinId="53" customBuiltin="true"/>
    <cellStyle name="40% - Accent6 29" xfId="596" builtinId="53" customBuiltin="true"/>
    <cellStyle name="40% - Accent6 3" xfId="597" builtinId="53" customBuiltin="true"/>
    <cellStyle name="40% - Accent6 30" xfId="598" builtinId="53" customBuiltin="true"/>
    <cellStyle name="40% - Accent6 31" xfId="599" builtinId="53" customBuiltin="true"/>
    <cellStyle name="40% - Accent6 32" xfId="600" builtinId="53" customBuiltin="true"/>
    <cellStyle name="40% - Accent6 32 2" xfId="601" builtinId="53" customBuiltin="true"/>
    <cellStyle name="40% - Accent6 33" xfId="602" builtinId="53" customBuiltin="true"/>
    <cellStyle name="40% - Accent6 33 2" xfId="603" builtinId="53" customBuiltin="true"/>
    <cellStyle name="40% - Accent6 34" xfId="604" builtinId="53" customBuiltin="true"/>
    <cellStyle name="40% - Accent6 34 2" xfId="605" builtinId="53" customBuiltin="true"/>
    <cellStyle name="40% - Accent6 35" xfId="606" builtinId="53" customBuiltin="true"/>
    <cellStyle name="40% - Accent6 35 2" xfId="607" builtinId="53" customBuiltin="true"/>
    <cellStyle name="40% - Accent6 36" xfId="608" builtinId="53" customBuiltin="true"/>
    <cellStyle name="40% - Accent6 36 2" xfId="609" builtinId="53" customBuiltin="true"/>
    <cellStyle name="40% - Accent6 37" xfId="610" builtinId="53" customBuiltin="true"/>
    <cellStyle name="40% - Accent6 37 2" xfId="611" builtinId="53" customBuiltin="true"/>
    <cellStyle name="40% - Accent6 38" xfId="612" builtinId="53" customBuiltin="true"/>
    <cellStyle name="40% - Accent6 39" xfId="613" builtinId="53" customBuiltin="true"/>
    <cellStyle name="40% - Accent6 4" xfId="614" builtinId="53" customBuiltin="true"/>
    <cellStyle name="40% - Accent6 5" xfId="615" builtinId="53" customBuiltin="true"/>
    <cellStyle name="40% - Accent6 6" xfId="616" builtinId="53" customBuiltin="true"/>
    <cellStyle name="40% - Accent6 7" xfId="617" builtinId="53" customBuiltin="true"/>
    <cellStyle name="40% - Accent6 8" xfId="618" builtinId="53" customBuiltin="true"/>
    <cellStyle name="40% - Accent6 9" xfId="619" builtinId="53" customBuiltin="true"/>
    <cellStyle name="60% - Accent1 10" xfId="620" builtinId="53" customBuiltin="true"/>
    <cellStyle name="60% - Accent1 11" xfId="621" builtinId="53" customBuiltin="true"/>
    <cellStyle name="60% - Accent1 12" xfId="622" builtinId="53" customBuiltin="true"/>
    <cellStyle name="60% - Accent1 13" xfId="623" builtinId="53" customBuiltin="true"/>
    <cellStyle name="60% - Accent1 14" xfId="624" builtinId="53" customBuiltin="true"/>
    <cellStyle name="60% - Accent1 15" xfId="625" builtinId="53" customBuiltin="true"/>
    <cellStyle name="60% - Accent1 16" xfId="626" builtinId="53" customBuiltin="true"/>
    <cellStyle name="60% - Accent1 17" xfId="627" builtinId="53" customBuiltin="true"/>
    <cellStyle name="60% - Accent1 18" xfId="628" builtinId="53" customBuiltin="true"/>
    <cellStyle name="60% - Accent1 19" xfId="629" builtinId="53" customBuiltin="true"/>
    <cellStyle name="60% - Accent1 2" xfId="630" builtinId="53" customBuiltin="true"/>
    <cellStyle name="60% - Accent1 2 2" xfId="631" builtinId="53" customBuiltin="true"/>
    <cellStyle name="60% - Accent1 2 3" xfId="632" builtinId="53" customBuiltin="true"/>
    <cellStyle name="60% - Accent1 2 4" xfId="633" builtinId="53" customBuiltin="true"/>
    <cellStyle name="60% - Accent1 2 5" xfId="634" builtinId="53" customBuiltin="true"/>
    <cellStyle name="60% - Accent1 2 6" xfId="635" builtinId="53" customBuiltin="true"/>
    <cellStyle name="60% - Accent1 2 7" xfId="636" builtinId="53" customBuiltin="true"/>
    <cellStyle name="60% - Accent1 20" xfId="637" builtinId="53" customBuiltin="true"/>
    <cellStyle name="60% - Accent1 21" xfId="638" builtinId="53" customBuiltin="true"/>
    <cellStyle name="60% - Accent1 22" xfId="639" builtinId="53" customBuiltin="true"/>
    <cellStyle name="60% - Accent1 23" xfId="640" builtinId="53" customBuiltin="true"/>
    <cellStyle name="60% - Accent1 24" xfId="641" builtinId="53" customBuiltin="true"/>
    <cellStyle name="60% - Accent1 25" xfId="642" builtinId="53" customBuiltin="true"/>
    <cellStyle name="60% - Accent1 26" xfId="643" builtinId="53" customBuiltin="true"/>
    <cellStyle name="60% - Accent1 27" xfId="644" builtinId="53" customBuiltin="true"/>
    <cellStyle name="60% - Accent1 28" xfId="645" builtinId="53" customBuiltin="true"/>
    <cellStyle name="60% - Accent1 29" xfId="646" builtinId="53" customBuiltin="true"/>
    <cellStyle name="60% - Accent1 3" xfId="647" builtinId="53" customBuiltin="true"/>
    <cellStyle name="60% - Accent1 30" xfId="648" builtinId="53" customBuiltin="true"/>
    <cellStyle name="60% - Accent1 31" xfId="649" builtinId="53" customBuiltin="true"/>
    <cellStyle name="60% - Accent1 32" xfId="650" builtinId="53" customBuiltin="true"/>
    <cellStyle name="60% - Accent1 32 2" xfId="651" builtinId="53" customBuiltin="true"/>
    <cellStyle name="60% - Accent1 33" xfId="652" builtinId="53" customBuiltin="true"/>
    <cellStyle name="60% - Accent1 33 2" xfId="653" builtinId="53" customBuiltin="true"/>
    <cellStyle name="60% - Accent1 34" xfId="654" builtinId="53" customBuiltin="true"/>
    <cellStyle name="60% - Accent1 34 2" xfId="655" builtinId="53" customBuiltin="true"/>
    <cellStyle name="60% - Accent1 35" xfId="656" builtinId="53" customBuiltin="true"/>
    <cellStyle name="60% - Accent1 35 2" xfId="657" builtinId="53" customBuiltin="true"/>
    <cellStyle name="60% - Accent1 36" xfId="658" builtinId="53" customBuiltin="true"/>
    <cellStyle name="60% - Accent1 36 2" xfId="659" builtinId="53" customBuiltin="true"/>
    <cellStyle name="60% - Accent1 37" xfId="660" builtinId="53" customBuiltin="true"/>
    <cellStyle name="60% - Accent1 37 2" xfId="661" builtinId="53" customBuiltin="true"/>
    <cellStyle name="60% - Accent1 38" xfId="662" builtinId="53" customBuiltin="true"/>
    <cellStyle name="60% - Accent1 4" xfId="663" builtinId="53" customBuiltin="true"/>
    <cellStyle name="60% - Accent1 5" xfId="664" builtinId="53" customBuiltin="true"/>
    <cellStyle name="60% - Accent1 6" xfId="665" builtinId="53" customBuiltin="true"/>
    <cellStyle name="60% - Accent1 7" xfId="666" builtinId="53" customBuiltin="true"/>
    <cellStyle name="60% - Accent1 8" xfId="667" builtinId="53" customBuiltin="true"/>
    <cellStyle name="60% - Accent1 9" xfId="668" builtinId="53" customBuiltin="true"/>
    <cellStyle name="60% - Accent2 10" xfId="669" builtinId="53" customBuiltin="true"/>
    <cellStyle name="60% - Accent2 11" xfId="670" builtinId="53" customBuiltin="true"/>
    <cellStyle name="60% - Accent2 12" xfId="671" builtinId="53" customBuiltin="true"/>
    <cellStyle name="60% - Accent2 13" xfId="672" builtinId="53" customBuiltin="true"/>
    <cellStyle name="60% - Accent2 14" xfId="673" builtinId="53" customBuiltin="true"/>
    <cellStyle name="60% - Accent2 15" xfId="674" builtinId="53" customBuiltin="true"/>
    <cellStyle name="60% - Accent2 16" xfId="675" builtinId="53" customBuiltin="true"/>
    <cellStyle name="60% - Accent2 17" xfId="676" builtinId="53" customBuiltin="true"/>
    <cellStyle name="60% - Accent2 18" xfId="677" builtinId="53" customBuiltin="true"/>
    <cellStyle name="60% - Accent2 19" xfId="678" builtinId="53" customBuiltin="true"/>
    <cellStyle name="60% - Accent2 2" xfId="679" builtinId="53" customBuiltin="true"/>
    <cellStyle name="60% - Accent2 2 2" xfId="680" builtinId="53" customBuiltin="true"/>
    <cellStyle name="60% - Accent2 2 3" xfId="681" builtinId="53" customBuiltin="true"/>
    <cellStyle name="60% - Accent2 2 4" xfId="682" builtinId="53" customBuiltin="true"/>
    <cellStyle name="60% - Accent2 2 5" xfId="683" builtinId="53" customBuiltin="true"/>
    <cellStyle name="60% - Accent2 2 6" xfId="684" builtinId="53" customBuiltin="true"/>
    <cellStyle name="60% - Accent2 2 7" xfId="685" builtinId="53" customBuiltin="true"/>
    <cellStyle name="60% - Accent2 20" xfId="686" builtinId="53" customBuiltin="true"/>
    <cellStyle name="60% - Accent2 21" xfId="687" builtinId="53" customBuiltin="true"/>
    <cellStyle name="60% - Accent2 22" xfId="688" builtinId="53" customBuiltin="true"/>
    <cellStyle name="60% - Accent2 23" xfId="689" builtinId="53" customBuiltin="true"/>
    <cellStyle name="60% - Accent2 24" xfId="690" builtinId="53" customBuiltin="true"/>
    <cellStyle name="60% - Accent2 25" xfId="691" builtinId="53" customBuiltin="true"/>
    <cellStyle name="60% - Accent2 26" xfId="692" builtinId="53" customBuiltin="true"/>
    <cellStyle name="60% - Accent2 27" xfId="693" builtinId="53" customBuiltin="true"/>
    <cellStyle name="60% - Accent2 28" xfId="694" builtinId="53" customBuiltin="true"/>
    <cellStyle name="60% - Accent2 29" xfId="695" builtinId="53" customBuiltin="true"/>
    <cellStyle name="60% - Accent2 3" xfId="696" builtinId="53" customBuiltin="true"/>
    <cellStyle name="60% - Accent2 30" xfId="697" builtinId="53" customBuiltin="true"/>
    <cellStyle name="60% - Accent2 31" xfId="698" builtinId="53" customBuiltin="true"/>
    <cellStyle name="60% - Accent2 32" xfId="699" builtinId="53" customBuiltin="true"/>
    <cellStyle name="60% - Accent2 32 2" xfId="700" builtinId="53" customBuiltin="true"/>
    <cellStyle name="60% - Accent2 33" xfId="701" builtinId="53" customBuiltin="true"/>
    <cellStyle name="60% - Accent2 33 2" xfId="702" builtinId="53" customBuiltin="true"/>
    <cellStyle name="60% - Accent2 34" xfId="703" builtinId="53" customBuiltin="true"/>
    <cellStyle name="60% - Accent2 34 2" xfId="704" builtinId="53" customBuiltin="true"/>
    <cellStyle name="60% - Accent2 35" xfId="705" builtinId="53" customBuiltin="true"/>
    <cellStyle name="60% - Accent2 35 2" xfId="706" builtinId="53" customBuiltin="true"/>
    <cellStyle name="60% - Accent2 36" xfId="707" builtinId="53" customBuiltin="true"/>
    <cellStyle name="60% - Accent2 36 2" xfId="708" builtinId="53" customBuiltin="true"/>
    <cellStyle name="60% - Accent2 37" xfId="709" builtinId="53" customBuiltin="true"/>
    <cellStyle name="60% - Accent2 37 2" xfId="710" builtinId="53" customBuiltin="true"/>
    <cellStyle name="60% - Accent2 38" xfId="711" builtinId="53" customBuiltin="true"/>
    <cellStyle name="60% - Accent2 4" xfId="712" builtinId="53" customBuiltin="true"/>
    <cellStyle name="60% - Accent2 5" xfId="713" builtinId="53" customBuiltin="true"/>
    <cellStyle name="60% - Accent2 6" xfId="714" builtinId="53" customBuiltin="true"/>
    <cellStyle name="60% - Accent2 7" xfId="715" builtinId="53" customBuiltin="true"/>
    <cellStyle name="60% - Accent2 8" xfId="716" builtinId="53" customBuiltin="true"/>
    <cellStyle name="60% - Accent2 9" xfId="717" builtinId="53" customBuiltin="true"/>
    <cellStyle name="60% - Accent3 10" xfId="718" builtinId="53" customBuiltin="true"/>
    <cellStyle name="60% - Accent3 11" xfId="719" builtinId="53" customBuiltin="true"/>
    <cellStyle name="60% - Accent3 12" xfId="720" builtinId="53" customBuiltin="true"/>
    <cellStyle name="60% - Accent3 13" xfId="721" builtinId="53" customBuiltin="true"/>
    <cellStyle name="60% - Accent3 14" xfId="722" builtinId="53" customBuiltin="true"/>
    <cellStyle name="60% - Accent3 15" xfId="723" builtinId="53" customBuiltin="true"/>
    <cellStyle name="60% - Accent3 16" xfId="724" builtinId="53" customBuiltin="true"/>
    <cellStyle name="60% - Accent3 17" xfId="725" builtinId="53" customBuiltin="true"/>
    <cellStyle name="60% - Accent3 18" xfId="726" builtinId="53" customBuiltin="true"/>
    <cellStyle name="60% - Accent3 19" xfId="727" builtinId="53" customBuiltin="true"/>
    <cellStyle name="60% - Accent3 2" xfId="728" builtinId="53" customBuiltin="true"/>
    <cellStyle name="60% - Accent3 2 2" xfId="729" builtinId="53" customBuiltin="true"/>
    <cellStyle name="60% - Accent3 2 3" xfId="730" builtinId="53" customBuiltin="true"/>
    <cellStyle name="60% - Accent3 2 4" xfId="731" builtinId="53" customBuiltin="true"/>
    <cellStyle name="60% - Accent3 2 5" xfId="732" builtinId="53" customBuiltin="true"/>
    <cellStyle name="60% - Accent3 2 6" xfId="733" builtinId="53" customBuiltin="true"/>
    <cellStyle name="60% - Accent3 2 7" xfId="734" builtinId="53" customBuiltin="true"/>
    <cellStyle name="60% - Accent3 20" xfId="735" builtinId="53" customBuiltin="true"/>
    <cellStyle name="60% - Accent3 21" xfId="736" builtinId="53" customBuiltin="true"/>
    <cellStyle name="60% - Accent3 22" xfId="737" builtinId="53" customBuiltin="true"/>
    <cellStyle name="60% - Accent3 23" xfId="738" builtinId="53" customBuiltin="true"/>
    <cellStyle name="60% - Accent3 24" xfId="739" builtinId="53" customBuiltin="true"/>
    <cellStyle name="60% - Accent3 25" xfId="740" builtinId="53" customBuiltin="true"/>
    <cellStyle name="60% - Accent3 26" xfId="741" builtinId="53" customBuiltin="true"/>
    <cellStyle name="60% - Accent3 27" xfId="742" builtinId="53" customBuiltin="true"/>
    <cellStyle name="60% - Accent3 28" xfId="743" builtinId="53" customBuiltin="true"/>
    <cellStyle name="60% - Accent3 29" xfId="744" builtinId="53" customBuiltin="true"/>
    <cellStyle name="60% - Accent3 3" xfId="745" builtinId="53" customBuiltin="true"/>
    <cellStyle name="60% - Accent3 30" xfId="746" builtinId="53" customBuiltin="true"/>
    <cellStyle name="60% - Accent3 31" xfId="747" builtinId="53" customBuiltin="true"/>
    <cellStyle name="60% - Accent3 32" xfId="748" builtinId="53" customBuiltin="true"/>
    <cellStyle name="60% - Accent3 32 2" xfId="749" builtinId="53" customBuiltin="true"/>
    <cellStyle name="60% - Accent3 33" xfId="750" builtinId="53" customBuiltin="true"/>
    <cellStyle name="60% - Accent3 33 2" xfId="751" builtinId="53" customBuiltin="true"/>
    <cellStyle name="60% - Accent3 34" xfId="752" builtinId="53" customBuiltin="true"/>
    <cellStyle name="60% - Accent3 34 2" xfId="753" builtinId="53" customBuiltin="true"/>
    <cellStyle name="60% - Accent3 35" xfId="754" builtinId="53" customBuiltin="true"/>
    <cellStyle name="60% - Accent3 35 2" xfId="755" builtinId="53" customBuiltin="true"/>
    <cellStyle name="60% - Accent3 36" xfId="756" builtinId="53" customBuiltin="true"/>
    <cellStyle name="60% - Accent3 36 2" xfId="757" builtinId="53" customBuiltin="true"/>
    <cellStyle name="60% - Accent3 37" xfId="758" builtinId="53" customBuiltin="true"/>
    <cellStyle name="60% - Accent3 37 2" xfId="759" builtinId="53" customBuiltin="true"/>
    <cellStyle name="60% - Accent3 38" xfId="760" builtinId="53" customBuiltin="true"/>
    <cellStyle name="60% - Accent3 4" xfId="761" builtinId="53" customBuiltin="true"/>
    <cellStyle name="60% - Accent3 5" xfId="762" builtinId="53" customBuiltin="true"/>
    <cellStyle name="60% - Accent3 6" xfId="763" builtinId="53" customBuiltin="true"/>
    <cellStyle name="60% - Accent3 7" xfId="764" builtinId="53" customBuiltin="true"/>
    <cellStyle name="60% - Accent3 8" xfId="765" builtinId="53" customBuiltin="true"/>
    <cellStyle name="60% - Accent3 9" xfId="766" builtinId="53" customBuiltin="true"/>
    <cellStyle name="60% - Accent4 10" xfId="767" builtinId="53" customBuiltin="true"/>
    <cellStyle name="60% - Accent4 11" xfId="768" builtinId="53" customBuiltin="true"/>
    <cellStyle name="60% - Accent4 12" xfId="769" builtinId="53" customBuiltin="true"/>
    <cellStyle name="60% - Accent4 13" xfId="770" builtinId="53" customBuiltin="true"/>
    <cellStyle name="60% - Accent4 14" xfId="771" builtinId="53" customBuiltin="true"/>
    <cellStyle name="60% - Accent4 15" xfId="772" builtinId="53" customBuiltin="true"/>
    <cellStyle name="60% - Accent4 16" xfId="773" builtinId="53" customBuiltin="true"/>
    <cellStyle name="60% - Accent4 17" xfId="774" builtinId="53" customBuiltin="true"/>
    <cellStyle name="60% - Accent4 18" xfId="775" builtinId="53" customBuiltin="true"/>
    <cellStyle name="60% - Accent4 19" xfId="776" builtinId="53" customBuiltin="true"/>
    <cellStyle name="60% - Accent4 2" xfId="777" builtinId="53" customBuiltin="true"/>
    <cellStyle name="60% - Accent4 2 2" xfId="778" builtinId="53" customBuiltin="true"/>
    <cellStyle name="60% - Accent4 2 3" xfId="779" builtinId="53" customBuiltin="true"/>
    <cellStyle name="60% - Accent4 2 4" xfId="780" builtinId="53" customBuiltin="true"/>
    <cellStyle name="60% - Accent4 2 5" xfId="781" builtinId="53" customBuiltin="true"/>
    <cellStyle name="60% - Accent4 2 6" xfId="782" builtinId="53" customBuiltin="true"/>
    <cellStyle name="60% - Accent4 2 7" xfId="783" builtinId="53" customBuiltin="true"/>
    <cellStyle name="60% - Accent4 20" xfId="784" builtinId="53" customBuiltin="true"/>
    <cellStyle name="60% - Accent4 21" xfId="785" builtinId="53" customBuiltin="true"/>
    <cellStyle name="60% - Accent4 22" xfId="786" builtinId="53" customBuiltin="true"/>
    <cellStyle name="60% - Accent4 23" xfId="787" builtinId="53" customBuiltin="true"/>
    <cellStyle name="60% - Accent4 24" xfId="788" builtinId="53" customBuiltin="true"/>
    <cellStyle name="60% - Accent4 25" xfId="789" builtinId="53" customBuiltin="true"/>
    <cellStyle name="60% - Accent4 26" xfId="790" builtinId="53" customBuiltin="true"/>
    <cellStyle name="60% - Accent4 27" xfId="791" builtinId="53" customBuiltin="true"/>
    <cellStyle name="60% - Accent4 28" xfId="792" builtinId="53" customBuiltin="true"/>
    <cellStyle name="60% - Accent4 29" xfId="793" builtinId="53" customBuiltin="true"/>
    <cellStyle name="60% - Accent4 3" xfId="794" builtinId="53" customBuiltin="true"/>
    <cellStyle name="60% - Accent4 30" xfId="795" builtinId="53" customBuiltin="true"/>
    <cellStyle name="60% - Accent4 31" xfId="796" builtinId="53" customBuiltin="true"/>
    <cellStyle name="60% - Accent4 32" xfId="797" builtinId="53" customBuiltin="true"/>
    <cellStyle name="60% - Accent4 32 2" xfId="798" builtinId="53" customBuiltin="true"/>
    <cellStyle name="60% - Accent4 33" xfId="799" builtinId="53" customBuiltin="true"/>
    <cellStyle name="60% - Accent4 33 2" xfId="800" builtinId="53" customBuiltin="true"/>
    <cellStyle name="60% - Accent4 34" xfId="801" builtinId="53" customBuiltin="true"/>
    <cellStyle name="60% - Accent4 34 2" xfId="802" builtinId="53" customBuiltin="true"/>
    <cellStyle name="60% - Accent4 35" xfId="803" builtinId="53" customBuiltin="true"/>
    <cellStyle name="60% - Accent4 35 2" xfId="804" builtinId="53" customBuiltin="true"/>
    <cellStyle name="60% - Accent4 36" xfId="805" builtinId="53" customBuiltin="true"/>
    <cellStyle name="60% - Accent4 36 2" xfId="806" builtinId="53" customBuiltin="true"/>
    <cellStyle name="60% - Accent4 37" xfId="807" builtinId="53" customBuiltin="true"/>
    <cellStyle name="60% - Accent4 37 2" xfId="808" builtinId="53" customBuiltin="true"/>
    <cellStyle name="60% - Accent4 38" xfId="809" builtinId="53" customBuiltin="true"/>
    <cellStyle name="60% - Accent4 4" xfId="810" builtinId="53" customBuiltin="true"/>
    <cellStyle name="60% - Accent4 5" xfId="811" builtinId="53" customBuiltin="true"/>
    <cellStyle name="60% - Accent4 6" xfId="812" builtinId="53" customBuiltin="true"/>
    <cellStyle name="60% - Accent4 7" xfId="813" builtinId="53" customBuiltin="true"/>
    <cellStyle name="60% - Accent4 8" xfId="814" builtinId="53" customBuiltin="true"/>
    <cellStyle name="60% - Accent4 9" xfId="815" builtinId="53" customBuiltin="true"/>
    <cellStyle name="60% - Accent5 10" xfId="816" builtinId="53" customBuiltin="true"/>
    <cellStyle name="60% - Accent5 11" xfId="817" builtinId="53" customBuiltin="true"/>
    <cellStyle name="60% - Accent5 12" xfId="818" builtinId="53" customBuiltin="true"/>
    <cellStyle name="60% - Accent5 13" xfId="819" builtinId="53" customBuiltin="true"/>
    <cellStyle name="60% - Accent5 14" xfId="820" builtinId="53" customBuiltin="true"/>
    <cellStyle name="60% - Accent5 15" xfId="821" builtinId="53" customBuiltin="true"/>
    <cellStyle name="60% - Accent5 16" xfId="822" builtinId="53" customBuiltin="true"/>
    <cellStyle name="60% - Accent5 17" xfId="823" builtinId="53" customBuiltin="true"/>
    <cellStyle name="60% - Accent5 18" xfId="824" builtinId="53" customBuiltin="true"/>
    <cellStyle name="60% - Accent5 19" xfId="825" builtinId="53" customBuiltin="true"/>
    <cellStyle name="60% - Accent5 2" xfId="826" builtinId="53" customBuiltin="true"/>
    <cellStyle name="60% - Accent5 2 2" xfId="827" builtinId="53" customBuiltin="true"/>
    <cellStyle name="60% - Accent5 2 3" xfId="828" builtinId="53" customBuiltin="true"/>
    <cellStyle name="60% - Accent5 2 4" xfId="829" builtinId="53" customBuiltin="true"/>
    <cellStyle name="60% - Accent5 2 5" xfId="830" builtinId="53" customBuiltin="true"/>
    <cellStyle name="60% - Accent5 2 6" xfId="831" builtinId="53" customBuiltin="true"/>
    <cellStyle name="60% - Accent5 2 7" xfId="832" builtinId="53" customBuiltin="true"/>
    <cellStyle name="60% - Accent5 20" xfId="833" builtinId="53" customBuiltin="true"/>
    <cellStyle name="60% - Accent5 21" xfId="834" builtinId="53" customBuiltin="true"/>
    <cellStyle name="60% - Accent5 22" xfId="835" builtinId="53" customBuiltin="true"/>
    <cellStyle name="60% - Accent5 23" xfId="836" builtinId="53" customBuiltin="true"/>
    <cellStyle name="60% - Accent5 24" xfId="837" builtinId="53" customBuiltin="true"/>
    <cellStyle name="60% - Accent5 25" xfId="838" builtinId="53" customBuiltin="true"/>
    <cellStyle name="60% - Accent5 26" xfId="839" builtinId="53" customBuiltin="true"/>
    <cellStyle name="60% - Accent5 27" xfId="840" builtinId="53" customBuiltin="true"/>
    <cellStyle name="60% - Accent5 28" xfId="841" builtinId="53" customBuiltin="true"/>
    <cellStyle name="60% - Accent5 29" xfId="842" builtinId="53" customBuiltin="true"/>
    <cellStyle name="60% - Accent5 3" xfId="843" builtinId="53" customBuiltin="true"/>
    <cellStyle name="60% - Accent5 30" xfId="844" builtinId="53" customBuiltin="true"/>
    <cellStyle name="60% - Accent5 31" xfId="845" builtinId="53" customBuiltin="true"/>
    <cellStyle name="60% - Accent5 32" xfId="846" builtinId="53" customBuiltin="true"/>
    <cellStyle name="60% - Accent5 32 2" xfId="847" builtinId="53" customBuiltin="true"/>
    <cellStyle name="60% - Accent5 33" xfId="848" builtinId="53" customBuiltin="true"/>
    <cellStyle name="60% - Accent5 33 2" xfId="849" builtinId="53" customBuiltin="true"/>
    <cellStyle name="60% - Accent5 34" xfId="850" builtinId="53" customBuiltin="true"/>
    <cellStyle name="60% - Accent5 34 2" xfId="851" builtinId="53" customBuiltin="true"/>
    <cellStyle name="60% - Accent5 35" xfId="852" builtinId="53" customBuiltin="true"/>
    <cellStyle name="60% - Accent5 35 2" xfId="853" builtinId="53" customBuiltin="true"/>
    <cellStyle name="60% - Accent5 36" xfId="854" builtinId="53" customBuiltin="true"/>
    <cellStyle name="60% - Accent5 36 2" xfId="855" builtinId="53" customBuiltin="true"/>
    <cellStyle name="60% - Accent5 37" xfId="856" builtinId="53" customBuiltin="true"/>
    <cellStyle name="60% - Accent5 37 2" xfId="857" builtinId="53" customBuiltin="true"/>
    <cellStyle name="60% - Accent5 38" xfId="858" builtinId="53" customBuiltin="true"/>
    <cellStyle name="60% - Accent5 4" xfId="859" builtinId="53" customBuiltin="true"/>
    <cellStyle name="60% - Accent5 5" xfId="860" builtinId="53" customBuiltin="true"/>
    <cellStyle name="60% - Accent5 6" xfId="861" builtinId="53" customBuiltin="true"/>
    <cellStyle name="60% - Accent5 7" xfId="862" builtinId="53" customBuiltin="true"/>
    <cellStyle name="60% - Accent5 8" xfId="863" builtinId="53" customBuiltin="true"/>
    <cellStyle name="60% - Accent5 9" xfId="864" builtinId="53" customBuiltin="true"/>
    <cellStyle name="60% - Accent6 10" xfId="865" builtinId="53" customBuiltin="true"/>
    <cellStyle name="60% - Accent6 11" xfId="866" builtinId="53" customBuiltin="true"/>
    <cellStyle name="60% - Accent6 12" xfId="867" builtinId="53" customBuiltin="true"/>
    <cellStyle name="60% - Accent6 13" xfId="868" builtinId="53" customBuiltin="true"/>
    <cellStyle name="60% - Accent6 14" xfId="869" builtinId="53" customBuiltin="true"/>
    <cellStyle name="60% - Accent6 15" xfId="870" builtinId="53" customBuiltin="true"/>
    <cellStyle name="60% - Accent6 16" xfId="871" builtinId="53" customBuiltin="true"/>
    <cellStyle name="60% - Accent6 17" xfId="872" builtinId="53" customBuiltin="true"/>
    <cellStyle name="60% - Accent6 18" xfId="873" builtinId="53" customBuiltin="true"/>
    <cellStyle name="60% - Accent6 19" xfId="874" builtinId="53" customBuiltin="true"/>
    <cellStyle name="60% - Accent6 2" xfId="875" builtinId="53" customBuiltin="true"/>
    <cellStyle name="60% - Accent6 2 2" xfId="876" builtinId="53" customBuiltin="true"/>
    <cellStyle name="60% - Accent6 2 3" xfId="877" builtinId="53" customBuiltin="true"/>
    <cellStyle name="60% - Accent6 2 4" xfId="878" builtinId="53" customBuiltin="true"/>
    <cellStyle name="60% - Accent6 2 5" xfId="879" builtinId="53" customBuiltin="true"/>
    <cellStyle name="60% - Accent6 2 6" xfId="880" builtinId="53" customBuiltin="true"/>
    <cellStyle name="60% - Accent6 2 7" xfId="881" builtinId="53" customBuiltin="true"/>
    <cellStyle name="60% - Accent6 20" xfId="882" builtinId="53" customBuiltin="true"/>
    <cellStyle name="60% - Accent6 21" xfId="883" builtinId="53" customBuiltin="true"/>
    <cellStyle name="60% - Accent6 22" xfId="884" builtinId="53" customBuiltin="true"/>
    <cellStyle name="60% - Accent6 23" xfId="885" builtinId="53" customBuiltin="true"/>
    <cellStyle name="60% - Accent6 24" xfId="886" builtinId="53" customBuiltin="true"/>
    <cellStyle name="60% - Accent6 25" xfId="887" builtinId="53" customBuiltin="true"/>
    <cellStyle name="60% - Accent6 26" xfId="888" builtinId="53" customBuiltin="true"/>
    <cellStyle name="60% - Accent6 27" xfId="889" builtinId="53" customBuiltin="true"/>
    <cellStyle name="60% - Accent6 28" xfId="890" builtinId="53" customBuiltin="true"/>
    <cellStyle name="60% - Accent6 29" xfId="891" builtinId="53" customBuiltin="true"/>
    <cellStyle name="60% - Accent6 3" xfId="892" builtinId="53" customBuiltin="true"/>
    <cellStyle name="60% - Accent6 30" xfId="893" builtinId="53" customBuiltin="true"/>
    <cellStyle name="60% - Accent6 31" xfId="894" builtinId="53" customBuiltin="true"/>
    <cellStyle name="60% - Accent6 32" xfId="895" builtinId="53" customBuiltin="true"/>
    <cellStyle name="60% - Accent6 32 2" xfId="896" builtinId="53" customBuiltin="true"/>
    <cellStyle name="60% - Accent6 33" xfId="897" builtinId="53" customBuiltin="true"/>
    <cellStyle name="60% - Accent6 33 2" xfId="898" builtinId="53" customBuiltin="true"/>
    <cellStyle name="60% - Accent6 34" xfId="899" builtinId="53" customBuiltin="true"/>
    <cellStyle name="60% - Accent6 34 2" xfId="900" builtinId="53" customBuiltin="true"/>
    <cellStyle name="60% - Accent6 35" xfId="901" builtinId="53" customBuiltin="true"/>
    <cellStyle name="60% - Accent6 35 2" xfId="902" builtinId="53" customBuiltin="true"/>
    <cellStyle name="60% - Accent6 36" xfId="903" builtinId="53" customBuiltin="true"/>
    <cellStyle name="60% - Accent6 36 2" xfId="904" builtinId="53" customBuiltin="true"/>
    <cellStyle name="60% - Accent6 37" xfId="905" builtinId="53" customBuiltin="true"/>
    <cellStyle name="60% - Accent6 37 2" xfId="906" builtinId="53" customBuiltin="true"/>
    <cellStyle name="60% - Accent6 38" xfId="907" builtinId="53" customBuiltin="true"/>
    <cellStyle name="60% - Accent6 4" xfId="908" builtinId="53" customBuiltin="true"/>
    <cellStyle name="60% - Accent6 5" xfId="909" builtinId="53" customBuiltin="true"/>
    <cellStyle name="60% - Accent6 6" xfId="910" builtinId="53" customBuiltin="true"/>
    <cellStyle name="60% - Accent6 7" xfId="911" builtinId="53" customBuiltin="true"/>
    <cellStyle name="60% - Accent6 8" xfId="912" builtinId="53" customBuiltin="true"/>
    <cellStyle name="60% - Accent6 9" xfId="913" builtinId="53" customBuiltin="true"/>
    <cellStyle name="Accent1 10" xfId="914" builtinId="53" customBuiltin="true"/>
    <cellStyle name="Accent1 11" xfId="915" builtinId="53" customBuiltin="true"/>
    <cellStyle name="Accent1 12" xfId="916" builtinId="53" customBuiltin="true"/>
    <cellStyle name="Accent1 13" xfId="917" builtinId="53" customBuiltin="true"/>
    <cellStyle name="Accent1 14" xfId="918" builtinId="53" customBuiltin="true"/>
    <cellStyle name="Accent1 15" xfId="919" builtinId="53" customBuiltin="true"/>
    <cellStyle name="Accent1 16" xfId="920" builtinId="53" customBuiltin="true"/>
    <cellStyle name="Accent1 17" xfId="921" builtinId="53" customBuiltin="true"/>
    <cellStyle name="Accent1 18" xfId="922" builtinId="53" customBuiltin="true"/>
    <cellStyle name="Accent1 19" xfId="923" builtinId="53" customBuiltin="true"/>
    <cellStyle name="Accent1 2" xfId="924" builtinId="53" customBuiltin="true"/>
    <cellStyle name="Accent1 2 2" xfId="925" builtinId="53" customBuiltin="true"/>
    <cellStyle name="Accent1 2 3" xfId="926" builtinId="53" customBuiltin="true"/>
    <cellStyle name="Accent1 2 4" xfId="927" builtinId="53" customBuiltin="true"/>
    <cellStyle name="Accent1 2 5" xfId="928" builtinId="53" customBuiltin="true"/>
    <cellStyle name="Accent1 2 6" xfId="929" builtinId="53" customBuiltin="true"/>
    <cellStyle name="Accent1 2 7" xfId="930" builtinId="53" customBuiltin="true"/>
    <cellStyle name="Accent1 20" xfId="931" builtinId="53" customBuiltin="true"/>
    <cellStyle name="Accent1 21" xfId="932" builtinId="53" customBuiltin="true"/>
    <cellStyle name="Accent1 22" xfId="933" builtinId="53" customBuiltin="true"/>
    <cellStyle name="Accent1 23" xfId="934" builtinId="53" customBuiltin="true"/>
    <cellStyle name="Accent1 24" xfId="935" builtinId="53" customBuiltin="true"/>
    <cellStyle name="Accent1 25" xfId="936" builtinId="53" customBuiltin="true"/>
    <cellStyle name="Accent1 26" xfId="937" builtinId="53" customBuiltin="true"/>
    <cellStyle name="Accent1 27" xfId="938" builtinId="53" customBuiltin="true"/>
    <cellStyle name="Accent1 28" xfId="939" builtinId="53" customBuiltin="true"/>
    <cellStyle name="Accent1 29" xfId="940" builtinId="53" customBuiltin="true"/>
    <cellStyle name="Accent1 3" xfId="941" builtinId="53" customBuiltin="true"/>
    <cellStyle name="Accent1 30" xfId="942" builtinId="53" customBuiltin="true"/>
    <cellStyle name="Accent1 31" xfId="943" builtinId="53" customBuiltin="true"/>
    <cellStyle name="Accent1 32" xfId="944" builtinId="53" customBuiltin="true"/>
    <cellStyle name="Accent1 32 2" xfId="945" builtinId="53" customBuiltin="true"/>
    <cellStyle name="Accent1 33" xfId="946" builtinId="53" customBuiltin="true"/>
    <cellStyle name="Accent1 33 2" xfId="947" builtinId="53" customBuiltin="true"/>
    <cellStyle name="Accent1 34" xfId="948" builtinId="53" customBuiltin="true"/>
    <cellStyle name="Accent1 34 2" xfId="949" builtinId="53" customBuiltin="true"/>
    <cellStyle name="Accent1 35" xfId="950" builtinId="53" customBuiltin="true"/>
    <cellStyle name="Accent1 35 2" xfId="951" builtinId="53" customBuiltin="true"/>
    <cellStyle name="Accent1 36" xfId="952" builtinId="53" customBuiltin="true"/>
    <cellStyle name="Accent1 36 2" xfId="953" builtinId="53" customBuiltin="true"/>
    <cellStyle name="Accent1 37" xfId="954" builtinId="53" customBuiltin="true"/>
    <cellStyle name="Accent1 37 2" xfId="955" builtinId="53" customBuiltin="true"/>
    <cellStyle name="Accent1 38" xfId="956" builtinId="53" customBuiltin="true"/>
    <cellStyle name="Accent1 4" xfId="957" builtinId="53" customBuiltin="true"/>
    <cellStyle name="Accent1 5" xfId="958" builtinId="53" customBuiltin="true"/>
    <cellStyle name="Accent1 6" xfId="959" builtinId="53" customBuiltin="true"/>
    <cellStyle name="Accent1 7" xfId="960" builtinId="53" customBuiltin="true"/>
    <cellStyle name="Accent1 8" xfId="961" builtinId="53" customBuiltin="true"/>
    <cellStyle name="Accent1 9" xfId="962" builtinId="53" customBuiltin="true"/>
    <cellStyle name="Accent2 10" xfId="963" builtinId="53" customBuiltin="true"/>
    <cellStyle name="Accent2 11" xfId="964" builtinId="53" customBuiltin="true"/>
    <cellStyle name="Accent2 12" xfId="965" builtinId="53" customBuiltin="true"/>
    <cellStyle name="Accent2 13" xfId="966" builtinId="53" customBuiltin="true"/>
    <cellStyle name="Accent2 14" xfId="967" builtinId="53" customBuiltin="true"/>
    <cellStyle name="Accent2 15" xfId="968" builtinId="53" customBuiltin="true"/>
    <cellStyle name="Accent2 16" xfId="969" builtinId="53" customBuiltin="true"/>
    <cellStyle name="Accent2 17" xfId="970" builtinId="53" customBuiltin="true"/>
    <cellStyle name="Accent2 18" xfId="971" builtinId="53" customBuiltin="true"/>
    <cellStyle name="Accent2 19" xfId="972" builtinId="53" customBuiltin="true"/>
    <cellStyle name="Accent2 2" xfId="973" builtinId="53" customBuiltin="true"/>
    <cellStyle name="Accent2 2 2" xfId="974" builtinId="53" customBuiltin="true"/>
    <cellStyle name="Accent2 2 3" xfId="975" builtinId="53" customBuiltin="true"/>
    <cellStyle name="Accent2 2 4" xfId="976" builtinId="53" customBuiltin="true"/>
    <cellStyle name="Accent2 2 5" xfId="977" builtinId="53" customBuiltin="true"/>
    <cellStyle name="Accent2 2 6" xfId="978" builtinId="53" customBuiltin="true"/>
    <cellStyle name="Accent2 2 7" xfId="979" builtinId="53" customBuiltin="true"/>
    <cellStyle name="Accent2 20" xfId="980" builtinId="53" customBuiltin="true"/>
    <cellStyle name="Accent2 21" xfId="981" builtinId="53" customBuiltin="true"/>
    <cellStyle name="Accent2 22" xfId="982" builtinId="53" customBuiltin="true"/>
    <cellStyle name="Accent2 23" xfId="983" builtinId="53" customBuiltin="true"/>
    <cellStyle name="Accent2 24" xfId="984" builtinId="53" customBuiltin="true"/>
    <cellStyle name="Accent2 25" xfId="985" builtinId="53" customBuiltin="true"/>
    <cellStyle name="Accent2 26" xfId="986" builtinId="53" customBuiltin="true"/>
    <cellStyle name="Accent2 27" xfId="987" builtinId="53" customBuiltin="true"/>
    <cellStyle name="Accent2 28" xfId="988" builtinId="53" customBuiltin="true"/>
    <cellStyle name="Accent2 29" xfId="989" builtinId="53" customBuiltin="true"/>
    <cellStyle name="Accent2 3" xfId="990" builtinId="53" customBuiltin="true"/>
    <cellStyle name="Accent2 30" xfId="991" builtinId="53" customBuiltin="true"/>
    <cellStyle name="Accent2 31" xfId="992" builtinId="53" customBuiltin="true"/>
    <cellStyle name="Accent2 32" xfId="993" builtinId="53" customBuiltin="true"/>
    <cellStyle name="Accent2 32 2" xfId="994" builtinId="53" customBuiltin="true"/>
    <cellStyle name="Accent2 33" xfId="995" builtinId="53" customBuiltin="true"/>
    <cellStyle name="Accent2 33 2" xfId="996" builtinId="53" customBuiltin="true"/>
    <cellStyle name="Accent2 34" xfId="997" builtinId="53" customBuiltin="true"/>
    <cellStyle name="Accent2 34 2" xfId="998" builtinId="53" customBuiltin="true"/>
    <cellStyle name="Accent2 35" xfId="999" builtinId="53" customBuiltin="true"/>
    <cellStyle name="Accent2 35 2" xfId="1000" builtinId="53" customBuiltin="true"/>
    <cellStyle name="Accent2 36" xfId="1001" builtinId="53" customBuiltin="true"/>
    <cellStyle name="Accent2 36 2" xfId="1002" builtinId="53" customBuiltin="true"/>
    <cellStyle name="Accent2 37" xfId="1003" builtinId="53" customBuiltin="true"/>
    <cellStyle name="Accent2 37 2" xfId="1004" builtinId="53" customBuiltin="true"/>
    <cellStyle name="Accent2 38" xfId="1005" builtinId="53" customBuiltin="true"/>
    <cellStyle name="Accent2 4" xfId="1006" builtinId="53" customBuiltin="true"/>
    <cellStyle name="Accent2 5" xfId="1007" builtinId="53" customBuiltin="true"/>
    <cellStyle name="Accent2 6" xfId="1008" builtinId="53" customBuiltin="true"/>
    <cellStyle name="Accent2 7" xfId="1009" builtinId="53" customBuiltin="true"/>
    <cellStyle name="Accent2 8" xfId="1010" builtinId="53" customBuiltin="true"/>
    <cellStyle name="Accent2 9" xfId="1011" builtinId="53" customBuiltin="true"/>
    <cellStyle name="Accent3 10" xfId="1012" builtinId="53" customBuiltin="true"/>
    <cellStyle name="Accent3 11" xfId="1013" builtinId="53" customBuiltin="true"/>
    <cellStyle name="Accent3 12" xfId="1014" builtinId="53" customBuiltin="true"/>
    <cellStyle name="Accent3 13" xfId="1015" builtinId="53" customBuiltin="true"/>
    <cellStyle name="Accent3 14" xfId="1016" builtinId="53" customBuiltin="true"/>
    <cellStyle name="Accent3 15" xfId="1017" builtinId="53" customBuiltin="true"/>
    <cellStyle name="Accent3 16" xfId="1018" builtinId="53" customBuiltin="true"/>
    <cellStyle name="Accent3 17" xfId="1019" builtinId="53" customBuiltin="true"/>
    <cellStyle name="Accent3 18" xfId="1020" builtinId="53" customBuiltin="true"/>
    <cellStyle name="Accent3 19" xfId="1021" builtinId="53" customBuiltin="true"/>
    <cellStyle name="Accent3 2" xfId="1022" builtinId="53" customBuiltin="true"/>
    <cellStyle name="Accent3 2 2" xfId="1023" builtinId="53" customBuiltin="true"/>
    <cellStyle name="Accent3 2 3" xfId="1024" builtinId="53" customBuiltin="true"/>
    <cellStyle name="Accent3 2 4" xfId="1025" builtinId="53" customBuiltin="true"/>
    <cellStyle name="Accent3 2 5" xfId="1026" builtinId="53" customBuiltin="true"/>
    <cellStyle name="Accent3 2 6" xfId="1027" builtinId="53" customBuiltin="true"/>
    <cellStyle name="Accent3 2 7" xfId="1028" builtinId="53" customBuiltin="true"/>
    <cellStyle name="Accent3 20" xfId="1029" builtinId="53" customBuiltin="true"/>
    <cellStyle name="Accent3 21" xfId="1030" builtinId="53" customBuiltin="true"/>
    <cellStyle name="Accent3 22" xfId="1031" builtinId="53" customBuiltin="true"/>
    <cellStyle name="Accent3 23" xfId="1032" builtinId="53" customBuiltin="true"/>
    <cellStyle name="Accent3 24" xfId="1033" builtinId="53" customBuiltin="true"/>
    <cellStyle name="Accent3 25" xfId="1034" builtinId="53" customBuiltin="true"/>
    <cellStyle name="Accent3 26" xfId="1035" builtinId="53" customBuiltin="true"/>
    <cellStyle name="Accent3 27" xfId="1036" builtinId="53" customBuiltin="true"/>
    <cellStyle name="Accent3 28" xfId="1037" builtinId="53" customBuiltin="true"/>
    <cellStyle name="Accent3 29" xfId="1038" builtinId="53" customBuiltin="true"/>
    <cellStyle name="Accent3 3" xfId="1039" builtinId="53" customBuiltin="true"/>
    <cellStyle name="Accent3 30" xfId="1040" builtinId="53" customBuiltin="true"/>
    <cellStyle name="Accent3 31" xfId="1041" builtinId="53" customBuiltin="true"/>
    <cellStyle name="Accent3 32" xfId="1042" builtinId="53" customBuiltin="true"/>
    <cellStyle name="Accent3 32 2" xfId="1043" builtinId="53" customBuiltin="true"/>
    <cellStyle name="Accent3 33" xfId="1044" builtinId="53" customBuiltin="true"/>
    <cellStyle name="Accent3 33 2" xfId="1045" builtinId="53" customBuiltin="true"/>
    <cellStyle name="Accent3 34" xfId="1046" builtinId="53" customBuiltin="true"/>
    <cellStyle name="Accent3 34 2" xfId="1047" builtinId="53" customBuiltin="true"/>
    <cellStyle name="Accent3 35" xfId="1048" builtinId="53" customBuiltin="true"/>
    <cellStyle name="Accent3 35 2" xfId="1049" builtinId="53" customBuiltin="true"/>
    <cellStyle name="Accent3 36" xfId="1050" builtinId="53" customBuiltin="true"/>
    <cellStyle name="Accent3 36 2" xfId="1051" builtinId="53" customBuiltin="true"/>
    <cellStyle name="Accent3 37" xfId="1052" builtinId="53" customBuiltin="true"/>
    <cellStyle name="Accent3 37 2" xfId="1053" builtinId="53" customBuiltin="true"/>
    <cellStyle name="Accent3 38" xfId="1054" builtinId="53" customBuiltin="true"/>
    <cellStyle name="Accent3 4" xfId="1055" builtinId="53" customBuiltin="true"/>
    <cellStyle name="Accent3 5" xfId="1056" builtinId="53" customBuiltin="true"/>
    <cellStyle name="Accent3 6" xfId="1057" builtinId="53" customBuiltin="true"/>
    <cellStyle name="Accent3 7" xfId="1058" builtinId="53" customBuiltin="true"/>
    <cellStyle name="Accent3 8" xfId="1059" builtinId="53" customBuiltin="true"/>
    <cellStyle name="Accent3 9" xfId="1060" builtinId="53" customBuiltin="true"/>
    <cellStyle name="Accent4 10" xfId="1061" builtinId="53" customBuiltin="true"/>
    <cellStyle name="Accent4 11" xfId="1062" builtinId="53" customBuiltin="true"/>
    <cellStyle name="Accent4 12" xfId="1063" builtinId="53" customBuiltin="true"/>
    <cellStyle name="Accent4 13" xfId="1064" builtinId="53" customBuiltin="true"/>
    <cellStyle name="Accent4 14" xfId="1065" builtinId="53" customBuiltin="true"/>
    <cellStyle name="Accent4 15" xfId="1066" builtinId="53" customBuiltin="true"/>
    <cellStyle name="Accent4 16" xfId="1067" builtinId="53" customBuiltin="true"/>
    <cellStyle name="Accent4 17" xfId="1068" builtinId="53" customBuiltin="true"/>
    <cellStyle name="Accent4 18" xfId="1069" builtinId="53" customBuiltin="true"/>
    <cellStyle name="Accent4 19" xfId="1070" builtinId="53" customBuiltin="true"/>
    <cellStyle name="Accent4 2" xfId="1071" builtinId="53" customBuiltin="true"/>
    <cellStyle name="Accent4 2 2" xfId="1072" builtinId="53" customBuiltin="true"/>
    <cellStyle name="Accent4 2 3" xfId="1073" builtinId="53" customBuiltin="true"/>
    <cellStyle name="Accent4 2 4" xfId="1074" builtinId="53" customBuiltin="true"/>
    <cellStyle name="Accent4 2 5" xfId="1075" builtinId="53" customBuiltin="true"/>
    <cellStyle name="Accent4 2 6" xfId="1076" builtinId="53" customBuiltin="true"/>
    <cellStyle name="Accent4 2 7" xfId="1077" builtinId="53" customBuiltin="true"/>
    <cellStyle name="Accent4 20" xfId="1078" builtinId="53" customBuiltin="true"/>
    <cellStyle name="Accent4 21" xfId="1079" builtinId="53" customBuiltin="true"/>
    <cellStyle name="Accent4 22" xfId="1080" builtinId="53" customBuiltin="true"/>
    <cellStyle name="Accent4 23" xfId="1081" builtinId="53" customBuiltin="true"/>
    <cellStyle name="Accent4 24" xfId="1082" builtinId="53" customBuiltin="true"/>
    <cellStyle name="Accent4 25" xfId="1083" builtinId="53" customBuiltin="true"/>
    <cellStyle name="Accent4 26" xfId="1084" builtinId="53" customBuiltin="true"/>
    <cellStyle name="Accent4 27" xfId="1085" builtinId="53" customBuiltin="true"/>
    <cellStyle name="Accent4 28" xfId="1086" builtinId="53" customBuiltin="true"/>
    <cellStyle name="Accent4 29" xfId="1087" builtinId="53" customBuiltin="true"/>
    <cellStyle name="Accent4 3" xfId="1088" builtinId="53" customBuiltin="true"/>
    <cellStyle name="Accent4 30" xfId="1089" builtinId="53" customBuiltin="true"/>
    <cellStyle name="Accent4 31" xfId="1090" builtinId="53" customBuiltin="true"/>
    <cellStyle name="Accent4 32" xfId="1091" builtinId="53" customBuiltin="true"/>
    <cellStyle name="Accent4 32 2" xfId="1092" builtinId="53" customBuiltin="true"/>
    <cellStyle name="Accent4 33" xfId="1093" builtinId="53" customBuiltin="true"/>
    <cellStyle name="Accent4 33 2" xfId="1094" builtinId="53" customBuiltin="true"/>
    <cellStyle name="Accent4 34" xfId="1095" builtinId="53" customBuiltin="true"/>
    <cellStyle name="Accent4 34 2" xfId="1096" builtinId="53" customBuiltin="true"/>
    <cellStyle name="Accent4 35" xfId="1097" builtinId="53" customBuiltin="true"/>
    <cellStyle name="Accent4 35 2" xfId="1098" builtinId="53" customBuiltin="true"/>
    <cellStyle name="Accent4 36" xfId="1099" builtinId="53" customBuiltin="true"/>
    <cellStyle name="Accent4 36 2" xfId="1100" builtinId="53" customBuiltin="true"/>
    <cellStyle name="Accent4 37" xfId="1101" builtinId="53" customBuiltin="true"/>
    <cellStyle name="Accent4 37 2" xfId="1102" builtinId="53" customBuiltin="true"/>
    <cellStyle name="Accent4 38" xfId="1103" builtinId="53" customBuiltin="true"/>
    <cellStyle name="Accent4 4" xfId="1104" builtinId="53" customBuiltin="true"/>
    <cellStyle name="Accent4 5" xfId="1105" builtinId="53" customBuiltin="true"/>
    <cellStyle name="Accent4 6" xfId="1106" builtinId="53" customBuiltin="true"/>
    <cellStyle name="Accent4 7" xfId="1107" builtinId="53" customBuiltin="true"/>
    <cellStyle name="Accent4 8" xfId="1108" builtinId="53" customBuiltin="true"/>
    <cellStyle name="Accent4 9" xfId="1109" builtinId="53" customBuiltin="true"/>
    <cellStyle name="Accent5 10" xfId="1110" builtinId="53" customBuiltin="true"/>
    <cellStyle name="Accent5 11" xfId="1111" builtinId="53" customBuiltin="true"/>
    <cellStyle name="Accent5 12" xfId="1112" builtinId="53" customBuiltin="true"/>
    <cellStyle name="Accent5 13" xfId="1113" builtinId="53" customBuiltin="true"/>
    <cellStyle name="Accent5 14" xfId="1114" builtinId="53" customBuiltin="true"/>
    <cellStyle name="Accent5 15" xfId="1115" builtinId="53" customBuiltin="true"/>
    <cellStyle name="Accent5 16" xfId="1116" builtinId="53" customBuiltin="true"/>
    <cellStyle name="Accent5 17" xfId="1117" builtinId="53" customBuiltin="true"/>
    <cellStyle name="Accent5 18" xfId="1118" builtinId="53" customBuiltin="true"/>
    <cellStyle name="Accent5 19" xfId="1119" builtinId="53" customBuiltin="true"/>
    <cellStyle name="Accent5 2" xfId="1120" builtinId="53" customBuiltin="true"/>
    <cellStyle name="Accent5 2 2" xfId="1121" builtinId="53" customBuiltin="true"/>
    <cellStyle name="Accent5 2 3" xfId="1122" builtinId="53" customBuiltin="true"/>
    <cellStyle name="Accent5 2 4" xfId="1123" builtinId="53" customBuiltin="true"/>
    <cellStyle name="Accent5 2 5" xfId="1124" builtinId="53" customBuiltin="true"/>
    <cellStyle name="Accent5 2 6" xfId="1125" builtinId="53" customBuiltin="true"/>
    <cellStyle name="Accent5 2 7" xfId="1126" builtinId="53" customBuiltin="true"/>
    <cellStyle name="Accent5 20" xfId="1127" builtinId="53" customBuiltin="true"/>
    <cellStyle name="Accent5 21" xfId="1128" builtinId="53" customBuiltin="true"/>
    <cellStyle name="Accent5 22" xfId="1129" builtinId="53" customBuiltin="true"/>
    <cellStyle name="Accent5 23" xfId="1130" builtinId="53" customBuiltin="true"/>
    <cellStyle name="Accent5 24" xfId="1131" builtinId="53" customBuiltin="true"/>
    <cellStyle name="Accent5 25" xfId="1132" builtinId="53" customBuiltin="true"/>
    <cellStyle name="Accent5 26" xfId="1133" builtinId="53" customBuiltin="true"/>
    <cellStyle name="Accent5 27" xfId="1134" builtinId="53" customBuiltin="true"/>
    <cellStyle name="Accent5 28" xfId="1135" builtinId="53" customBuiltin="true"/>
    <cellStyle name="Accent5 29" xfId="1136" builtinId="53" customBuiltin="true"/>
    <cellStyle name="Accent5 3" xfId="1137" builtinId="53" customBuiltin="true"/>
    <cellStyle name="Accent5 30" xfId="1138" builtinId="53" customBuiltin="true"/>
    <cellStyle name="Accent5 31" xfId="1139" builtinId="53" customBuiltin="true"/>
    <cellStyle name="Accent5 32" xfId="1140" builtinId="53" customBuiltin="true"/>
    <cellStyle name="Accent5 32 2" xfId="1141" builtinId="53" customBuiltin="true"/>
    <cellStyle name="Accent5 33" xfId="1142" builtinId="53" customBuiltin="true"/>
    <cellStyle name="Accent5 33 2" xfId="1143" builtinId="53" customBuiltin="true"/>
    <cellStyle name="Accent5 34" xfId="1144" builtinId="53" customBuiltin="true"/>
    <cellStyle name="Accent5 34 2" xfId="1145" builtinId="53" customBuiltin="true"/>
    <cellStyle name="Accent5 35" xfId="1146" builtinId="53" customBuiltin="true"/>
    <cellStyle name="Accent5 35 2" xfId="1147" builtinId="53" customBuiltin="true"/>
    <cellStyle name="Accent5 36" xfId="1148" builtinId="53" customBuiltin="true"/>
    <cellStyle name="Accent5 36 2" xfId="1149" builtinId="53" customBuiltin="true"/>
    <cellStyle name="Accent5 37" xfId="1150" builtinId="53" customBuiltin="true"/>
    <cellStyle name="Accent5 37 2" xfId="1151" builtinId="53" customBuiltin="true"/>
    <cellStyle name="Accent5 38" xfId="1152" builtinId="53" customBuiltin="true"/>
    <cellStyle name="Accent5 4" xfId="1153" builtinId="53" customBuiltin="true"/>
    <cellStyle name="Accent5 5" xfId="1154" builtinId="53" customBuiltin="true"/>
    <cellStyle name="Accent5 6" xfId="1155" builtinId="53" customBuiltin="true"/>
    <cellStyle name="Accent5 7" xfId="1156" builtinId="53" customBuiltin="true"/>
    <cellStyle name="Accent5 8" xfId="1157" builtinId="53" customBuiltin="true"/>
    <cellStyle name="Accent5 9" xfId="1158" builtinId="53" customBuiltin="true"/>
    <cellStyle name="Accent6 10" xfId="1159" builtinId="53" customBuiltin="true"/>
    <cellStyle name="Accent6 11" xfId="1160" builtinId="53" customBuiltin="true"/>
    <cellStyle name="Accent6 12" xfId="1161" builtinId="53" customBuiltin="true"/>
    <cellStyle name="Accent6 13" xfId="1162" builtinId="53" customBuiltin="true"/>
    <cellStyle name="Accent6 14" xfId="1163" builtinId="53" customBuiltin="true"/>
    <cellStyle name="Accent6 15" xfId="1164" builtinId="53" customBuiltin="true"/>
    <cellStyle name="Accent6 16" xfId="1165" builtinId="53" customBuiltin="true"/>
    <cellStyle name="Accent6 17" xfId="1166" builtinId="53" customBuiltin="true"/>
    <cellStyle name="Accent6 18" xfId="1167" builtinId="53" customBuiltin="true"/>
    <cellStyle name="Accent6 19" xfId="1168" builtinId="53" customBuiltin="true"/>
    <cellStyle name="Accent6 2" xfId="1169" builtinId="53" customBuiltin="true"/>
    <cellStyle name="Accent6 2 2" xfId="1170" builtinId="53" customBuiltin="true"/>
    <cellStyle name="Accent6 2 3" xfId="1171" builtinId="53" customBuiltin="true"/>
    <cellStyle name="Accent6 2 4" xfId="1172" builtinId="53" customBuiltin="true"/>
    <cellStyle name="Accent6 2 5" xfId="1173" builtinId="53" customBuiltin="true"/>
    <cellStyle name="Accent6 2 6" xfId="1174" builtinId="53" customBuiltin="true"/>
    <cellStyle name="Accent6 2 7" xfId="1175" builtinId="53" customBuiltin="true"/>
    <cellStyle name="Accent6 20" xfId="1176" builtinId="53" customBuiltin="true"/>
    <cellStyle name="Accent6 21" xfId="1177" builtinId="53" customBuiltin="true"/>
    <cellStyle name="Accent6 22" xfId="1178" builtinId="53" customBuiltin="true"/>
    <cellStyle name="Accent6 23" xfId="1179" builtinId="53" customBuiltin="true"/>
    <cellStyle name="Accent6 24" xfId="1180" builtinId="53" customBuiltin="true"/>
    <cellStyle name="Accent6 25" xfId="1181" builtinId="53" customBuiltin="true"/>
    <cellStyle name="Accent6 26" xfId="1182" builtinId="53" customBuiltin="true"/>
    <cellStyle name="Accent6 27" xfId="1183" builtinId="53" customBuiltin="true"/>
    <cellStyle name="Accent6 28" xfId="1184" builtinId="53" customBuiltin="true"/>
    <cellStyle name="Accent6 29" xfId="1185" builtinId="53" customBuiltin="true"/>
    <cellStyle name="Accent6 3" xfId="1186" builtinId="53" customBuiltin="true"/>
    <cellStyle name="Accent6 30" xfId="1187" builtinId="53" customBuiltin="true"/>
    <cellStyle name="Accent6 31" xfId="1188" builtinId="53" customBuiltin="true"/>
    <cellStyle name="Accent6 32" xfId="1189" builtinId="53" customBuiltin="true"/>
    <cellStyle name="Accent6 32 2" xfId="1190" builtinId="53" customBuiltin="true"/>
    <cellStyle name="Accent6 33" xfId="1191" builtinId="53" customBuiltin="true"/>
    <cellStyle name="Accent6 33 2" xfId="1192" builtinId="53" customBuiltin="true"/>
    <cellStyle name="Accent6 34" xfId="1193" builtinId="53" customBuiltin="true"/>
    <cellStyle name="Accent6 34 2" xfId="1194" builtinId="53" customBuiltin="true"/>
    <cellStyle name="Accent6 35" xfId="1195" builtinId="53" customBuiltin="true"/>
    <cellStyle name="Accent6 35 2" xfId="1196" builtinId="53" customBuiltin="true"/>
    <cellStyle name="Accent6 36" xfId="1197" builtinId="53" customBuiltin="true"/>
    <cellStyle name="Accent6 36 2" xfId="1198" builtinId="53" customBuiltin="true"/>
    <cellStyle name="Accent6 37" xfId="1199" builtinId="53" customBuiltin="true"/>
    <cellStyle name="Accent6 37 2" xfId="1200" builtinId="53" customBuiltin="true"/>
    <cellStyle name="Accent6 38" xfId="1201" builtinId="53" customBuiltin="true"/>
    <cellStyle name="Accent6 4" xfId="1202" builtinId="53" customBuiltin="true"/>
    <cellStyle name="Accent6 5" xfId="1203" builtinId="53" customBuiltin="true"/>
    <cellStyle name="Accent6 6" xfId="1204" builtinId="53" customBuiltin="true"/>
    <cellStyle name="Accent6 7" xfId="1205" builtinId="53" customBuiltin="true"/>
    <cellStyle name="Accent6 8" xfId="1206" builtinId="53" customBuiltin="true"/>
    <cellStyle name="Accent6 9" xfId="1207" builtinId="53" customBuiltin="true"/>
    <cellStyle name="Bad 10" xfId="1208" builtinId="53" customBuiltin="true"/>
    <cellStyle name="Bad 11" xfId="1209" builtinId="53" customBuiltin="true"/>
    <cellStyle name="Bad 12" xfId="1210" builtinId="53" customBuiltin="true"/>
    <cellStyle name="Bad 13" xfId="1211" builtinId="53" customBuiltin="true"/>
    <cellStyle name="Bad 14" xfId="1212" builtinId="53" customBuiltin="true"/>
    <cellStyle name="Bad 15" xfId="1213" builtinId="53" customBuiltin="true"/>
    <cellStyle name="Bad 16" xfId="1214" builtinId="53" customBuiltin="true"/>
    <cellStyle name="Bad 17" xfId="1215" builtinId="53" customBuiltin="true"/>
    <cellStyle name="Bad 18" xfId="1216" builtinId="53" customBuiltin="true"/>
    <cellStyle name="Bad 19" xfId="1217" builtinId="53" customBuiltin="true"/>
    <cellStyle name="Bad 2" xfId="1218" builtinId="53" customBuiltin="true"/>
    <cellStyle name="Bad 2 2" xfId="1219" builtinId="53" customBuiltin="true"/>
    <cellStyle name="Bad 2 3" xfId="1220" builtinId="53" customBuiltin="true"/>
    <cellStyle name="Bad 2 4" xfId="1221" builtinId="53" customBuiltin="true"/>
    <cellStyle name="Bad 2 5" xfId="1222" builtinId="53" customBuiltin="true"/>
    <cellStyle name="Bad 2 6" xfId="1223" builtinId="53" customBuiltin="true"/>
    <cellStyle name="Bad 2 7" xfId="1224" builtinId="53" customBuiltin="true"/>
    <cellStyle name="Bad 20" xfId="1225" builtinId="53" customBuiltin="true"/>
    <cellStyle name="Bad 21" xfId="1226" builtinId="53" customBuiltin="true"/>
    <cellStyle name="Bad 22" xfId="1227" builtinId="53" customBuiltin="true"/>
    <cellStyle name="Bad 23" xfId="1228" builtinId="53" customBuiltin="true"/>
    <cellStyle name="Bad 24" xfId="1229" builtinId="53" customBuiltin="true"/>
    <cellStyle name="Bad 25" xfId="1230" builtinId="53" customBuiltin="true"/>
    <cellStyle name="Bad 26" xfId="1231" builtinId="53" customBuiltin="true"/>
    <cellStyle name="Bad 27" xfId="1232" builtinId="53" customBuiltin="true"/>
    <cellStyle name="Bad 28" xfId="1233" builtinId="53" customBuiltin="true"/>
    <cellStyle name="Bad 29" xfId="1234" builtinId="53" customBuiltin="true"/>
    <cellStyle name="Bad 3" xfId="1235" builtinId="53" customBuiltin="true"/>
    <cellStyle name="Bad 30" xfId="1236" builtinId="53" customBuiltin="true"/>
    <cellStyle name="Bad 31" xfId="1237" builtinId="53" customBuiltin="true"/>
    <cellStyle name="Bad 32" xfId="1238" builtinId="53" customBuiltin="true"/>
    <cellStyle name="Bad 32 2" xfId="1239" builtinId="53" customBuiltin="true"/>
    <cellStyle name="Bad 33" xfId="1240" builtinId="53" customBuiltin="true"/>
    <cellStyle name="Bad 33 2" xfId="1241" builtinId="53" customBuiltin="true"/>
    <cellStyle name="Bad 34" xfId="1242" builtinId="53" customBuiltin="true"/>
    <cellStyle name="Bad 34 2" xfId="1243" builtinId="53" customBuiltin="true"/>
    <cellStyle name="Bad 35" xfId="1244" builtinId="53" customBuiltin="true"/>
    <cellStyle name="Bad 35 2" xfId="1245" builtinId="53" customBuiltin="true"/>
    <cellStyle name="Bad 36" xfId="1246" builtinId="53" customBuiltin="true"/>
    <cellStyle name="Bad 36 2" xfId="1247" builtinId="53" customBuiltin="true"/>
    <cellStyle name="Bad 37" xfId="1248" builtinId="53" customBuiltin="true"/>
    <cellStyle name="Bad 37 2" xfId="1249" builtinId="53" customBuiltin="true"/>
    <cellStyle name="Bad 38" xfId="1250" builtinId="53" customBuiltin="true"/>
    <cellStyle name="Bad 4" xfId="1251" builtinId="53" customBuiltin="true"/>
    <cellStyle name="Bad 5" xfId="1252" builtinId="53" customBuiltin="true"/>
    <cellStyle name="Bad 6" xfId="1253" builtinId="53" customBuiltin="true"/>
    <cellStyle name="Bad 7" xfId="1254" builtinId="53" customBuiltin="true"/>
    <cellStyle name="Bad 8" xfId="1255" builtinId="53" customBuiltin="true"/>
    <cellStyle name="Bad 9" xfId="1256" builtinId="53" customBuiltin="true"/>
    <cellStyle name="Calculation 10" xfId="1257" builtinId="53" customBuiltin="true"/>
    <cellStyle name="Calculation 11" xfId="1258" builtinId="53" customBuiltin="true"/>
    <cellStyle name="Calculation 12" xfId="1259" builtinId="53" customBuiltin="true"/>
    <cellStyle name="Calculation 13" xfId="1260" builtinId="53" customBuiltin="true"/>
    <cellStyle name="Calculation 14" xfId="1261" builtinId="53" customBuiltin="true"/>
    <cellStyle name="Calculation 15" xfId="1262" builtinId="53" customBuiltin="true"/>
    <cellStyle name="Calculation 16" xfId="1263" builtinId="53" customBuiltin="true"/>
    <cellStyle name="Calculation 17" xfId="1264" builtinId="53" customBuiltin="true"/>
    <cellStyle name="Calculation 18" xfId="1265" builtinId="53" customBuiltin="true"/>
    <cellStyle name="Calculation 19" xfId="1266" builtinId="53" customBuiltin="true"/>
    <cellStyle name="Calculation 2" xfId="1267" builtinId="53" customBuiltin="true"/>
    <cellStyle name="Calculation 2 2" xfId="1268" builtinId="53" customBuiltin="true"/>
    <cellStyle name="Calculation 2 3" xfId="1269" builtinId="53" customBuiltin="true"/>
    <cellStyle name="Calculation 2 4" xfId="1270" builtinId="53" customBuiltin="true"/>
    <cellStyle name="Calculation 2 5" xfId="1271" builtinId="53" customBuiltin="true"/>
    <cellStyle name="Calculation 2 6" xfId="1272" builtinId="53" customBuiltin="true"/>
    <cellStyle name="Calculation 2 7" xfId="1273" builtinId="53" customBuiltin="true"/>
    <cellStyle name="Calculation 20" xfId="1274" builtinId="53" customBuiltin="true"/>
    <cellStyle name="Calculation 21" xfId="1275" builtinId="53" customBuiltin="true"/>
    <cellStyle name="Calculation 22" xfId="1276" builtinId="53" customBuiltin="true"/>
    <cellStyle name="Calculation 23" xfId="1277" builtinId="53" customBuiltin="true"/>
    <cellStyle name="Calculation 24" xfId="1278" builtinId="53" customBuiltin="true"/>
    <cellStyle name="Calculation 25" xfId="1279" builtinId="53" customBuiltin="true"/>
    <cellStyle name="Calculation 26" xfId="1280" builtinId="53" customBuiltin="true"/>
    <cellStyle name="Calculation 27" xfId="1281" builtinId="53" customBuiltin="true"/>
    <cellStyle name="Calculation 28" xfId="1282" builtinId="53" customBuiltin="true"/>
    <cellStyle name="Calculation 29" xfId="1283" builtinId="53" customBuiltin="true"/>
    <cellStyle name="Calculation 3" xfId="1284" builtinId="53" customBuiltin="true"/>
    <cellStyle name="Calculation 30" xfId="1285" builtinId="53" customBuiltin="true"/>
    <cellStyle name="Calculation 31" xfId="1286" builtinId="53" customBuiltin="true"/>
    <cellStyle name="Calculation 32" xfId="1287" builtinId="53" customBuiltin="true"/>
    <cellStyle name="Calculation 32 2" xfId="1288" builtinId="53" customBuiltin="true"/>
    <cellStyle name="Calculation 33" xfId="1289" builtinId="53" customBuiltin="true"/>
    <cellStyle name="Calculation 33 2" xfId="1290" builtinId="53" customBuiltin="true"/>
    <cellStyle name="Calculation 34" xfId="1291" builtinId="53" customBuiltin="true"/>
    <cellStyle name="Calculation 34 2" xfId="1292" builtinId="53" customBuiltin="true"/>
    <cellStyle name="Calculation 35" xfId="1293" builtinId="53" customBuiltin="true"/>
    <cellStyle name="Calculation 35 2" xfId="1294" builtinId="53" customBuiltin="true"/>
    <cellStyle name="Calculation 36" xfId="1295" builtinId="53" customBuiltin="true"/>
    <cellStyle name="Calculation 36 2" xfId="1296" builtinId="53" customBuiltin="true"/>
    <cellStyle name="Calculation 37" xfId="1297" builtinId="53" customBuiltin="true"/>
    <cellStyle name="Calculation 37 2" xfId="1298" builtinId="53" customBuiltin="true"/>
    <cellStyle name="Calculation 38" xfId="1299" builtinId="53" customBuiltin="true"/>
    <cellStyle name="Calculation 4" xfId="1300" builtinId="53" customBuiltin="true"/>
    <cellStyle name="Calculation 5" xfId="1301" builtinId="53" customBuiltin="true"/>
    <cellStyle name="Calculation 6" xfId="1302" builtinId="53" customBuiltin="true"/>
    <cellStyle name="Calculation 7" xfId="1303" builtinId="53" customBuiltin="true"/>
    <cellStyle name="Calculation 8" xfId="1304" builtinId="53" customBuiltin="true"/>
    <cellStyle name="Calculation 9" xfId="1305" builtinId="53" customBuiltin="true"/>
    <cellStyle name="Check Cell 10" xfId="1306" builtinId="53" customBuiltin="true"/>
    <cellStyle name="Check Cell 11" xfId="1307" builtinId="53" customBuiltin="true"/>
    <cellStyle name="Check Cell 12" xfId="1308" builtinId="53" customBuiltin="true"/>
    <cellStyle name="Check Cell 13" xfId="1309" builtinId="53" customBuiltin="true"/>
    <cellStyle name="Check Cell 14" xfId="1310" builtinId="53" customBuiltin="true"/>
    <cellStyle name="Check Cell 15" xfId="1311" builtinId="53" customBuiltin="true"/>
    <cellStyle name="Check Cell 16" xfId="1312" builtinId="53" customBuiltin="true"/>
    <cellStyle name="Check Cell 17" xfId="1313" builtinId="53" customBuiltin="true"/>
    <cellStyle name="Check Cell 18" xfId="1314" builtinId="53" customBuiltin="true"/>
    <cellStyle name="Check Cell 19" xfId="1315" builtinId="53" customBuiltin="true"/>
    <cellStyle name="Check Cell 2" xfId="1316" builtinId="53" customBuiltin="true"/>
    <cellStyle name="Check Cell 2 2" xfId="1317" builtinId="53" customBuiltin="true"/>
    <cellStyle name="Check Cell 2 3" xfId="1318" builtinId="53" customBuiltin="true"/>
    <cellStyle name="Check Cell 2 4" xfId="1319" builtinId="53" customBuiltin="true"/>
    <cellStyle name="Check Cell 2 5" xfId="1320" builtinId="53" customBuiltin="true"/>
    <cellStyle name="Check Cell 2 6" xfId="1321" builtinId="53" customBuiltin="true"/>
    <cellStyle name="Check Cell 2 7" xfId="1322" builtinId="53" customBuiltin="true"/>
    <cellStyle name="Check Cell 20" xfId="1323" builtinId="53" customBuiltin="true"/>
    <cellStyle name="Check Cell 21" xfId="1324" builtinId="53" customBuiltin="true"/>
    <cellStyle name="Check Cell 22" xfId="1325" builtinId="53" customBuiltin="true"/>
    <cellStyle name="Check Cell 23" xfId="1326" builtinId="53" customBuiltin="true"/>
    <cellStyle name="Check Cell 24" xfId="1327" builtinId="53" customBuiltin="true"/>
    <cellStyle name="Check Cell 25" xfId="1328" builtinId="53" customBuiltin="true"/>
    <cellStyle name="Check Cell 26" xfId="1329" builtinId="53" customBuiltin="true"/>
    <cellStyle name="Check Cell 27" xfId="1330" builtinId="53" customBuiltin="true"/>
    <cellStyle name="Check Cell 28" xfId="1331" builtinId="53" customBuiltin="true"/>
    <cellStyle name="Check Cell 29" xfId="1332" builtinId="53" customBuiltin="true"/>
    <cellStyle name="Check Cell 3" xfId="1333" builtinId="53" customBuiltin="true"/>
    <cellStyle name="Check Cell 30" xfId="1334" builtinId="53" customBuiltin="true"/>
    <cellStyle name="Check Cell 31" xfId="1335" builtinId="53" customBuiltin="true"/>
    <cellStyle name="Check Cell 32" xfId="1336" builtinId="53" customBuiltin="true"/>
    <cellStyle name="Check Cell 32 2" xfId="1337" builtinId="53" customBuiltin="true"/>
    <cellStyle name="Check Cell 33" xfId="1338" builtinId="53" customBuiltin="true"/>
    <cellStyle name="Check Cell 33 2" xfId="1339" builtinId="53" customBuiltin="true"/>
    <cellStyle name="Check Cell 34" xfId="1340" builtinId="53" customBuiltin="true"/>
    <cellStyle name="Check Cell 34 2" xfId="1341" builtinId="53" customBuiltin="true"/>
    <cellStyle name="Check Cell 35" xfId="1342" builtinId="53" customBuiltin="true"/>
    <cellStyle name="Check Cell 35 2" xfId="1343" builtinId="53" customBuiltin="true"/>
    <cellStyle name="Check Cell 36" xfId="1344" builtinId="53" customBuiltin="true"/>
    <cellStyle name="Check Cell 36 2" xfId="1345" builtinId="53" customBuiltin="true"/>
    <cellStyle name="Check Cell 37" xfId="1346" builtinId="53" customBuiltin="true"/>
    <cellStyle name="Check Cell 37 2" xfId="1347" builtinId="53" customBuiltin="true"/>
    <cellStyle name="Check Cell 38" xfId="1348" builtinId="53" customBuiltin="true"/>
    <cellStyle name="Check Cell 4" xfId="1349" builtinId="53" customBuiltin="true"/>
    <cellStyle name="Check Cell 5" xfId="1350" builtinId="53" customBuiltin="true"/>
    <cellStyle name="Check Cell 6" xfId="1351" builtinId="53" customBuiltin="true"/>
    <cellStyle name="Check Cell 7" xfId="1352" builtinId="53" customBuiltin="true"/>
    <cellStyle name="Check Cell 8" xfId="1353" builtinId="53" customBuiltin="true"/>
    <cellStyle name="Check Cell 9" xfId="1354" builtinId="53" customBuiltin="true"/>
    <cellStyle name="Comma 10" xfId="1355" builtinId="53" customBuiltin="true"/>
    <cellStyle name="Comma 11" xfId="1356" builtinId="53" customBuiltin="true"/>
    <cellStyle name="Comma 12" xfId="1357" builtinId="53" customBuiltin="true"/>
    <cellStyle name="Comma 13" xfId="1358" builtinId="53" customBuiltin="true"/>
    <cellStyle name="Comma 14" xfId="1359" builtinId="53" customBuiltin="true"/>
    <cellStyle name="Comma 15" xfId="1360" builtinId="53" customBuiltin="true"/>
    <cellStyle name="Comma 16" xfId="1361" builtinId="53" customBuiltin="true"/>
    <cellStyle name="Comma 17" xfId="1362" builtinId="53" customBuiltin="true"/>
    <cellStyle name="Comma 18" xfId="1363" builtinId="53" customBuiltin="true"/>
    <cellStyle name="Comma 19" xfId="1364" builtinId="53" customBuiltin="true"/>
    <cellStyle name="Comma 2" xfId="1365" builtinId="53" customBuiltin="true"/>
    <cellStyle name="Comma 2 2" xfId="1366" builtinId="53" customBuiltin="true"/>
    <cellStyle name="Comma 2 3" xfId="1367" builtinId="53" customBuiltin="true"/>
    <cellStyle name="Comma 2 4" xfId="1368" builtinId="53" customBuiltin="true"/>
    <cellStyle name="Comma 2 5" xfId="1369" builtinId="53" customBuiltin="true"/>
    <cellStyle name="Comma 20" xfId="1370" builtinId="53" customBuiltin="true"/>
    <cellStyle name="Comma 21" xfId="1371" builtinId="53" customBuiltin="true"/>
    <cellStyle name="Comma 22" xfId="1372" builtinId="53" customBuiltin="true"/>
    <cellStyle name="Comma 23" xfId="1373" builtinId="53" customBuiltin="true"/>
    <cellStyle name="Comma 24" xfId="1374" builtinId="53" customBuiltin="true"/>
    <cellStyle name="Comma 25" xfId="1375" builtinId="53" customBuiltin="true"/>
    <cellStyle name="Comma 26" xfId="1376" builtinId="53" customBuiltin="true"/>
    <cellStyle name="Comma 27" xfId="1377" builtinId="53" customBuiltin="true"/>
    <cellStyle name="Comma 3" xfId="1378" builtinId="53" customBuiltin="true"/>
    <cellStyle name="Comma 4" xfId="1379" builtinId="53" customBuiltin="true"/>
    <cellStyle name="Comma 5" xfId="1380" builtinId="53" customBuiltin="true"/>
    <cellStyle name="Comma 6" xfId="1381" builtinId="53" customBuiltin="true"/>
    <cellStyle name="Comma 7" xfId="1382" builtinId="53" customBuiltin="true"/>
    <cellStyle name="Comma 8" xfId="1383" builtinId="53" customBuiltin="true"/>
    <cellStyle name="Comma 9" xfId="1384" builtinId="53" customBuiltin="true"/>
    <cellStyle name="Comma [0] 10 2" xfId="1385" builtinId="53" customBuiltin="true"/>
    <cellStyle name="Comma [0] 10 3" xfId="1386" builtinId="53" customBuiltin="true"/>
    <cellStyle name="Comma [0] 10 4" xfId="1387" builtinId="53" customBuiltin="true"/>
    <cellStyle name="Comma [0] 10 5" xfId="1388" builtinId="53" customBuiltin="true"/>
    <cellStyle name="Comma [0] 11 2" xfId="1389" builtinId="53" customBuiltin="true"/>
    <cellStyle name="Comma [0] 11 3" xfId="1390" builtinId="53" customBuiltin="true"/>
    <cellStyle name="Comma [0] 11 4" xfId="1391" builtinId="53" customBuiltin="true"/>
    <cellStyle name="Comma [0] 11 5" xfId="1392" builtinId="53" customBuiltin="true"/>
    <cellStyle name="Comma [0] 12 2" xfId="1393" builtinId="53" customBuiltin="true"/>
    <cellStyle name="Comma [0] 12 3" xfId="1394" builtinId="53" customBuiltin="true"/>
    <cellStyle name="Comma [0] 12 4" xfId="1395" builtinId="53" customBuiltin="true"/>
    <cellStyle name="Comma [0] 12 5" xfId="1396" builtinId="53" customBuiltin="true"/>
    <cellStyle name="Comma [0] 13 2" xfId="1397" builtinId="53" customBuiltin="true"/>
    <cellStyle name="Comma [0] 13 3" xfId="1398" builtinId="53" customBuiltin="true"/>
    <cellStyle name="Comma [0] 13 4" xfId="1399" builtinId="53" customBuiltin="true"/>
    <cellStyle name="Comma [0] 13 5" xfId="1400" builtinId="53" customBuiltin="true"/>
    <cellStyle name="Comma [0] 14 2" xfId="1401" builtinId="53" customBuiltin="true"/>
    <cellStyle name="Comma [0] 14 3" xfId="1402" builtinId="53" customBuiltin="true"/>
    <cellStyle name="Comma [0] 14 4" xfId="1403" builtinId="53" customBuiltin="true"/>
    <cellStyle name="Comma [0] 14 5" xfId="1404" builtinId="53" customBuiltin="true"/>
    <cellStyle name="Comma [0] 15 2" xfId="1405" builtinId="53" customBuiltin="true"/>
    <cellStyle name="Comma [0] 15 3" xfId="1406" builtinId="53" customBuiltin="true"/>
    <cellStyle name="Comma [0] 15 4" xfId="1407" builtinId="53" customBuiltin="true"/>
    <cellStyle name="Comma [0] 15 5" xfId="1408" builtinId="53" customBuiltin="true"/>
    <cellStyle name="Comma [0] 16 2" xfId="1409" builtinId="53" customBuiltin="true"/>
    <cellStyle name="Comma [0] 16 3" xfId="1410" builtinId="53" customBuiltin="true"/>
    <cellStyle name="Comma [0] 16 4" xfId="1411" builtinId="53" customBuiltin="true"/>
    <cellStyle name="Comma [0] 16 5" xfId="1412" builtinId="53" customBuiltin="true"/>
    <cellStyle name="Comma [0] 17 2" xfId="1413" builtinId="53" customBuiltin="true"/>
    <cellStyle name="Comma [0] 17 3" xfId="1414" builtinId="53" customBuiltin="true"/>
    <cellStyle name="Comma [0] 17 4" xfId="1415" builtinId="53" customBuiltin="true"/>
    <cellStyle name="Comma [0] 17 5" xfId="1416" builtinId="53" customBuiltin="true"/>
    <cellStyle name="Comma [0] 18 2" xfId="1417" builtinId="53" customBuiltin="true"/>
    <cellStyle name="Comma [0] 18 3" xfId="1418" builtinId="53" customBuiltin="true"/>
    <cellStyle name="Comma [0] 18 4" xfId="1419" builtinId="53" customBuiltin="true"/>
    <cellStyle name="Comma [0] 18 5" xfId="1420" builtinId="53" customBuiltin="true"/>
    <cellStyle name="Comma [0] 19 2" xfId="1421" builtinId="53" customBuiltin="true"/>
    <cellStyle name="Comma [0] 19 3" xfId="1422" builtinId="53" customBuiltin="true"/>
    <cellStyle name="Comma [0] 19 4" xfId="1423" builtinId="53" customBuiltin="true"/>
    <cellStyle name="Comma [0] 19 5" xfId="1424" builtinId="53" customBuiltin="true"/>
    <cellStyle name="Comma [0] 2" xfId="1425" builtinId="53" customBuiltin="true"/>
    <cellStyle name="Comma [0] 2 2" xfId="1426" builtinId="53" customBuiltin="true"/>
    <cellStyle name="Comma [0] 2 3" xfId="1427" builtinId="53" customBuiltin="true"/>
    <cellStyle name="Comma [0] 2 4" xfId="1428" builtinId="53" customBuiltin="true"/>
    <cellStyle name="Comma [0] 2 5" xfId="1429" builtinId="53" customBuiltin="true"/>
    <cellStyle name="Comma [0] 20 2" xfId="1430" builtinId="53" customBuiltin="true"/>
    <cellStyle name="Comma [0] 20 3" xfId="1431" builtinId="53" customBuiltin="true"/>
    <cellStyle name="Comma [0] 20 4" xfId="1432" builtinId="53" customBuiltin="true"/>
    <cellStyle name="Comma [0] 20 5" xfId="1433" builtinId="53" customBuiltin="true"/>
    <cellStyle name="Comma [0] 21 2" xfId="1434" builtinId="53" customBuiltin="true"/>
    <cellStyle name="Comma [0] 21 3" xfId="1435" builtinId="53" customBuiltin="true"/>
    <cellStyle name="Comma [0] 21 4" xfId="1436" builtinId="53" customBuiltin="true"/>
    <cellStyle name="Comma [0] 21 5" xfId="1437" builtinId="53" customBuiltin="true"/>
    <cellStyle name="Comma [0] 22 2" xfId="1438" builtinId="53" customBuiltin="true"/>
    <cellStyle name="Comma [0] 22 3" xfId="1439" builtinId="53" customBuiltin="true"/>
    <cellStyle name="Comma [0] 22 4" xfId="1440" builtinId="53" customBuiltin="true"/>
    <cellStyle name="Comma [0] 22 5" xfId="1441" builtinId="53" customBuiltin="true"/>
    <cellStyle name="Comma [0] 23 2" xfId="1442" builtinId="53" customBuiltin="true"/>
    <cellStyle name="Comma [0] 23 3" xfId="1443" builtinId="53" customBuiltin="true"/>
    <cellStyle name="Comma [0] 23 4" xfId="1444" builtinId="53" customBuiltin="true"/>
    <cellStyle name="Comma [0] 23 5" xfId="1445" builtinId="53" customBuiltin="true"/>
    <cellStyle name="Comma [0] 24 2" xfId="1446" builtinId="53" customBuiltin="true"/>
    <cellStyle name="Comma [0] 24 3" xfId="1447" builtinId="53" customBuiltin="true"/>
    <cellStyle name="Comma [0] 24 4" xfId="1448" builtinId="53" customBuiltin="true"/>
    <cellStyle name="Comma [0] 24 5" xfId="1449" builtinId="53" customBuiltin="true"/>
    <cellStyle name="Comma [0] 3" xfId="1450" builtinId="53" customBuiltin="true"/>
    <cellStyle name="Comma [0] 3 2" xfId="1451" builtinId="53" customBuiltin="true"/>
    <cellStyle name="Comma [0] 3 3" xfId="1452" builtinId="53" customBuiltin="true"/>
    <cellStyle name="Comma [0] 3 4" xfId="1453" builtinId="53" customBuiltin="true"/>
    <cellStyle name="Comma [0] 3 5" xfId="1454" builtinId="53" customBuiltin="true"/>
    <cellStyle name="Comma [0] 4" xfId="1455" builtinId="53" customBuiltin="true"/>
    <cellStyle name="Comma [0] 4 2" xfId="1456" builtinId="53" customBuiltin="true"/>
    <cellStyle name="Comma [0] 4 3" xfId="1457" builtinId="53" customBuiltin="true"/>
    <cellStyle name="Comma [0] 4 4" xfId="1458" builtinId="53" customBuiltin="true"/>
    <cellStyle name="Comma [0] 4 5" xfId="1459" builtinId="53" customBuiltin="true"/>
    <cellStyle name="Comma [0] 43" xfId="1460" builtinId="53" customBuiltin="true"/>
    <cellStyle name="Comma [0] 5 2" xfId="1461" builtinId="53" customBuiltin="true"/>
    <cellStyle name="Comma [0] 5 3" xfId="1462" builtinId="53" customBuiltin="true"/>
    <cellStyle name="Comma [0] 5 4" xfId="1463" builtinId="53" customBuiltin="true"/>
    <cellStyle name="Comma [0] 5 5" xfId="1464" builtinId="53" customBuiltin="true"/>
    <cellStyle name="Comma [0] 6 2" xfId="1465" builtinId="53" customBuiltin="true"/>
    <cellStyle name="Comma [0] 6 3" xfId="1466" builtinId="53" customBuiltin="true"/>
    <cellStyle name="Comma [0] 6 4" xfId="1467" builtinId="53" customBuiltin="true"/>
    <cellStyle name="Comma [0] 6 5" xfId="1468" builtinId="53" customBuiltin="true"/>
    <cellStyle name="Comma [0] 7 2" xfId="1469" builtinId="53" customBuiltin="true"/>
    <cellStyle name="Comma [0] 7 3" xfId="1470" builtinId="53" customBuiltin="true"/>
    <cellStyle name="Comma [0] 7 4" xfId="1471" builtinId="53" customBuiltin="true"/>
    <cellStyle name="Comma [0] 7 5" xfId="1472" builtinId="53" customBuiltin="true"/>
    <cellStyle name="Comma [0] 71" xfId="1473" builtinId="53" customBuiltin="true"/>
    <cellStyle name="Comma [0] 8 2" xfId="1474" builtinId="53" customBuiltin="true"/>
    <cellStyle name="Comma [0] 8 3" xfId="1475" builtinId="53" customBuiltin="true"/>
    <cellStyle name="Comma [0] 8 4" xfId="1476" builtinId="53" customBuiltin="true"/>
    <cellStyle name="Comma [0] 8 5" xfId="1477" builtinId="53" customBuiltin="true"/>
    <cellStyle name="Comma [0] 9 2" xfId="1478" builtinId="53" customBuiltin="true"/>
    <cellStyle name="Comma [0] 9 3" xfId="1479" builtinId="53" customBuiltin="true"/>
    <cellStyle name="Comma [0] 9 4" xfId="1480" builtinId="53" customBuiltin="true"/>
    <cellStyle name="Comma [0] 9 5" xfId="1481" builtinId="53" customBuiltin="true"/>
    <cellStyle name="Explanatory Text 10" xfId="1482" builtinId="53" customBuiltin="true"/>
    <cellStyle name="Explanatory Text 11" xfId="1483" builtinId="53" customBuiltin="true"/>
    <cellStyle name="Explanatory Text 12" xfId="1484" builtinId="53" customBuiltin="true"/>
    <cellStyle name="Explanatory Text 13" xfId="1485" builtinId="53" customBuiltin="true"/>
    <cellStyle name="Explanatory Text 14" xfId="1486" builtinId="53" customBuiltin="true"/>
    <cellStyle name="Explanatory Text 15" xfId="1487" builtinId="53" customBuiltin="true"/>
    <cellStyle name="Explanatory Text 16" xfId="1488" builtinId="53" customBuiltin="true"/>
    <cellStyle name="Explanatory Text 17" xfId="1489" builtinId="53" customBuiltin="true"/>
    <cellStyle name="Explanatory Text 18" xfId="1490" builtinId="53" customBuiltin="true"/>
    <cellStyle name="Explanatory Text 19" xfId="1491" builtinId="53" customBuiltin="true"/>
    <cellStyle name="Explanatory Text 2" xfId="1492" builtinId="53" customBuiltin="true"/>
    <cellStyle name="Explanatory Text 2 2" xfId="1493" builtinId="53" customBuiltin="true"/>
    <cellStyle name="Explanatory Text 2 3" xfId="1494" builtinId="53" customBuiltin="true"/>
    <cellStyle name="Explanatory Text 2 4" xfId="1495" builtinId="53" customBuiltin="true"/>
    <cellStyle name="Explanatory Text 2 5" xfId="1496" builtinId="53" customBuiltin="true"/>
    <cellStyle name="Explanatory Text 2 6" xfId="1497" builtinId="53" customBuiltin="true"/>
    <cellStyle name="Explanatory Text 2 7" xfId="1498" builtinId="53" customBuiltin="true"/>
    <cellStyle name="Explanatory Text 20" xfId="1499" builtinId="53" customBuiltin="true"/>
    <cellStyle name="Explanatory Text 21" xfId="1500" builtinId="53" customBuiltin="true"/>
    <cellStyle name="Explanatory Text 22" xfId="1501" builtinId="53" customBuiltin="true"/>
    <cellStyle name="Explanatory Text 23" xfId="1502" builtinId="53" customBuiltin="true"/>
    <cellStyle name="Explanatory Text 24" xfId="1503" builtinId="53" customBuiltin="true"/>
    <cellStyle name="Explanatory Text 25" xfId="1504" builtinId="53" customBuiltin="true"/>
    <cellStyle name="Explanatory Text 26" xfId="1505" builtinId="53" customBuiltin="true"/>
    <cellStyle name="Explanatory Text 27" xfId="1506" builtinId="53" customBuiltin="true"/>
    <cellStyle name="Explanatory Text 28" xfId="1507" builtinId="53" customBuiltin="true"/>
    <cellStyle name="Explanatory Text 29" xfId="1508" builtinId="53" customBuiltin="true"/>
    <cellStyle name="Explanatory Text 3" xfId="1509" builtinId="53" customBuiltin="true"/>
    <cellStyle name="Explanatory Text 30" xfId="1510" builtinId="53" customBuiltin="true"/>
    <cellStyle name="Explanatory Text 31" xfId="1511" builtinId="53" customBuiltin="true"/>
    <cellStyle name="Explanatory Text 32" xfId="1512" builtinId="53" customBuiltin="true"/>
    <cellStyle name="Explanatory Text 32 2" xfId="1513" builtinId="53" customBuiltin="true"/>
    <cellStyle name="Explanatory Text 33" xfId="1514" builtinId="53" customBuiltin="true"/>
    <cellStyle name="Explanatory Text 33 2" xfId="1515" builtinId="53" customBuiltin="true"/>
    <cellStyle name="Explanatory Text 34" xfId="1516" builtinId="53" customBuiltin="true"/>
    <cellStyle name="Explanatory Text 34 2" xfId="1517" builtinId="53" customBuiltin="true"/>
    <cellStyle name="Explanatory Text 35" xfId="1518" builtinId="53" customBuiltin="true"/>
    <cellStyle name="Explanatory Text 35 2" xfId="1519" builtinId="53" customBuiltin="true"/>
    <cellStyle name="Explanatory Text 36" xfId="1520" builtinId="53" customBuiltin="true"/>
    <cellStyle name="Explanatory Text 36 2" xfId="1521" builtinId="53" customBuiltin="true"/>
    <cellStyle name="Explanatory Text 37" xfId="1522" builtinId="53" customBuiltin="true"/>
    <cellStyle name="Explanatory Text 37 2" xfId="1523" builtinId="53" customBuiltin="true"/>
    <cellStyle name="Explanatory Text 38" xfId="1524" builtinId="53" customBuiltin="true"/>
    <cellStyle name="Explanatory Text 4" xfId="1525" builtinId="53" customBuiltin="true"/>
    <cellStyle name="Explanatory Text 5" xfId="1526" builtinId="53" customBuiltin="true"/>
    <cellStyle name="Explanatory Text 6" xfId="1527" builtinId="53" customBuiltin="true"/>
    <cellStyle name="Explanatory Text 7" xfId="1528" builtinId="53" customBuiltin="true"/>
    <cellStyle name="Explanatory Text 8" xfId="1529" builtinId="53" customBuiltin="true"/>
    <cellStyle name="Explanatory Text 9" xfId="1530" builtinId="53" customBuiltin="true"/>
    <cellStyle name="Good 10" xfId="1531" builtinId="53" customBuiltin="true"/>
    <cellStyle name="Good 11" xfId="1532" builtinId="53" customBuiltin="true"/>
    <cellStyle name="Good 12" xfId="1533" builtinId="53" customBuiltin="true"/>
    <cellStyle name="Good 13" xfId="1534" builtinId="53" customBuiltin="true"/>
    <cellStyle name="Good 14" xfId="1535" builtinId="53" customBuiltin="true"/>
    <cellStyle name="Good 15" xfId="1536" builtinId="53" customBuiltin="true"/>
    <cellStyle name="Good 16" xfId="1537" builtinId="53" customBuiltin="true"/>
    <cellStyle name="Good 17" xfId="1538" builtinId="53" customBuiltin="true"/>
    <cellStyle name="Good 18" xfId="1539" builtinId="53" customBuiltin="true"/>
    <cellStyle name="Good 19" xfId="1540" builtinId="53" customBuiltin="true"/>
    <cellStyle name="Good 2" xfId="1541" builtinId="53" customBuiltin="true"/>
    <cellStyle name="Good 2 2" xfId="1542" builtinId="53" customBuiltin="true"/>
    <cellStyle name="Good 2 3" xfId="1543" builtinId="53" customBuiltin="true"/>
    <cellStyle name="Good 2 4" xfId="1544" builtinId="53" customBuiltin="true"/>
    <cellStyle name="Good 2 5" xfId="1545" builtinId="53" customBuiltin="true"/>
    <cellStyle name="Good 2 6" xfId="1546" builtinId="53" customBuiltin="true"/>
    <cellStyle name="Good 2 7" xfId="1547" builtinId="53" customBuiltin="true"/>
    <cellStyle name="Good 20" xfId="1548" builtinId="53" customBuiltin="true"/>
    <cellStyle name="Good 21" xfId="1549" builtinId="53" customBuiltin="true"/>
    <cellStyle name="Good 22" xfId="1550" builtinId="53" customBuiltin="true"/>
    <cellStyle name="Good 23" xfId="1551" builtinId="53" customBuiltin="true"/>
    <cellStyle name="Good 24" xfId="1552" builtinId="53" customBuiltin="true"/>
    <cellStyle name="Good 25" xfId="1553" builtinId="53" customBuiltin="true"/>
    <cellStyle name="Good 26" xfId="1554" builtinId="53" customBuiltin="true"/>
    <cellStyle name="Good 27" xfId="1555" builtinId="53" customBuiltin="true"/>
    <cellStyle name="Good 28" xfId="0" builtinId="53" customBuiltin="true"/>
    <cellStyle name="Good 29" xfId="0" builtinId="53" customBuiltin="true"/>
    <cellStyle name="Good 3" xfId="0" builtinId="53" customBuiltin="true"/>
    <cellStyle name="Good 30" xfId="0" builtinId="53" customBuiltin="true"/>
    <cellStyle name="Good 31" xfId="0" builtinId="53" customBuiltin="true"/>
    <cellStyle name="Good 32" xfId="0" builtinId="53" customBuiltin="true"/>
    <cellStyle name="Good 32 2" xfId="0" builtinId="53" customBuiltin="true"/>
    <cellStyle name="Good 33" xfId="0" builtinId="53" customBuiltin="true"/>
    <cellStyle name="Good 33 2" xfId="0" builtinId="53" customBuiltin="true"/>
    <cellStyle name="Good 34" xfId="0" builtinId="53" customBuiltin="true"/>
    <cellStyle name="Good 34 2" xfId="0" builtinId="53" customBuiltin="true"/>
    <cellStyle name="Good 35" xfId="0" builtinId="53" customBuiltin="true"/>
    <cellStyle name="Good 35 2" xfId="0" builtinId="53" customBuiltin="true"/>
    <cellStyle name="Good 36" xfId="0" builtinId="53" customBuiltin="true"/>
    <cellStyle name="Good 36 2" xfId="0" builtinId="53" customBuiltin="true"/>
    <cellStyle name="Good 37" xfId="0" builtinId="53" customBuiltin="true"/>
    <cellStyle name="Good 37 2" xfId="0" builtinId="53" customBuiltin="true"/>
    <cellStyle name="Good 38" xfId="0" builtinId="53" customBuiltin="true"/>
    <cellStyle name="Good 4" xfId="0" builtinId="53" customBuiltin="true"/>
    <cellStyle name="Good 5" xfId="0" builtinId="53" customBuiltin="true"/>
    <cellStyle name="Good 6" xfId="0" builtinId="53" customBuiltin="true"/>
    <cellStyle name="Good 7" xfId="0" builtinId="53" customBuiltin="true"/>
    <cellStyle name="Good 8" xfId="0" builtinId="53" customBuiltin="true"/>
    <cellStyle name="Good 9" xfId="0" builtinId="53" customBuiltin="true"/>
    <cellStyle name="Heading 1 10" xfId="0" builtinId="53" customBuiltin="true"/>
    <cellStyle name="Heading 1 11" xfId="0" builtinId="53" customBuiltin="true"/>
    <cellStyle name="Heading 1 12" xfId="0" builtinId="53" customBuiltin="true"/>
    <cellStyle name="Heading 1 13" xfId="0" builtinId="53" customBuiltin="true"/>
    <cellStyle name="Heading 1 14" xfId="0" builtinId="53" customBuiltin="true"/>
    <cellStyle name="Heading 1 15" xfId="0" builtinId="53" customBuiltin="true"/>
    <cellStyle name="Heading 1 16" xfId="0" builtinId="53" customBuiltin="true"/>
    <cellStyle name="Heading 1 17" xfId="0" builtinId="53" customBuiltin="true"/>
    <cellStyle name="Heading 1 18" xfId="0" builtinId="53" customBuiltin="true"/>
    <cellStyle name="Heading 1 19" xfId="0" builtinId="53" customBuiltin="true"/>
    <cellStyle name="Heading 1 2" xfId="0" builtinId="53" customBuiltin="true"/>
    <cellStyle name="Heading 1 2 2" xfId="0" builtinId="53" customBuiltin="true"/>
    <cellStyle name="Heading 1 2 3" xfId="0" builtinId="53" customBuiltin="true"/>
    <cellStyle name="Heading 1 2 4" xfId="0" builtinId="53" customBuiltin="true"/>
    <cellStyle name="Heading 1 2 5" xfId="0" builtinId="53" customBuiltin="true"/>
    <cellStyle name="Heading 1 2 6" xfId="0" builtinId="53" customBuiltin="true"/>
    <cellStyle name="Heading 1 2 7" xfId="0" builtinId="53" customBuiltin="true"/>
    <cellStyle name="Heading 1 20" xfId="0" builtinId="53" customBuiltin="true"/>
    <cellStyle name="Heading 1 21" xfId="0" builtinId="53" customBuiltin="true"/>
    <cellStyle name="Heading 1 22" xfId="0" builtinId="53" customBuiltin="true"/>
    <cellStyle name="Heading 1 23" xfId="0" builtinId="53" customBuiltin="true"/>
    <cellStyle name="Heading 1 24" xfId="0" builtinId="53" customBuiltin="true"/>
    <cellStyle name="Heading 1 25" xfId="0" builtinId="53" customBuiltin="true"/>
    <cellStyle name="Heading 1 26" xfId="0" builtinId="53" customBuiltin="true"/>
    <cellStyle name="Heading 1 27" xfId="0" builtinId="53" customBuiltin="true"/>
    <cellStyle name="Heading 1 28" xfId="0" builtinId="53" customBuiltin="true"/>
    <cellStyle name="Heading 1 29" xfId="0" builtinId="53" customBuiltin="true"/>
    <cellStyle name="Heading 1 3" xfId="0" builtinId="53" customBuiltin="true"/>
    <cellStyle name="Heading 1 30" xfId="0" builtinId="53" customBuiltin="true"/>
    <cellStyle name="Heading 1 31" xfId="0" builtinId="53" customBuiltin="true"/>
    <cellStyle name="Heading 1 32" xfId="0" builtinId="53" customBuiltin="true"/>
    <cellStyle name="Heading 1 32 2" xfId="0" builtinId="53" customBuiltin="true"/>
    <cellStyle name="Heading 1 33" xfId="0" builtinId="53" customBuiltin="true"/>
    <cellStyle name="Heading 1 33 2" xfId="0" builtinId="53" customBuiltin="true"/>
    <cellStyle name="Heading 1 34" xfId="0" builtinId="53" customBuiltin="true"/>
    <cellStyle name="Heading 1 34 2" xfId="0" builtinId="53" customBuiltin="true"/>
    <cellStyle name="Heading 1 35" xfId="0" builtinId="53" customBuiltin="true"/>
    <cellStyle name="Heading 1 35 2" xfId="0" builtinId="53" customBuiltin="true"/>
    <cellStyle name="Heading 1 36" xfId="0" builtinId="53" customBuiltin="true"/>
    <cellStyle name="Heading 1 36 2" xfId="0" builtinId="53" customBuiltin="true"/>
    <cellStyle name="Heading 1 37" xfId="0" builtinId="53" customBuiltin="true"/>
    <cellStyle name="Heading 1 37 2" xfId="0" builtinId="53" customBuiltin="true"/>
    <cellStyle name="Heading 1 38" xfId="0" builtinId="53" customBuiltin="true"/>
    <cellStyle name="Heading 1 4" xfId="0" builtinId="53" customBuiltin="true"/>
    <cellStyle name="Heading 1 5" xfId="0" builtinId="53" customBuiltin="true"/>
    <cellStyle name="Heading 1 6" xfId="0" builtinId="53" customBuiltin="true"/>
    <cellStyle name="Heading 1 7" xfId="0" builtinId="53" customBuiltin="true"/>
    <cellStyle name="Heading 1 8" xfId="0" builtinId="53" customBuiltin="true"/>
    <cellStyle name="Heading 1 9" xfId="0" builtinId="53" customBuiltin="true"/>
    <cellStyle name="Heading 2 10" xfId="0" builtinId="53" customBuiltin="true"/>
    <cellStyle name="Heading 2 11" xfId="0" builtinId="53" customBuiltin="true"/>
    <cellStyle name="Heading 2 12" xfId="0" builtinId="53" customBuiltin="true"/>
    <cellStyle name="Heading 2 13" xfId="0" builtinId="53" customBuiltin="true"/>
    <cellStyle name="Heading 2 14" xfId="0" builtinId="53" customBuiltin="true"/>
    <cellStyle name="Heading 2 15" xfId="0" builtinId="53" customBuiltin="true"/>
    <cellStyle name="Heading 2 16" xfId="0" builtinId="53" customBuiltin="true"/>
    <cellStyle name="Heading 2 17" xfId="0" builtinId="53" customBuiltin="true"/>
    <cellStyle name="Heading 2 18" xfId="0" builtinId="53" customBuiltin="true"/>
    <cellStyle name="Heading 2 19" xfId="0" builtinId="53" customBuiltin="true"/>
    <cellStyle name="Heading 2 2" xfId="0" builtinId="53" customBuiltin="true"/>
    <cellStyle name="Heading 2 2 2" xfId="0" builtinId="53" customBuiltin="true"/>
    <cellStyle name="Heading 2 2 3" xfId="0" builtinId="53" customBuiltin="true"/>
    <cellStyle name="Heading 2 2 4" xfId="0" builtinId="53" customBuiltin="true"/>
    <cellStyle name="Heading 2 2 5" xfId="0" builtinId="53" customBuiltin="true"/>
    <cellStyle name="Heading 2 2 6" xfId="0" builtinId="53" customBuiltin="true"/>
    <cellStyle name="Heading 2 2 7" xfId="0" builtinId="53" customBuiltin="true"/>
    <cellStyle name="Heading 2 20" xfId="0" builtinId="53" customBuiltin="true"/>
    <cellStyle name="Heading 2 21" xfId="0" builtinId="53" customBuiltin="true"/>
    <cellStyle name="Heading 2 22" xfId="0" builtinId="53" customBuiltin="true"/>
    <cellStyle name="Heading 2 23" xfId="0" builtinId="53" customBuiltin="true"/>
    <cellStyle name="Heading 2 24" xfId="0" builtinId="53" customBuiltin="true"/>
    <cellStyle name="Heading 2 25" xfId="0" builtinId="53" customBuiltin="true"/>
    <cellStyle name="Heading 2 26" xfId="0" builtinId="53" customBuiltin="true"/>
    <cellStyle name="Heading 2 27" xfId="0" builtinId="53" customBuiltin="true"/>
    <cellStyle name="Heading 2 28" xfId="0" builtinId="53" customBuiltin="true"/>
    <cellStyle name="Heading 2 29" xfId="0" builtinId="53" customBuiltin="true"/>
    <cellStyle name="Heading 2 3" xfId="0" builtinId="53" customBuiltin="true"/>
    <cellStyle name="Heading 2 30" xfId="0" builtinId="53" customBuiltin="true"/>
    <cellStyle name="Heading 2 31" xfId="0" builtinId="53" customBuiltin="true"/>
    <cellStyle name="Heading 2 32" xfId="0" builtinId="53" customBuiltin="true"/>
    <cellStyle name="Heading 2 32 2" xfId="0" builtinId="53" customBuiltin="true"/>
    <cellStyle name="Heading 2 33" xfId="0" builtinId="53" customBuiltin="true"/>
    <cellStyle name="Heading 2 33 2" xfId="0" builtinId="53" customBuiltin="true"/>
    <cellStyle name="Heading 2 34" xfId="0" builtinId="53" customBuiltin="true"/>
    <cellStyle name="Heading 2 34 2" xfId="0" builtinId="53" customBuiltin="true"/>
    <cellStyle name="Heading 2 35" xfId="0" builtinId="53" customBuiltin="true"/>
    <cellStyle name="Heading 2 35 2" xfId="0" builtinId="53" customBuiltin="true"/>
    <cellStyle name="Heading 2 36" xfId="0" builtinId="53" customBuiltin="true"/>
    <cellStyle name="Heading 2 36 2" xfId="0" builtinId="53" customBuiltin="true"/>
    <cellStyle name="Heading 2 37" xfId="0" builtinId="53" customBuiltin="true"/>
    <cellStyle name="Heading 2 37 2" xfId="0" builtinId="53" customBuiltin="true"/>
    <cellStyle name="Heading 2 38" xfId="0" builtinId="53" customBuiltin="true"/>
    <cellStyle name="Heading 2 4" xfId="0" builtinId="53" customBuiltin="true"/>
    <cellStyle name="Heading 2 5" xfId="0" builtinId="53" customBuiltin="true"/>
    <cellStyle name="Heading 2 6" xfId="0" builtinId="53" customBuiltin="true"/>
    <cellStyle name="Heading 2 7" xfId="0" builtinId="53" customBuiltin="true"/>
    <cellStyle name="Heading 2 8" xfId="0" builtinId="53" customBuiltin="true"/>
    <cellStyle name="Heading 2 9" xfId="0" builtinId="53" customBuiltin="true"/>
    <cellStyle name="Heading 3 10" xfId="0" builtinId="53" customBuiltin="true"/>
    <cellStyle name="Heading 3 11" xfId="0" builtinId="53" customBuiltin="true"/>
    <cellStyle name="Heading 3 12" xfId="0" builtinId="53" customBuiltin="true"/>
    <cellStyle name="Heading 3 13" xfId="0" builtinId="53" customBuiltin="true"/>
    <cellStyle name="Heading 3 14" xfId="0" builtinId="53" customBuiltin="true"/>
    <cellStyle name="Heading 3 15" xfId="0" builtinId="53" customBuiltin="true"/>
    <cellStyle name="Heading 3 16" xfId="0" builtinId="53" customBuiltin="true"/>
    <cellStyle name="Heading 3 17" xfId="0" builtinId="53" customBuiltin="true"/>
    <cellStyle name="Heading 3 18" xfId="0" builtinId="53" customBuiltin="true"/>
    <cellStyle name="Heading 3 19" xfId="0" builtinId="53" customBuiltin="true"/>
    <cellStyle name="Heading 3 2" xfId="0" builtinId="53" customBuiltin="true"/>
    <cellStyle name="Heading 3 2 2" xfId="0" builtinId="53" customBuiltin="true"/>
    <cellStyle name="Heading 3 2 3" xfId="0" builtinId="53" customBuiltin="true"/>
    <cellStyle name="Heading 3 2 4" xfId="0" builtinId="53" customBuiltin="true"/>
    <cellStyle name="Heading 3 2 5" xfId="0" builtinId="53" customBuiltin="true"/>
    <cellStyle name="Heading 3 2 6" xfId="0" builtinId="53" customBuiltin="true"/>
    <cellStyle name="Heading 3 2 7" xfId="0" builtinId="53" customBuiltin="true"/>
    <cellStyle name="Heading 3 20" xfId="0" builtinId="53" customBuiltin="true"/>
    <cellStyle name="Heading 3 21" xfId="0" builtinId="53" customBuiltin="true"/>
    <cellStyle name="Heading 3 22" xfId="0" builtinId="53" customBuiltin="true"/>
    <cellStyle name="Heading 3 23" xfId="0" builtinId="53" customBuiltin="true"/>
    <cellStyle name="Heading 3 24" xfId="0" builtinId="53" customBuiltin="true"/>
    <cellStyle name="Heading 3 25" xfId="0" builtinId="53" customBuiltin="true"/>
    <cellStyle name="Heading 3 26" xfId="0" builtinId="53" customBuiltin="true"/>
    <cellStyle name="Heading 3 27" xfId="0" builtinId="53" customBuiltin="true"/>
    <cellStyle name="Heading 3 28" xfId="0" builtinId="53" customBuiltin="true"/>
    <cellStyle name="Heading 3 29" xfId="0" builtinId="53" customBuiltin="true"/>
    <cellStyle name="Heading 3 3" xfId="0" builtinId="53" customBuiltin="true"/>
    <cellStyle name="Heading 3 30" xfId="0" builtinId="53" customBuiltin="true"/>
    <cellStyle name="Heading 3 31" xfId="0" builtinId="53" customBuiltin="true"/>
    <cellStyle name="Heading 3 32" xfId="0" builtinId="53" customBuiltin="true"/>
    <cellStyle name="Heading 3 32 2" xfId="0" builtinId="53" customBuiltin="true"/>
    <cellStyle name="Heading 3 33" xfId="0" builtinId="53" customBuiltin="true"/>
    <cellStyle name="Heading 3 33 2" xfId="0" builtinId="53" customBuiltin="true"/>
    <cellStyle name="Heading 3 34" xfId="0" builtinId="53" customBuiltin="true"/>
    <cellStyle name="Heading 3 34 2" xfId="0" builtinId="53" customBuiltin="true"/>
    <cellStyle name="Heading 3 35" xfId="0" builtinId="53" customBuiltin="true"/>
    <cellStyle name="Heading 3 35 2" xfId="0" builtinId="53" customBuiltin="true"/>
    <cellStyle name="Heading 3 36" xfId="0" builtinId="53" customBuiltin="true"/>
    <cellStyle name="Heading 3 36 2" xfId="0" builtinId="53" customBuiltin="true"/>
    <cellStyle name="Heading 3 37" xfId="0" builtinId="53" customBuiltin="true"/>
    <cellStyle name="Heading 3 37 2" xfId="0" builtinId="53" customBuiltin="true"/>
    <cellStyle name="Heading 3 38" xfId="0" builtinId="53" customBuiltin="true"/>
    <cellStyle name="Heading 3 4" xfId="0" builtinId="53" customBuiltin="true"/>
    <cellStyle name="Heading 3 5" xfId="0" builtinId="53" customBuiltin="true"/>
    <cellStyle name="Heading 3 6" xfId="0" builtinId="53" customBuiltin="true"/>
    <cellStyle name="Heading 3 7" xfId="0" builtinId="53" customBuiltin="true"/>
    <cellStyle name="Heading 3 8" xfId="0" builtinId="53" customBuiltin="true"/>
    <cellStyle name="Heading 3 9" xfId="0" builtinId="53" customBuiltin="true"/>
    <cellStyle name="Heading 4 10" xfId="0" builtinId="53" customBuiltin="true"/>
    <cellStyle name="Heading 4 11" xfId="0" builtinId="53" customBuiltin="true"/>
    <cellStyle name="Heading 4 12" xfId="0" builtinId="53" customBuiltin="true"/>
    <cellStyle name="Heading 4 13" xfId="0" builtinId="53" customBuiltin="true"/>
    <cellStyle name="Heading 4 14" xfId="0" builtinId="53" customBuiltin="true"/>
    <cellStyle name="Heading 4 15" xfId="0" builtinId="53" customBuiltin="true"/>
    <cellStyle name="Heading 4 16" xfId="0" builtinId="53" customBuiltin="true"/>
    <cellStyle name="Heading 4 17" xfId="0" builtinId="53" customBuiltin="true"/>
    <cellStyle name="Heading 4 18" xfId="0" builtinId="53" customBuiltin="true"/>
    <cellStyle name="Heading 4 19" xfId="0" builtinId="53" customBuiltin="true"/>
    <cellStyle name="Heading 4 2" xfId="0" builtinId="53" customBuiltin="true"/>
    <cellStyle name="Heading 4 2 2" xfId="0" builtinId="53" customBuiltin="true"/>
    <cellStyle name="Heading 4 2 3" xfId="0" builtinId="53" customBuiltin="true"/>
    <cellStyle name="Heading 4 2 4" xfId="0" builtinId="53" customBuiltin="true"/>
    <cellStyle name="Heading 4 2 5" xfId="0" builtinId="53" customBuiltin="true"/>
    <cellStyle name="Heading 4 2 6" xfId="0" builtinId="53" customBuiltin="true"/>
    <cellStyle name="Heading 4 2 7" xfId="0" builtinId="53" customBuiltin="true"/>
    <cellStyle name="Heading 4 20" xfId="0" builtinId="53" customBuiltin="true"/>
    <cellStyle name="Heading 4 21" xfId="0" builtinId="53" customBuiltin="true"/>
    <cellStyle name="Heading 4 22" xfId="0" builtinId="53" customBuiltin="true"/>
    <cellStyle name="Heading 4 23" xfId="0" builtinId="53" customBuiltin="true"/>
    <cellStyle name="Heading 4 24" xfId="0" builtinId="53" customBuiltin="true"/>
    <cellStyle name="Heading 4 25" xfId="0" builtinId="53" customBuiltin="true"/>
    <cellStyle name="Heading 4 26" xfId="0" builtinId="53" customBuiltin="true"/>
    <cellStyle name="Heading 4 27" xfId="0" builtinId="53" customBuiltin="true"/>
    <cellStyle name="Heading 4 28" xfId="0" builtinId="53" customBuiltin="true"/>
    <cellStyle name="Heading 4 29" xfId="0" builtinId="53" customBuiltin="true"/>
    <cellStyle name="Heading 4 3" xfId="0" builtinId="53" customBuiltin="true"/>
    <cellStyle name="Heading 4 30" xfId="0" builtinId="53" customBuiltin="true"/>
    <cellStyle name="Heading 4 31" xfId="0" builtinId="53" customBuiltin="true"/>
    <cellStyle name="Heading 4 32" xfId="0" builtinId="53" customBuiltin="true"/>
    <cellStyle name="Heading 4 32 2" xfId="0" builtinId="53" customBuiltin="true"/>
    <cellStyle name="Heading 4 33" xfId="0" builtinId="53" customBuiltin="true"/>
    <cellStyle name="Heading 4 33 2" xfId="0" builtinId="53" customBuiltin="true"/>
    <cellStyle name="Heading 4 34" xfId="0" builtinId="53" customBuiltin="true"/>
    <cellStyle name="Heading 4 34 2" xfId="0" builtinId="53" customBuiltin="true"/>
    <cellStyle name="Heading 4 35" xfId="0" builtinId="53" customBuiltin="true"/>
    <cellStyle name="Heading 4 35 2" xfId="0" builtinId="53" customBuiltin="true"/>
    <cellStyle name="Heading 4 36" xfId="0" builtinId="53" customBuiltin="true"/>
    <cellStyle name="Heading 4 36 2" xfId="0" builtinId="53" customBuiltin="true"/>
    <cellStyle name="Heading 4 37" xfId="0" builtinId="53" customBuiltin="true"/>
    <cellStyle name="Heading 4 37 2" xfId="0" builtinId="53" customBuiltin="true"/>
    <cellStyle name="Heading 4 38" xfId="0" builtinId="53" customBuiltin="true"/>
    <cellStyle name="Heading 4 4" xfId="0" builtinId="53" customBuiltin="true"/>
    <cellStyle name="Heading 4 5" xfId="0" builtinId="53" customBuiltin="true"/>
    <cellStyle name="Heading 4 6" xfId="0" builtinId="53" customBuiltin="true"/>
    <cellStyle name="Heading 4 7" xfId="0" builtinId="53" customBuiltin="true"/>
    <cellStyle name="Heading 4 8" xfId="0" builtinId="53" customBuiltin="true"/>
    <cellStyle name="Heading 4 9" xfId="0" builtinId="53" customBuiltin="true"/>
    <cellStyle name="Input 10" xfId="0" builtinId="53" customBuiltin="true"/>
    <cellStyle name="Input 11" xfId="0" builtinId="53" customBuiltin="true"/>
    <cellStyle name="Input 12" xfId="0" builtinId="53" customBuiltin="true"/>
    <cellStyle name="Input 13" xfId="0" builtinId="53" customBuiltin="true"/>
    <cellStyle name="Input 14" xfId="0" builtinId="53" customBuiltin="true"/>
    <cellStyle name="Input 15" xfId="0" builtinId="53" customBuiltin="true"/>
    <cellStyle name="Input 16" xfId="0" builtinId="53" customBuiltin="true"/>
    <cellStyle name="Input 17" xfId="0" builtinId="53" customBuiltin="true"/>
    <cellStyle name="Input 18" xfId="0" builtinId="53" customBuiltin="true"/>
    <cellStyle name="Input 19" xfId="0" builtinId="53" customBuiltin="true"/>
    <cellStyle name="Input 2" xfId="0" builtinId="53" customBuiltin="true"/>
    <cellStyle name="Input 2 2" xfId="0" builtinId="53" customBuiltin="true"/>
    <cellStyle name="Input 2 3" xfId="0" builtinId="53" customBuiltin="true"/>
    <cellStyle name="Input 2 4" xfId="0" builtinId="53" customBuiltin="true"/>
    <cellStyle name="Input 2 5" xfId="0" builtinId="53" customBuiltin="true"/>
    <cellStyle name="Input 2 6" xfId="0" builtinId="53" customBuiltin="true"/>
    <cellStyle name="Input 2 7" xfId="0" builtinId="53" customBuiltin="true"/>
    <cellStyle name="Input 20" xfId="0" builtinId="53" customBuiltin="true"/>
    <cellStyle name="Input 21" xfId="0" builtinId="53" customBuiltin="true"/>
    <cellStyle name="Input 22" xfId="0" builtinId="53" customBuiltin="true"/>
    <cellStyle name="Input 23" xfId="0" builtinId="53" customBuiltin="true"/>
    <cellStyle name="Input 24" xfId="0" builtinId="53" customBuiltin="true"/>
    <cellStyle name="Input 25" xfId="0" builtinId="53" customBuiltin="true"/>
    <cellStyle name="Input 26" xfId="0" builtinId="53" customBuiltin="true"/>
    <cellStyle name="Input 27" xfId="0" builtinId="53" customBuiltin="true"/>
    <cellStyle name="Input 28" xfId="0" builtinId="53" customBuiltin="true"/>
    <cellStyle name="Input 29" xfId="0" builtinId="53" customBuiltin="true"/>
    <cellStyle name="Input 3" xfId="0" builtinId="53" customBuiltin="true"/>
    <cellStyle name="Input 30" xfId="0" builtinId="53" customBuiltin="true"/>
    <cellStyle name="Input 31" xfId="0" builtinId="53" customBuiltin="true"/>
    <cellStyle name="Input 32" xfId="0" builtinId="53" customBuiltin="true"/>
    <cellStyle name="Input 32 2" xfId="0" builtinId="53" customBuiltin="true"/>
    <cellStyle name="Input 33" xfId="0" builtinId="53" customBuiltin="true"/>
    <cellStyle name="Input 33 2" xfId="0" builtinId="53" customBuiltin="true"/>
    <cellStyle name="Input 34" xfId="0" builtinId="53" customBuiltin="true"/>
    <cellStyle name="Input 34 2" xfId="0" builtinId="53" customBuiltin="true"/>
    <cellStyle name="Input 35" xfId="0" builtinId="53" customBuiltin="true"/>
    <cellStyle name="Input 35 2" xfId="0" builtinId="53" customBuiltin="true"/>
    <cellStyle name="Input 36" xfId="0" builtinId="53" customBuiltin="true"/>
    <cellStyle name="Input 36 2" xfId="0" builtinId="53" customBuiltin="true"/>
    <cellStyle name="Input 37" xfId="0" builtinId="53" customBuiltin="true"/>
    <cellStyle name="Input 37 2" xfId="0" builtinId="53" customBuiltin="true"/>
    <cellStyle name="Input 38" xfId="0" builtinId="53" customBuiltin="true"/>
    <cellStyle name="Input 4" xfId="0" builtinId="53" customBuiltin="true"/>
    <cellStyle name="Input 5" xfId="0" builtinId="53" customBuiltin="true"/>
    <cellStyle name="Input 6" xfId="0" builtinId="53" customBuiltin="true"/>
    <cellStyle name="Input 7" xfId="0" builtinId="53" customBuiltin="true"/>
    <cellStyle name="Input 8" xfId="0" builtinId="53" customBuiltin="true"/>
    <cellStyle name="Input 9" xfId="0" builtinId="53" customBuiltin="true"/>
    <cellStyle name="Linked Cell 10" xfId="0" builtinId="53" customBuiltin="true"/>
    <cellStyle name="Linked Cell 11" xfId="0" builtinId="53" customBuiltin="true"/>
    <cellStyle name="Linked Cell 12" xfId="0" builtinId="53" customBuiltin="true"/>
    <cellStyle name="Linked Cell 13" xfId="0" builtinId="53" customBuiltin="true"/>
    <cellStyle name="Linked Cell 14" xfId="0" builtinId="53" customBuiltin="true"/>
    <cellStyle name="Linked Cell 15" xfId="0" builtinId="53" customBuiltin="true"/>
    <cellStyle name="Linked Cell 16" xfId="0" builtinId="53" customBuiltin="true"/>
    <cellStyle name="Linked Cell 17" xfId="0" builtinId="53" customBuiltin="true"/>
    <cellStyle name="Linked Cell 18" xfId="0" builtinId="53" customBuiltin="true"/>
    <cellStyle name="Linked Cell 19" xfId="0" builtinId="53" customBuiltin="true"/>
    <cellStyle name="Linked Cell 2" xfId="0" builtinId="53" customBuiltin="true"/>
    <cellStyle name="Linked Cell 2 2" xfId="0" builtinId="53" customBuiltin="true"/>
    <cellStyle name="Linked Cell 2 3" xfId="0" builtinId="53" customBuiltin="true"/>
    <cellStyle name="Linked Cell 2 4" xfId="0" builtinId="53" customBuiltin="true"/>
    <cellStyle name="Linked Cell 2 5" xfId="0" builtinId="53" customBuiltin="true"/>
    <cellStyle name="Linked Cell 2 6" xfId="0" builtinId="53" customBuiltin="true"/>
    <cellStyle name="Linked Cell 2 7" xfId="0" builtinId="53" customBuiltin="true"/>
    <cellStyle name="Linked Cell 20" xfId="0" builtinId="53" customBuiltin="true"/>
    <cellStyle name="Linked Cell 21" xfId="0" builtinId="53" customBuiltin="true"/>
    <cellStyle name="Linked Cell 22" xfId="0" builtinId="53" customBuiltin="true"/>
    <cellStyle name="Linked Cell 23" xfId="0" builtinId="53" customBuiltin="true"/>
    <cellStyle name="Linked Cell 24" xfId="0" builtinId="53" customBuiltin="true"/>
    <cellStyle name="Linked Cell 25" xfId="0" builtinId="53" customBuiltin="true"/>
    <cellStyle name="Linked Cell 26" xfId="0" builtinId="53" customBuiltin="true"/>
    <cellStyle name="Linked Cell 27" xfId="0" builtinId="53" customBuiltin="true"/>
    <cellStyle name="Linked Cell 28" xfId="0" builtinId="53" customBuiltin="true"/>
    <cellStyle name="Linked Cell 29" xfId="0" builtinId="53" customBuiltin="true"/>
    <cellStyle name="Linked Cell 3" xfId="0" builtinId="53" customBuiltin="true"/>
    <cellStyle name="Linked Cell 30" xfId="0" builtinId="53" customBuiltin="true"/>
    <cellStyle name="Linked Cell 31" xfId="0" builtinId="53" customBuiltin="true"/>
    <cellStyle name="Linked Cell 32" xfId="0" builtinId="53" customBuiltin="true"/>
    <cellStyle name="Linked Cell 32 2" xfId="0" builtinId="53" customBuiltin="true"/>
    <cellStyle name="Linked Cell 33" xfId="0" builtinId="53" customBuiltin="true"/>
    <cellStyle name="Linked Cell 33 2" xfId="0" builtinId="53" customBuiltin="true"/>
    <cellStyle name="Linked Cell 34" xfId="0" builtinId="53" customBuiltin="true"/>
    <cellStyle name="Linked Cell 34 2" xfId="0" builtinId="53" customBuiltin="true"/>
    <cellStyle name="Linked Cell 35" xfId="0" builtinId="53" customBuiltin="true"/>
    <cellStyle name="Linked Cell 35 2" xfId="0" builtinId="53" customBuiltin="true"/>
    <cellStyle name="Linked Cell 36" xfId="0" builtinId="53" customBuiltin="true"/>
    <cellStyle name="Linked Cell 36 2" xfId="0" builtinId="53" customBuiltin="true"/>
    <cellStyle name="Linked Cell 37" xfId="0" builtinId="53" customBuiltin="true"/>
    <cellStyle name="Linked Cell 37 2" xfId="0" builtinId="53" customBuiltin="true"/>
    <cellStyle name="Linked Cell 38" xfId="0" builtinId="53" customBuiltin="true"/>
    <cellStyle name="Linked Cell 4" xfId="0" builtinId="53" customBuiltin="true"/>
    <cellStyle name="Linked Cell 5" xfId="0" builtinId="53" customBuiltin="true"/>
    <cellStyle name="Linked Cell 6" xfId="0" builtinId="53" customBuiltin="true"/>
    <cellStyle name="Linked Cell 7" xfId="0" builtinId="53" customBuiltin="true"/>
    <cellStyle name="Linked Cell 8" xfId="0" builtinId="53" customBuiltin="true"/>
    <cellStyle name="Linked Cell 9" xfId="0" builtinId="53" customBuiltin="true"/>
    <cellStyle name="Neutral 10" xfId="0" builtinId="53" customBuiltin="true"/>
    <cellStyle name="Neutral 11" xfId="0" builtinId="53" customBuiltin="true"/>
    <cellStyle name="Neutral 12" xfId="0" builtinId="53" customBuiltin="true"/>
    <cellStyle name="Neutral 13" xfId="0" builtinId="53" customBuiltin="true"/>
    <cellStyle name="Neutral 14" xfId="0" builtinId="53" customBuiltin="true"/>
    <cellStyle name="Neutral 15" xfId="0" builtinId="53" customBuiltin="true"/>
    <cellStyle name="Neutral 16" xfId="0" builtinId="53" customBuiltin="true"/>
    <cellStyle name="Neutral 17" xfId="0" builtinId="53" customBuiltin="true"/>
    <cellStyle name="Neutral 18" xfId="0" builtinId="53" customBuiltin="true"/>
    <cellStyle name="Neutral 19" xfId="0" builtinId="53" customBuiltin="true"/>
    <cellStyle name="Neutral 2" xfId="0" builtinId="53" customBuiltin="true"/>
    <cellStyle name="Neutral 2 2" xfId="0" builtinId="53" customBuiltin="true"/>
    <cellStyle name="Neutral 2 3" xfId="0" builtinId="53" customBuiltin="true"/>
    <cellStyle name="Neutral 2 4" xfId="0" builtinId="53" customBuiltin="true"/>
    <cellStyle name="Neutral 2 5" xfId="0" builtinId="53" customBuiltin="true"/>
    <cellStyle name="Neutral 2 6" xfId="0" builtinId="53" customBuiltin="true"/>
    <cellStyle name="Neutral 2 7" xfId="0" builtinId="53" customBuiltin="true"/>
    <cellStyle name="Neutral 20" xfId="0" builtinId="53" customBuiltin="true"/>
    <cellStyle name="Neutral 21" xfId="0" builtinId="53" customBuiltin="true"/>
    <cellStyle name="Neutral 22" xfId="0" builtinId="53" customBuiltin="true"/>
    <cellStyle name="Neutral 23" xfId="0" builtinId="53" customBuiltin="true"/>
    <cellStyle name="Neutral 24" xfId="0" builtinId="53" customBuiltin="true"/>
    <cellStyle name="Neutral 25" xfId="0" builtinId="53" customBuiltin="true"/>
    <cellStyle name="Neutral 26" xfId="0" builtinId="53" customBuiltin="true"/>
    <cellStyle name="Neutral 27" xfId="0" builtinId="53" customBuiltin="true"/>
    <cellStyle name="Neutral 28" xfId="0" builtinId="53" customBuiltin="true"/>
    <cellStyle name="Neutral 29" xfId="0" builtinId="53" customBuiltin="true"/>
    <cellStyle name="Neutral 3" xfId="0" builtinId="53" customBuiltin="true"/>
    <cellStyle name="Neutral 30" xfId="0" builtinId="53" customBuiltin="true"/>
    <cellStyle name="Neutral 31" xfId="0" builtinId="53" customBuiltin="true"/>
    <cellStyle name="Neutral 32" xfId="0" builtinId="53" customBuiltin="true"/>
    <cellStyle name="Neutral 32 2" xfId="0" builtinId="53" customBuiltin="true"/>
    <cellStyle name="Neutral 33" xfId="0" builtinId="53" customBuiltin="true"/>
    <cellStyle name="Neutral 33 2" xfId="0" builtinId="53" customBuiltin="true"/>
    <cellStyle name="Neutral 34" xfId="0" builtinId="53" customBuiltin="true"/>
    <cellStyle name="Neutral 34 2" xfId="0" builtinId="53" customBuiltin="true"/>
    <cellStyle name="Neutral 35" xfId="0" builtinId="53" customBuiltin="true"/>
    <cellStyle name="Neutral 35 2" xfId="0" builtinId="53" customBuiltin="true"/>
    <cellStyle name="Neutral 36" xfId="0" builtinId="53" customBuiltin="true"/>
    <cellStyle name="Neutral 36 2" xfId="0" builtinId="53" customBuiltin="true"/>
    <cellStyle name="Neutral 37" xfId="0" builtinId="53" customBuiltin="true"/>
    <cellStyle name="Neutral 37 2" xfId="0" builtinId="53" customBuiltin="true"/>
    <cellStyle name="Neutral 38" xfId="0" builtinId="53" customBuiltin="true"/>
    <cellStyle name="Neutral 4" xfId="0" builtinId="53" customBuiltin="true"/>
    <cellStyle name="Neutral 5" xfId="0" builtinId="53" customBuiltin="true"/>
    <cellStyle name="Neutral 6" xfId="0" builtinId="53" customBuiltin="true"/>
    <cellStyle name="Neutral 7" xfId="0" builtinId="53" customBuiltin="true"/>
    <cellStyle name="Neutral 8" xfId="0" builtinId="53" customBuiltin="true"/>
    <cellStyle name="Neutral 9" xfId="0" builtinId="53" customBuiltin="true"/>
    <cellStyle name="Normal 10" xfId="0" builtinId="53" customBuiltin="true"/>
    <cellStyle name="Normal 10 2" xfId="0" builtinId="53" customBuiltin="true"/>
    <cellStyle name="Normal 10 3" xfId="0" builtinId="53" customBuiltin="true"/>
    <cellStyle name="Normal 10 4" xfId="0" builtinId="53" customBuiltin="true"/>
    <cellStyle name="Normal 10 5" xfId="0" builtinId="53" customBuiltin="true"/>
    <cellStyle name="Normal 11" xfId="0" builtinId="53" customBuiltin="true"/>
    <cellStyle name="Normal 11 2" xfId="0" builtinId="53" customBuiltin="true"/>
    <cellStyle name="Normal 11 3" xfId="0" builtinId="53" customBuiltin="true"/>
    <cellStyle name="Normal 11 4" xfId="0" builtinId="53" customBuiltin="true"/>
    <cellStyle name="Normal 11 5" xfId="0" builtinId="53" customBuiltin="true"/>
    <cellStyle name="Normal 12" xfId="0" builtinId="53" customBuiltin="true"/>
    <cellStyle name="Normal 12 2" xfId="0" builtinId="53" customBuiltin="true"/>
    <cellStyle name="Normal 12 3" xfId="0" builtinId="53" customBuiltin="true"/>
    <cellStyle name="Normal 12 4" xfId="0" builtinId="53" customBuiltin="true"/>
    <cellStyle name="Normal 12 5" xfId="0" builtinId="53" customBuiltin="true"/>
    <cellStyle name="Normal 13" xfId="0" builtinId="53" customBuiltin="true"/>
    <cellStyle name="Normal 13 2" xfId="0" builtinId="53" customBuiltin="true"/>
    <cellStyle name="Normal 13 3" xfId="0" builtinId="53" customBuiltin="true"/>
    <cellStyle name="Normal 13 4" xfId="0" builtinId="53" customBuiltin="true"/>
    <cellStyle name="Normal 13 5" xfId="0" builtinId="53" customBuiltin="true"/>
    <cellStyle name="Normal 14" xfId="0" builtinId="53" customBuiltin="true"/>
    <cellStyle name="Normal 14 2" xfId="0" builtinId="53" customBuiltin="true"/>
    <cellStyle name="Normal 14 3" xfId="0" builtinId="53" customBuiltin="true"/>
    <cellStyle name="Normal 14 4" xfId="0" builtinId="53" customBuiltin="true"/>
    <cellStyle name="Normal 14 5" xfId="0" builtinId="53" customBuiltin="true"/>
    <cellStyle name="Normal 15" xfId="0" builtinId="53" customBuiltin="true"/>
    <cellStyle name="Normal 15 2" xfId="0" builtinId="53" customBuiltin="true"/>
    <cellStyle name="Normal 15 3" xfId="0" builtinId="53" customBuiltin="true"/>
    <cellStyle name="Normal 15 4" xfId="0" builtinId="53" customBuiltin="true"/>
    <cellStyle name="Normal 15 5" xfId="0" builtinId="53" customBuiltin="true"/>
    <cellStyle name="Normal 16" xfId="0" builtinId="53" customBuiltin="true"/>
    <cellStyle name="Normal 16 2" xfId="0" builtinId="53" customBuiltin="true"/>
    <cellStyle name="Normal 16 3" xfId="0" builtinId="53" customBuiltin="true"/>
    <cellStyle name="Normal 16 4" xfId="0" builtinId="53" customBuiltin="true"/>
    <cellStyle name="Normal 16 5" xfId="0" builtinId="53" customBuiltin="true"/>
    <cellStyle name="Normal 17" xfId="0" builtinId="53" customBuiltin="true"/>
    <cellStyle name="Normal 17 2" xfId="0" builtinId="53" customBuiltin="true"/>
    <cellStyle name="Normal 17 3" xfId="0" builtinId="53" customBuiltin="true"/>
    <cellStyle name="Normal 17 4" xfId="0" builtinId="53" customBuiltin="true"/>
    <cellStyle name="Normal 17 5" xfId="0" builtinId="53" customBuiltin="true"/>
    <cellStyle name="Normal 18" xfId="0" builtinId="53" customBuiltin="true"/>
    <cellStyle name="Normal 18 2" xfId="0" builtinId="53" customBuiltin="true"/>
    <cellStyle name="Normal 18 3" xfId="0" builtinId="53" customBuiltin="true"/>
    <cellStyle name="Normal 18 4" xfId="0" builtinId="53" customBuiltin="true"/>
    <cellStyle name="Normal 18 5" xfId="0" builtinId="53" customBuiltin="true"/>
    <cellStyle name="Normal 19" xfId="0" builtinId="53" customBuiltin="true"/>
    <cellStyle name="Normal 19 2" xfId="0" builtinId="53" customBuiltin="true"/>
    <cellStyle name="Normal 19 3" xfId="0" builtinId="53" customBuiltin="true"/>
    <cellStyle name="Normal 19 4" xfId="0" builtinId="53" customBuiltin="true"/>
    <cellStyle name="Normal 19 5" xfId="0" builtinId="53" customBuiltin="true"/>
    <cellStyle name="Normal 2" xfId="0" builtinId="53" customBuiltin="true"/>
    <cellStyle name="Normal 2 10" xfId="0" builtinId="53" customBuiltin="true"/>
    <cellStyle name="Normal 2 11" xfId="0" builtinId="53" customBuiltin="true"/>
    <cellStyle name="Normal 2 12" xfId="0" builtinId="53" customBuiltin="true"/>
    <cellStyle name="Normal 2 13" xfId="0" builtinId="53" customBuiltin="true"/>
    <cellStyle name="Normal 2 14" xfId="0" builtinId="53" customBuiltin="true"/>
    <cellStyle name="Normal 2 15" xfId="0" builtinId="53" customBuiltin="true"/>
    <cellStyle name="Normal 2 15 2" xfId="0" builtinId="53" customBuiltin="true"/>
    <cellStyle name="Normal 2 16" xfId="0" builtinId="53" customBuiltin="true"/>
    <cellStyle name="Normal 2 16 2" xfId="0" builtinId="53" customBuiltin="true"/>
    <cellStyle name="Normal 2 17" xfId="0" builtinId="53" customBuiltin="true"/>
    <cellStyle name="Normal 2 18" xfId="0" builtinId="53" customBuiltin="true"/>
    <cellStyle name="Normal 2 18 2" xfId="0" builtinId="53" customBuiltin="true"/>
    <cellStyle name="Normal 2 19" xfId="0" builtinId="53" customBuiltin="true"/>
    <cellStyle name="Normal 2 2" xfId="0" builtinId="53" customBuiltin="true"/>
    <cellStyle name="Normal 2 2 2" xfId="0" builtinId="53" customBuiltin="true"/>
    <cellStyle name="Normal 2 2 2 2" xfId="0" builtinId="53" customBuiltin="true"/>
    <cellStyle name="Normal 2 2 2 3" xfId="0" builtinId="53" customBuiltin="true"/>
    <cellStyle name="Normal 2 2 3" xfId="0" builtinId="53" customBuiltin="true"/>
    <cellStyle name="Normal 2 2 4" xfId="0" builtinId="53" customBuiltin="true"/>
    <cellStyle name="Normal 2 2 5" xfId="0" builtinId="53" customBuiltin="true"/>
    <cellStyle name="Normal 2 20" xfId="0" builtinId="53" customBuiltin="true"/>
    <cellStyle name="Normal 2 21" xfId="0" builtinId="53" customBuiltin="true"/>
    <cellStyle name="Normal 2 22" xfId="0" builtinId="53" customBuiltin="true"/>
    <cellStyle name="Normal 2 23" xfId="0" builtinId="53" customBuiltin="true"/>
    <cellStyle name="Normal 2 24" xfId="0" builtinId="53" customBuiltin="true"/>
    <cellStyle name="Normal 2 25" xfId="0" builtinId="53" customBuiltin="true"/>
    <cellStyle name="Normal 2 26" xfId="0" builtinId="53" customBuiltin="true"/>
    <cellStyle name="Normal 2 27" xfId="0" builtinId="53" customBuiltin="true"/>
    <cellStyle name="Normal 2 28" xfId="0" builtinId="53" customBuiltin="true"/>
    <cellStyle name="Normal 2 29" xfId="0" builtinId="53" customBuiltin="true"/>
    <cellStyle name="Normal 2 3" xfId="0" builtinId="53" customBuiltin="true"/>
    <cellStyle name="Normal 2 30" xfId="0" builtinId="53" customBuiltin="true"/>
    <cellStyle name="Normal 2 31" xfId="0" builtinId="53" customBuiltin="true"/>
    <cellStyle name="Normal 2 32" xfId="0" builtinId="53" customBuiltin="true"/>
    <cellStyle name="Normal 2 33" xfId="0" builtinId="53" customBuiltin="true"/>
    <cellStyle name="Normal 2 34" xfId="0" builtinId="53" customBuiltin="true"/>
    <cellStyle name="Normal 2 35" xfId="0" builtinId="53" customBuiltin="true"/>
    <cellStyle name="Normal 2 36" xfId="0" builtinId="53" customBuiltin="true"/>
    <cellStyle name="Normal 2 37" xfId="0" builtinId="53" customBuiltin="true"/>
    <cellStyle name="Normal 2 38" xfId="0" builtinId="53" customBuiltin="true"/>
    <cellStyle name="Normal 2 39" xfId="0" builtinId="53" customBuiltin="true"/>
    <cellStyle name="Normal 2 4" xfId="0" builtinId="53" customBuiltin="true"/>
    <cellStyle name="Normal 2 40" xfId="0" builtinId="53" customBuiltin="true"/>
    <cellStyle name="Normal 2 41" xfId="0" builtinId="53" customBuiltin="true"/>
    <cellStyle name="Normal 2 42" xfId="0" builtinId="53" customBuiltin="true"/>
    <cellStyle name="Normal 2 43" xfId="0" builtinId="53" customBuiltin="true"/>
    <cellStyle name="Normal 2 44" xfId="0" builtinId="53" customBuiltin="true"/>
    <cellStyle name="Normal 2 5" xfId="0" builtinId="53" customBuiltin="true"/>
    <cellStyle name="Normal 2 6" xfId="0" builtinId="53" customBuiltin="true"/>
    <cellStyle name="Normal 2 7" xfId="0" builtinId="53" customBuiltin="true"/>
    <cellStyle name="Normal 2 8" xfId="0" builtinId="53" customBuiltin="true"/>
    <cellStyle name="Normal 2 9" xfId="0" builtinId="53" customBuiltin="true"/>
    <cellStyle name="Normal 20" xfId="0" builtinId="53" customBuiltin="true"/>
    <cellStyle name="Normal 20 2" xfId="0" builtinId="53" customBuiltin="true"/>
    <cellStyle name="Normal 20 3" xfId="0" builtinId="53" customBuiltin="true"/>
    <cellStyle name="Normal 20 4" xfId="0" builtinId="53" customBuiltin="true"/>
    <cellStyle name="Normal 20 5" xfId="0" builtinId="53" customBuiltin="true"/>
    <cellStyle name="Normal 21" xfId="0" builtinId="53" customBuiltin="true"/>
    <cellStyle name="Normal 21 2" xfId="0" builtinId="53" customBuiltin="true"/>
    <cellStyle name="Normal 21 3" xfId="0" builtinId="53" customBuiltin="true"/>
    <cellStyle name="Normal 21 4" xfId="0" builtinId="53" customBuiltin="true"/>
    <cellStyle name="Normal 21 5" xfId="0" builtinId="53" customBuiltin="true"/>
    <cellStyle name="Normal 22" xfId="0" builtinId="53" customBuiltin="true"/>
    <cellStyle name="Normal 22 2" xfId="0" builtinId="53" customBuiltin="true"/>
    <cellStyle name="Normal 22 3" xfId="0" builtinId="53" customBuiltin="true"/>
    <cellStyle name="Normal 22 4" xfId="0" builtinId="53" customBuiltin="true"/>
    <cellStyle name="Normal 22 5" xfId="0" builtinId="53" customBuiltin="true"/>
    <cellStyle name="Normal 23" xfId="0" builtinId="53" customBuiltin="true"/>
    <cellStyle name="Normal 23 2" xfId="0" builtinId="53" customBuiltin="true"/>
    <cellStyle name="Normal 23 3" xfId="0" builtinId="53" customBuiltin="true"/>
    <cellStyle name="Normal 23 4" xfId="0" builtinId="53" customBuiltin="true"/>
    <cellStyle name="Normal 23 5" xfId="0" builtinId="53" customBuiltin="true"/>
    <cellStyle name="Normal 24" xfId="0" builtinId="53" customBuiltin="true"/>
    <cellStyle name="Normal 24 2" xfId="0" builtinId="53" customBuiltin="true"/>
    <cellStyle name="Normal 24 3" xfId="0" builtinId="53" customBuiltin="true"/>
    <cellStyle name="Normal 24 4" xfId="0" builtinId="53" customBuiltin="true"/>
    <cellStyle name="Normal 24 5" xfId="0" builtinId="53" customBuiltin="true"/>
    <cellStyle name="Normal 25" xfId="0" builtinId="53" customBuiltin="true"/>
    <cellStyle name="Normal 25 2" xfId="0" builtinId="53" customBuiltin="true"/>
    <cellStyle name="Normal 25 3" xfId="0" builtinId="53" customBuiltin="true"/>
    <cellStyle name="Normal 25 4" xfId="0" builtinId="53" customBuiltin="true"/>
    <cellStyle name="Normal 25 5" xfId="0" builtinId="53" customBuiltin="true"/>
    <cellStyle name="Normal 26" xfId="0" builtinId="53" customBuiltin="true"/>
    <cellStyle name="Normal 26 2" xfId="0" builtinId="53" customBuiltin="true"/>
    <cellStyle name="Normal 26 3" xfId="0" builtinId="53" customBuiltin="true"/>
    <cellStyle name="Normal 26 4" xfId="0" builtinId="53" customBuiltin="true"/>
    <cellStyle name="Normal 26 5" xfId="0" builtinId="53" customBuiltin="true"/>
    <cellStyle name="Normal 27" xfId="0" builtinId="53" customBuiltin="true"/>
    <cellStyle name="Normal 27 2" xfId="0" builtinId="53" customBuiltin="true"/>
    <cellStyle name="Normal 27 3" xfId="0" builtinId="53" customBuiltin="true"/>
    <cellStyle name="Normal 27 4" xfId="0" builtinId="53" customBuiltin="true"/>
    <cellStyle name="Normal 27 5" xfId="0" builtinId="53" customBuiltin="true"/>
    <cellStyle name="Normal 28" xfId="0" builtinId="53" customBuiltin="true"/>
    <cellStyle name="Normal 28 2" xfId="0" builtinId="53" customBuiltin="true"/>
    <cellStyle name="Normal 28 3" xfId="0" builtinId="53" customBuiltin="true"/>
    <cellStyle name="Normal 28 4" xfId="0" builtinId="53" customBuiltin="true"/>
    <cellStyle name="Normal 28 5" xfId="0" builtinId="53" customBuiltin="true"/>
    <cellStyle name="Normal 29" xfId="0" builtinId="53" customBuiltin="true"/>
    <cellStyle name="Normal 29 2" xfId="0" builtinId="53" customBuiltin="true"/>
    <cellStyle name="Normal 29 3" xfId="0" builtinId="53" customBuiltin="true"/>
    <cellStyle name="Normal 29 4" xfId="0" builtinId="53" customBuiltin="true"/>
    <cellStyle name="Normal 29 5" xfId="0" builtinId="53" customBuiltin="true"/>
    <cellStyle name="Normal 3" xfId="0" builtinId="53" customBuiltin="true"/>
    <cellStyle name="Normal 3 10" xfId="0" builtinId="53" customBuiltin="true"/>
    <cellStyle name="Normal 3 11" xfId="0" builtinId="53" customBuiltin="true"/>
    <cellStyle name="Normal 3 12" xfId="0" builtinId="53" customBuiltin="true"/>
    <cellStyle name="Normal 3 12 2" xfId="0" builtinId="53" customBuiltin="true"/>
    <cellStyle name="Normal 3 13" xfId="0" builtinId="53" customBuiltin="true"/>
    <cellStyle name="Normal 3 14" xfId="0" builtinId="53" customBuiltin="true"/>
    <cellStyle name="Normal 3 15" xfId="0" builtinId="53" customBuiltin="true"/>
    <cellStyle name="Normal 3 16" xfId="0" builtinId="53" customBuiltin="true"/>
    <cellStyle name="Normal 3 17" xfId="0" builtinId="53" customBuiltin="true"/>
    <cellStyle name="Normal 3 18" xfId="0" builtinId="53" customBuiltin="true"/>
    <cellStyle name="Normal 3 19" xfId="0" builtinId="53" customBuiltin="true"/>
    <cellStyle name="Normal 3 2" xfId="0" builtinId="53" customBuiltin="true"/>
    <cellStyle name="Normal 3 2 2" xfId="0" builtinId="53" customBuiltin="true"/>
    <cellStyle name="Normal 3 20" xfId="0" builtinId="53" customBuiltin="true"/>
    <cellStyle name="Normal 3 21" xfId="0" builtinId="53" customBuiltin="true"/>
    <cellStyle name="Normal 3 22" xfId="0" builtinId="53" customBuiltin="true"/>
    <cellStyle name="Normal 3 23" xfId="0" builtinId="53" customBuiltin="true"/>
    <cellStyle name="Normal 3 24" xfId="0" builtinId="53" customBuiltin="true"/>
    <cellStyle name="Normal 3 25" xfId="0" builtinId="53" customBuiltin="true"/>
    <cellStyle name="Normal 3 26" xfId="0" builtinId="53" customBuiltin="true"/>
    <cellStyle name="Normal 3 27" xfId="0" builtinId="53" customBuiltin="true"/>
    <cellStyle name="Normal 3 28" xfId="0" builtinId="53" customBuiltin="true"/>
    <cellStyle name="Normal 3 29" xfId="0" builtinId="53" customBuiltin="true"/>
    <cellStyle name="Normal 3 3" xfId="0" builtinId="53" customBuiltin="true"/>
    <cellStyle name="Normal 3 30" xfId="0" builtinId="53" customBuiltin="true"/>
    <cellStyle name="Normal 3 31" xfId="0" builtinId="53" customBuiltin="true"/>
    <cellStyle name="Normal 3 32" xfId="0" builtinId="53" customBuiltin="true"/>
    <cellStyle name="Normal 3 33" xfId="0" builtinId="53" customBuiltin="true"/>
    <cellStyle name="Normal 3 34" xfId="0" builtinId="53" customBuiltin="true"/>
    <cellStyle name="Normal 3 35" xfId="0" builtinId="53" customBuiltin="true"/>
    <cellStyle name="Normal 3 36" xfId="0" builtinId="53" customBuiltin="true"/>
    <cellStyle name="Normal 3 37" xfId="0" builtinId="53" customBuiltin="true"/>
    <cellStyle name="Normal 3 38" xfId="0" builtinId="53" customBuiltin="true"/>
    <cellStyle name="Normal 3 39" xfId="0" builtinId="53" customBuiltin="true"/>
    <cellStyle name="Normal 3 4" xfId="0" builtinId="53" customBuiltin="true"/>
    <cellStyle name="Normal 3 5" xfId="0" builtinId="53" customBuiltin="true"/>
    <cellStyle name="Normal 3 6" xfId="0" builtinId="53" customBuiltin="true"/>
    <cellStyle name="Normal 3 7" xfId="0" builtinId="53" customBuiltin="true"/>
    <cellStyle name="Normal 3 8" xfId="0" builtinId="53" customBuiltin="true"/>
    <cellStyle name="Normal 3 9" xfId="0" builtinId="53" customBuiltin="true"/>
    <cellStyle name="Normal 30" xfId="0" builtinId="53" customBuiltin="true"/>
    <cellStyle name="Normal 30 2" xfId="0" builtinId="53" customBuiltin="true"/>
    <cellStyle name="Normal 30 3" xfId="0" builtinId="53" customBuiltin="true"/>
    <cellStyle name="Normal 30 4" xfId="0" builtinId="53" customBuiltin="true"/>
    <cellStyle name="Normal 30 5" xfId="0" builtinId="53" customBuiltin="true"/>
    <cellStyle name="Normal 31" xfId="0" builtinId="53" customBuiltin="true"/>
    <cellStyle name="Normal 31 2" xfId="0" builtinId="53" customBuiltin="true"/>
    <cellStyle name="Normal 31 3" xfId="0" builtinId="53" customBuiltin="true"/>
    <cellStyle name="Normal 31 4" xfId="0" builtinId="53" customBuiltin="true"/>
    <cellStyle name="Normal 31 5" xfId="0" builtinId="53" customBuiltin="true"/>
    <cellStyle name="Normal 32" xfId="0" builtinId="53" customBuiltin="true"/>
    <cellStyle name="Normal 32 2" xfId="0" builtinId="53" customBuiltin="true"/>
    <cellStyle name="Normal 32 2 2" xfId="0" builtinId="53" customBuiltin="true"/>
    <cellStyle name="Normal 32 3" xfId="0" builtinId="53" customBuiltin="true"/>
    <cellStyle name="Normal 32 4" xfId="0" builtinId="53" customBuiltin="true"/>
    <cellStyle name="Normal 32 5" xfId="0" builtinId="53" customBuiltin="true"/>
    <cellStyle name="Normal 33" xfId="0" builtinId="53" customBuiltin="true"/>
    <cellStyle name="Normal 33 2" xfId="0" builtinId="53" customBuiltin="true"/>
    <cellStyle name="Normal 33 3" xfId="0" builtinId="53" customBuiltin="true"/>
    <cellStyle name="Normal 33 4" xfId="0" builtinId="53" customBuiltin="true"/>
    <cellStyle name="Normal 34" xfId="0" builtinId="53" customBuiltin="true"/>
    <cellStyle name="Normal 34 2" xfId="0" builtinId="53" customBuiltin="true"/>
    <cellStyle name="Normal 35" xfId="0" builtinId="53" customBuiltin="true"/>
    <cellStyle name="Normal 36" xfId="0" builtinId="53" customBuiltin="true"/>
    <cellStyle name="Normal 37" xfId="0" builtinId="53" customBuiltin="true"/>
    <cellStyle name="Normal 37 2" xfId="0" builtinId="53" customBuiltin="true"/>
    <cellStyle name="Normal 38" xfId="0" builtinId="53" customBuiltin="true"/>
    <cellStyle name="Normal 38 2" xfId="0" builtinId="53" customBuiltin="true"/>
    <cellStyle name="Normal 38 2 2" xfId="0" builtinId="53" customBuiltin="true"/>
    <cellStyle name="Normal 38 3" xfId="0" builtinId="53" customBuiltin="true"/>
    <cellStyle name="Normal 38 4" xfId="0" builtinId="53" customBuiltin="true"/>
    <cellStyle name="Normal 38 5" xfId="0" builtinId="53" customBuiltin="true"/>
    <cellStyle name="Normal 38 6" xfId="0" builtinId="53" customBuiltin="true"/>
    <cellStyle name="Normal 39" xfId="0" builtinId="53" customBuiltin="true"/>
    <cellStyle name="Normal 39 2" xfId="0" builtinId="53" customBuiltin="true"/>
    <cellStyle name="Normal 4" xfId="0" builtinId="53" customBuiltin="true"/>
    <cellStyle name="Normal 4 10" xfId="0" builtinId="53" customBuiltin="true"/>
    <cellStyle name="Normal 4 11" xfId="0" builtinId="53" customBuiltin="true"/>
    <cellStyle name="Normal 4 12" xfId="0" builtinId="53" customBuiltin="true"/>
    <cellStyle name="Normal 4 13" xfId="0" builtinId="53" customBuiltin="true"/>
    <cellStyle name="Normal 4 14" xfId="0" builtinId="53" customBuiltin="true"/>
    <cellStyle name="Normal 4 15" xfId="0" builtinId="53" customBuiltin="true"/>
    <cellStyle name="Normal 4 16" xfId="0" builtinId="53" customBuiltin="true"/>
    <cellStyle name="Normal 4 17" xfId="0" builtinId="53" customBuiltin="true"/>
    <cellStyle name="Normal 4 18" xfId="0" builtinId="53" customBuiltin="true"/>
    <cellStyle name="Normal 4 19" xfId="0" builtinId="53" customBuiltin="true"/>
    <cellStyle name="Normal 4 2" xfId="0" builtinId="53" customBuiltin="true"/>
    <cellStyle name="Normal 4 2 2" xfId="0" builtinId="53" customBuiltin="true"/>
    <cellStyle name="Normal 4 20" xfId="0" builtinId="53" customBuiltin="true"/>
    <cellStyle name="Normal 4 21" xfId="0" builtinId="53" customBuiltin="true"/>
    <cellStyle name="Normal 4 22" xfId="0" builtinId="53" customBuiltin="true"/>
    <cellStyle name="Normal 4 23" xfId="0" builtinId="53" customBuiltin="true"/>
    <cellStyle name="Normal 4 24" xfId="0" builtinId="53" customBuiltin="true"/>
    <cellStyle name="Normal 4 25" xfId="0" builtinId="53" customBuiltin="true"/>
    <cellStyle name="Normal 4 26" xfId="0" builtinId="53" customBuiltin="true"/>
    <cellStyle name="Normal 4 27" xfId="0" builtinId="53" customBuiltin="true"/>
    <cellStyle name="Normal 4 28" xfId="0" builtinId="53" customBuiltin="true"/>
    <cellStyle name="Normal 4 29" xfId="0" builtinId="53" customBuiltin="true"/>
    <cellStyle name="Normal 4 3" xfId="0" builtinId="53" customBuiltin="true"/>
    <cellStyle name="Normal 4 30" xfId="0" builtinId="53" customBuiltin="true"/>
    <cellStyle name="Normal 4 31" xfId="0" builtinId="53" customBuiltin="true"/>
    <cellStyle name="Normal 4 32" xfId="0" builtinId="53" customBuiltin="true"/>
    <cellStyle name="Normal 4 33" xfId="0" builtinId="53" customBuiltin="true"/>
    <cellStyle name="Normal 4 34" xfId="0" builtinId="53" customBuiltin="true"/>
    <cellStyle name="Normal 4 35" xfId="0" builtinId="53" customBuiltin="true"/>
    <cellStyle name="Normal 4 36" xfId="0" builtinId="53" customBuiltin="true"/>
    <cellStyle name="Normal 4 37" xfId="0" builtinId="53" customBuiltin="true"/>
    <cellStyle name="Normal 4 38" xfId="0" builtinId="53" customBuiltin="true"/>
    <cellStyle name="Normal 4 39" xfId="0" builtinId="53" customBuiltin="true"/>
    <cellStyle name="Normal 4 4" xfId="0" builtinId="53" customBuiltin="true"/>
    <cellStyle name="Normal 4 5" xfId="0" builtinId="53" customBuiltin="true"/>
    <cellStyle name="Normal 4 6" xfId="0" builtinId="53" customBuiltin="true"/>
    <cellStyle name="Normal 4 7" xfId="0" builtinId="53" customBuiltin="true"/>
    <cellStyle name="Normal 4 8" xfId="0" builtinId="53" customBuiltin="true"/>
    <cellStyle name="Normal 4 9" xfId="0" builtinId="53" customBuiltin="true"/>
    <cellStyle name="Normal 40" xfId="0" builtinId="53" customBuiltin="true"/>
    <cellStyle name="Normal 40 2" xfId="0" builtinId="53" customBuiltin="true"/>
    <cellStyle name="Normal 40 3" xfId="0" builtinId="53" customBuiltin="true"/>
    <cellStyle name="Normal 40 4" xfId="0" builtinId="53" customBuiltin="true"/>
    <cellStyle name="Normal 40 5" xfId="0" builtinId="53" customBuiltin="true"/>
    <cellStyle name="Normal 41" xfId="0" builtinId="53" customBuiltin="true"/>
    <cellStyle name="Normal 42" xfId="0" builtinId="53" customBuiltin="true"/>
    <cellStyle name="Normal 43" xfId="0" builtinId="53" customBuiltin="true"/>
    <cellStyle name="Normal 44" xfId="0" builtinId="53" customBuiltin="true"/>
    <cellStyle name="Normal 44 2" xfId="0" builtinId="53" customBuiltin="true"/>
    <cellStyle name="Normal 44 3" xfId="0" builtinId="53" customBuiltin="true"/>
    <cellStyle name="Normal 44 4" xfId="0" builtinId="53" customBuiltin="true"/>
    <cellStyle name="Normal 44 5" xfId="0" builtinId="53" customBuiltin="true"/>
    <cellStyle name="Normal 45" xfId="0" builtinId="53" customBuiltin="true"/>
    <cellStyle name="Normal 45 2" xfId="0" builtinId="53" customBuiltin="true"/>
    <cellStyle name="Normal 45 3" xfId="0" builtinId="53" customBuiltin="true"/>
    <cellStyle name="Normal 45 4" xfId="0" builtinId="53" customBuiltin="true"/>
    <cellStyle name="Normal 45 5" xfId="0" builtinId="53" customBuiltin="true"/>
    <cellStyle name="Normal 46" xfId="0" builtinId="53" customBuiltin="true"/>
    <cellStyle name="Normal 47" xfId="0" builtinId="53" customBuiltin="true"/>
    <cellStyle name="Normal 48" xfId="0" builtinId="53" customBuiltin="true"/>
    <cellStyle name="Normal 49" xfId="0" builtinId="53" customBuiltin="true"/>
    <cellStyle name="Normal 5" xfId="0" builtinId="53" customBuiltin="true"/>
    <cellStyle name="Normal 5 10" xfId="0" builtinId="53" customBuiltin="true"/>
    <cellStyle name="Normal 5 11" xfId="0" builtinId="53" customBuiltin="true"/>
    <cellStyle name="Normal 5 12" xfId="0" builtinId="53" customBuiltin="true"/>
    <cellStyle name="Normal 5 13" xfId="0" builtinId="53" customBuiltin="true"/>
    <cellStyle name="Normal 5 14" xfId="0" builtinId="53" customBuiltin="true"/>
    <cellStyle name="Normal 5 15" xfId="0" builtinId="53" customBuiltin="true"/>
    <cellStyle name="Normal 5 16" xfId="0" builtinId="53" customBuiltin="true"/>
    <cellStyle name="Normal 5 17" xfId="0" builtinId="53" customBuiltin="true"/>
    <cellStyle name="Normal 5 18" xfId="0" builtinId="53" customBuiltin="true"/>
    <cellStyle name="Normal 5 19" xfId="0" builtinId="53" customBuiltin="true"/>
    <cellStyle name="Normal 5 2" xfId="0" builtinId="53" customBuiltin="true"/>
    <cellStyle name="Normal 5 2 2" xfId="0" builtinId="53" customBuiltin="true"/>
    <cellStyle name="Normal 5 20" xfId="0" builtinId="53" customBuiltin="true"/>
    <cellStyle name="Normal 5 21" xfId="0" builtinId="53" customBuiltin="true"/>
    <cellStyle name="Normal 5 22" xfId="0" builtinId="53" customBuiltin="true"/>
    <cellStyle name="Normal 5 23" xfId="0" builtinId="53" customBuiltin="true"/>
    <cellStyle name="Normal 5 24" xfId="0" builtinId="53" customBuiltin="true"/>
    <cellStyle name="Normal 5 25" xfId="0" builtinId="53" customBuiltin="true"/>
    <cellStyle name="Normal 5 26" xfId="0" builtinId="53" customBuiltin="true"/>
    <cellStyle name="Normal 5 27" xfId="0" builtinId="53" customBuiltin="true"/>
    <cellStyle name="Normal 5 28" xfId="0" builtinId="53" customBuiltin="true"/>
    <cellStyle name="Normal 5 29" xfId="0" builtinId="53" customBuiltin="true"/>
    <cellStyle name="Normal 5 3" xfId="0" builtinId="53" customBuiltin="true"/>
    <cellStyle name="Normal 5 30" xfId="0" builtinId="53" customBuiltin="true"/>
    <cellStyle name="Normal 5 31" xfId="0" builtinId="53" customBuiltin="true"/>
    <cellStyle name="Normal 5 32" xfId="0" builtinId="53" customBuiltin="true"/>
    <cellStyle name="Normal 5 33" xfId="0" builtinId="53" customBuiltin="true"/>
    <cellStyle name="Normal 5 34" xfId="0" builtinId="53" customBuiltin="true"/>
    <cellStyle name="Normal 5 35" xfId="0" builtinId="53" customBuiltin="true"/>
    <cellStyle name="Normal 5 4" xfId="0" builtinId="53" customBuiltin="true"/>
    <cellStyle name="Normal 5 5" xfId="0" builtinId="53" customBuiltin="true"/>
    <cellStyle name="Normal 5 6" xfId="0" builtinId="53" customBuiltin="true"/>
    <cellStyle name="Normal 5 7" xfId="0" builtinId="53" customBuiltin="true"/>
    <cellStyle name="Normal 5 8" xfId="0" builtinId="53" customBuiltin="true"/>
    <cellStyle name="Normal 5 9" xfId="0" builtinId="53" customBuiltin="true"/>
    <cellStyle name="Normal 50" xfId="0" builtinId="53" customBuiltin="true"/>
    <cellStyle name="Normal 51" xfId="0" builtinId="53" customBuiltin="true"/>
    <cellStyle name="Normal 52" xfId="0" builtinId="53" customBuiltin="true"/>
    <cellStyle name="Normal 53" xfId="0" builtinId="53" customBuiltin="true"/>
    <cellStyle name="Normal 54" xfId="0" builtinId="53" customBuiltin="true"/>
    <cellStyle name="Normal 55" xfId="0" builtinId="53" customBuiltin="true"/>
    <cellStyle name="Normal 56" xfId="0" builtinId="53" customBuiltin="true"/>
    <cellStyle name="Normal 57" xfId="0" builtinId="53" customBuiltin="true"/>
    <cellStyle name="Normal 58" xfId="0" builtinId="53" customBuiltin="true"/>
    <cellStyle name="Normal 59" xfId="0" builtinId="53" customBuiltin="true"/>
    <cellStyle name="Normal 6" xfId="0" builtinId="53" customBuiltin="true"/>
    <cellStyle name="Normal 6 10" xfId="0" builtinId="53" customBuiltin="true"/>
    <cellStyle name="Normal 6 11" xfId="0" builtinId="53" customBuiltin="true"/>
    <cellStyle name="Normal 6 12" xfId="0" builtinId="53" customBuiltin="true"/>
    <cellStyle name="Normal 6 13" xfId="0" builtinId="53" customBuiltin="true"/>
    <cellStyle name="Normal 6 14" xfId="0" builtinId="53" customBuiltin="true"/>
    <cellStyle name="Normal 6 15" xfId="0" builtinId="53" customBuiltin="true"/>
    <cellStyle name="Normal 6 16" xfId="0" builtinId="53" customBuiltin="true"/>
    <cellStyle name="Normal 6 17" xfId="0" builtinId="53" customBuiltin="true"/>
    <cellStyle name="Normal 6 18" xfId="0" builtinId="53" customBuiltin="true"/>
    <cellStyle name="Normal 6 19" xfId="0" builtinId="53" customBuiltin="true"/>
    <cellStyle name="Normal 6 2" xfId="0" builtinId="53" customBuiltin="true"/>
    <cellStyle name="Normal 6 20" xfId="0" builtinId="53" customBuiltin="true"/>
    <cellStyle name="Normal 6 21" xfId="0" builtinId="53" customBuiltin="true"/>
    <cellStyle name="Normal 6 22" xfId="0" builtinId="53" customBuiltin="true"/>
    <cellStyle name="Normal 6 23" xfId="0" builtinId="53" customBuiltin="true"/>
    <cellStyle name="Normal 6 24" xfId="0" builtinId="53" customBuiltin="true"/>
    <cellStyle name="Normal 6 25" xfId="0" builtinId="53" customBuiltin="true"/>
    <cellStyle name="Normal 6 26" xfId="0" builtinId="53" customBuiltin="true"/>
    <cellStyle name="Normal 6 27" xfId="0" builtinId="53" customBuiltin="true"/>
    <cellStyle name="Normal 6 28" xfId="0" builtinId="53" customBuiltin="true"/>
    <cellStyle name="Normal 6 29" xfId="0" builtinId="53" customBuiltin="true"/>
    <cellStyle name="Normal 6 3" xfId="0" builtinId="53" customBuiltin="true"/>
    <cellStyle name="Normal 6 30" xfId="0" builtinId="53" customBuiltin="true"/>
    <cellStyle name="Normal 6 31" xfId="0" builtinId="53" customBuiltin="true"/>
    <cellStyle name="Normal 6 32" xfId="0" builtinId="53" customBuiltin="true"/>
    <cellStyle name="Normal 6 33" xfId="0" builtinId="53" customBuiltin="true"/>
    <cellStyle name="Normal 6 34" xfId="0" builtinId="53" customBuiltin="true"/>
    <cellStyle name="Normal 6 35" xfId="0" builtinId="53" customBuiltin="true"/>
    <cellStyle name="Normal 6 4" xfId="0" builtinId="53" customBuiltin="true"/>
    <cellStyle name="Normal 6 5" xfId="0" builtinId="53" customBuiltin="true"/>
    <cellStyle name="Normal 6 6" xfId="0" builtinId="53" customBuiltin="true"/>
    <cellStyle name="Normal 6 7" xfId="0" builtinId="53" customBuiltin="true"/>
    <cellStyle name="Normal 6 8" xfId="0" builtinId="53" customBuiltin="true"/>
    <cellStyle name="Normal 6 9" xfId="0" builtinId="53" customBuiltin="true"/>
    <cellStyle name="Normal 60" xfId="0" builtinId="53" customBuiltin="true"/>
    <cellStyle name="Normal 61" xfId="0" builtinId="53" customBuiltin="true"/>
    <cellStyle name="Normal 62" xfId="0" builtinId="53" customBuiltin="true"/>
    <cellStyle name="Normal 63" xfId="0" builtinId="53" customBuiltin="true"/>
    <cellStyle name="Normal 64" xfId="0" builtinId="53" customBuiltin="true"/>
    <cellStyle name="Normal 65" xfId="0" builtinId="53" customBuiltin="true"/>
    <cellStyle name="Normal 66" xfId="0" builtinId="53" customBuiltin="true"/>
    <cellStyle name="Normal 67" xfId="0" builtinId="53" customBuiltin="true"/>
    <cellStyle name="Normal 68" xfId="0" builtinId="53" customBuiltin="true"/>
    <cellStyle name="Normal 69" xfId="0" builtinId="53" customBuiltin="true"/>
    <cellStyle name="Normal 7" xfId="0" builtinId="53" customBuiltin="true"/>
    <cellStyle name="Normal 7 10" xfId="0" builtinId="53" customBuiltin="true"/>
    <cellStyle name="Normal 7 11" xfId="0" builtinId="53" customBuiltin="true"/>
    <cellStyle name="Normal 7 12" xfId="0" builtinId="53" customBuiltin="true"/>
    <cellStyle name="Normal 7 13" xfId="0" builtinId="53" customBuiltin="true"/>
    <cellStyle name="Normal 7 14" xfId="0" builtinId="53" customBuiltin="true"/>
    <cellStyle name="Normal 7 15" xfId="0" builtinId="53" customBuiltin="true"/>
    <cellStyle name="Normal 7 16" xfId="0" builtinId="53" customBuiltin="true"/>
    <cellStyle name="Normal 7 17" xfId="0" builtinId="53" customBuiltin="true"/>
    <cellStyle name="Normal 7 18" xfId="0" builtinId="53" customBuiltin="true"/>
    <cellStyle name="Normal 7 19" xfId="0" builtinId="53" customBuiltin="true"/>
    <cellStyle name="Normal 7 2" xfId="0" builtinId="53" customBuiltin="true"/>
    <cellStyle name="Normal 7 20" xfId="0" builtinId="53" customBuiltin="true"/>
    <cellStyle name="Normal 7 21" xfId="0" builtinId="53" customBuiltin="true"/>
    <cellStyle name="Normal 7 22" xfId="0" builtinId="53" customBuiltin="true"/>
    <cellStyle name="Normal 7 23" xfId="0" builtinId="53" customBuiltin="true"/>
    <cellStyle name="Normal 7 24" xfId="0" builtinId="53" customBuiltin="true"/>
    <cellStyle name="Normal 7 25" xfId="0" builtinId="53" customBuiltin="true"/>
    <cellStyle name="Normal 7 26" xfId="0" builtinId="53" customBuiltin="true"/>
    <cellStyle name="Normal 7 27" xfId="0" builtinId="53" customBuiltin="true"/>
    <cellStyle name="Normal 7 28" xfId="0" builtinId="53" customBuiltin="true"/>
    <cellStyle name="Normal 7 29" xfId="0" builtinId="53" customBuiltin="true"/>
    <cellStyle name="Normal 7 3" xfId="0" builtinId="53" customBuiltin="true"/>
    <cellStyle name="Normal 7 30" xfId="0" builtinId="53" customBuiltin="true"/>
    <cellStyle name="Normal 7 31" xfId="0" builtinId="53" customBuiltin="true"/>
    <cellStyle name="Normal 7 32" xfId="0" builtinId="53" customBuiltin="true"/>
    <cellStyle name="Normal 7 33" xfId="0" builtinId="53" customBuiltin="true"/>
    <cellStyle name="Normal 7 34" xfId="0" builtinId="53" customBuiltin="true"/>
    <cellStyle name="Normal 7 35" xfId="0" builtinId="53" customBuiltin="true"/>
    <cellStyle name="Normal 7 4" xfId="0" builtinId="53" customBuiltin="true"/>
    <cellStyle name="Normal 7 5" xfId="0" builtinId="53" customBuiltin="true"/>
    <cellStyle name="Normal 7 6" xfId="0" builtinId="53" customBuiltin="true"/>
    <cellStyle name="Normal 7 7" xfId="0" builtinId="53" customBuiltin="true"/>
    <cellStyle name="Normal 7 8" xfId="0" builtinId="53" customBuiltin="true"/>
    <cellStyle name="Normal 7 8 2" xfId="0" builtinId="53" customBuiltin="true"/>
    <cellStyle name="Normal 7 9" xfId="0" builtinId="53" customBuiltin="true"/>
    <cellStyle name="Normal 70" xfId="0" builtinId="53" customBuiltin="true"/>
    <cellStyle name="Normal 71" xfId="0" builtinId="53" customBuiltin="true"/>
    <cellStyle name="Normal 72" xfId="0" builtinId="53" customBuiltin="true"/>
    <cellStyle name="Normal 73" xfId="0" builtinId="53" customBuiltin="true"/>
    <cellStyle name="Normal 74" xfId="0" builtinId="53" customBuiltin="true"/>
    <cellStyle name="Normal 75" xfId="0" builtinId="53" customBuiltin="true"/>
    <cellStyle name="Normal 76" xfId="0" builtinId="53" customBuiltin="true"/>
    <cellStyle name="Normal 77" xfId="0" builtinId="53" customBuiltin="true"/>
    <cellStyle name="Normal 77 2" xfId="0" builtinId="53" customBuiltin="true"/>
    <cellStyle name="Normal 78" xfId="0" builtinId="53" customBuiltin="true"/>
    <cellStyle name="Normal 78 2" xfId="0" builtinId="53" customBuiltin="true"/>
    <cellStyle name="Normal 8" xfId="0" builtinId="53" customBuiltin="true"/>
    <cellStyle name="Normal 8 10" xfId="0" builtinId="53" customBuiltin="true"/>
    <cellStyle name="Normal 8 11" xfId="0" builtinId="53" customBuiltin="true"/>
    <cellStyle name="Normal 8 12" xfId="0" builtinId="53" customBuiltin="true"/>
    <cellStyle name="Normal 8 13" xfId="0" builtinId="53" customBuiltin="true"/>
    <cellStyle name="Normal 8 14" xfId="0" builtinId="53" customBuiltin="true"/>
    <cellStyle name="Normal 8 15" xfId="0" builtinId="53" customBuiltin="true"/>
    <cellStyle name="Normal 8 16" xfId="0" builtinId="53" customBuiltin="true"/>
    <cellStyle name="Normal 8 17" xfId="0" builtinId="53" customBuiltin="true"/>
    <cellStyle name="Normal 8 18" xfId="0" builtinId="53" customBuiltin="true"/>
    <cellStyle name="Normal 8 19" xfId="0" builtinId="53" customBuiltin="true"/>
    <cellStyle name="Normal 8 2" xfId="0" builtinId="53" customBuiltin="true"/>
    <cellStyle name="Normal 8 20" xfId="0" builtinId="53" customBuiltin="true"/>
    <cellStyle name="Normal 8 21" xfId="0" builtinId="53" customBuiltin="true"/>
    <cellStyle name="Normal 8 22" xfId="0" builtinId="53" customBuiltin="true"/>
    <cellStyle name="Normal 8 23" xfId="0" builtinId="53" customBuiltin="true"/>
    <cellStyle name="Normal 8 24" xfId="0" builtinId="53" customBuiltin="true"/>
    <cellStyle name="Normal 8 25" xfId="0" builtinId="53" customBuiltin="true"/>
    <cellStyle name="Normal 8 26" xfId="0" builtinId="53" customBuiltin="true"/>
    <cellStyle name="Normal 8 27" xfId="0" builtinId="53" customBuiltin="true"/>
    <cellStyle name="Normal 8 28" xfId="0" builtinId="53" customBuiltin="true"/>
    <cellStyle name="Normal 8 29" xfId="0" builtinId="53" customBuiltin="true"/>
    <cellStyle name="Normal 8 3" xfId="0" builtinId="53" customBuiltin="true"/>
    <cellStyle name="Normal 8 30" xfId="0" builtinId="53" customBuiltin="true"/>
    <cellStyle name="Normal 8 31" xfId="0" builtinId="53" customBuiltin="true"/>
    <cellStyle name="Normal 8 32" xfId="0" builtinId="53" customBuiltin="true"/>
    <cellStyle name="Normal 8 33" xfId="0" builtinId="53" customBuiltin="true"/>
    <cellStyle name="Normal 8 34" xfId="0" builtinId="53" customBuiltin="true"/>
    <cellStyle name="Normal 8 35" xfId="0" builtinId="53" customBuiltin="true"/>
    <cellStyle name="Normal 8 4" xfId="0" builtinId="53" customBuiltin="true"/>
    <cellStyle name="Normal 8 5" xfId="0" builtinId="53" customBuiltin="true"/>
    <cellStyle name="Normal 8 6" xfId="0" builtinId="53" customBuiltin="true"/>
    <cellStyle name="Normal 8 7" xfId="0" builtinId="53" customBuiltin="true"/>
    <cellStyle name="Normal 8 8" xfId="0" builtinId="53" customBuiltin="true"/>
    <cellStyle name="Normal 8 9" xfId="0" builtinId="53" customBuiltin="true"/>
    <cellStyle name="Normal 80" xfId="0" builtinId="53" customBuiltin="true"/>
    <cellStyle name="Normal 83" xfId="0" builtinId="53" customBuiltin="true"/>
    <cellStyle name="Normal 9" xfId="0" builtinId="53" customBuiltin="true"/>
    <cellStyle name="Normal 9 10" xfId="0" builtinId="53" customBuiltin="true"/>
    <cellStyle name="Normal 9 11" xfId="0" builtinId="53" customBuiltin="true"/>
    <cellStyle name="Normal 9 12" xfId="0" builtinId="53" customBuiltin="true"/>
    <cellStyle name="Normal 9 13" xfId="0" builtinId="53" customBuiltin="true"/>
    <cellStyle name="Normal 9 14" xfId="0" builtinId="53" customBuiltin="true"/>
    <cellStyle name="Normal 9 15" xfId="0" builtinId="53" customBuiltin="true"/>
    <cellStyle name="Normal 9 16" xfId="0" builtinId="53" customBuiltin="true"/>
    <cellStyle name="Normal 9 17" xfId="0" builtinId="53" customBuiltin="true"/>
    <cellStyle name="Normal 9 18" xfId="0" builtinId="53" customBuiltin="true"/>
    <cellStyle name="Normal 9 19" xfId="0" builtinId="53" customBuiltin="true"/>
    <cellStyle name="Normal 9 2" xfId="0" builtinId="53" customBuiltin="true"/>
    <cellStyle name="Normal 9 2 2" xfId="0" builtinId="53" customBuiltin="true"/>
    <cellStyle name="Normal 9 20" xfId="0" builtinId="53" customBuiltin="true"/>
    <cellStyle name="Normal 9 21" xfId="0" builtinId="53" customBuiltin="true"/>
    <cellStyle name="Normal 9 22" xfId="0" builtinId="53" customBuiltin="true"/>
    <cellStyle name="Normal 9 23" xfId="0" builtinId="53" customBuiltin="true"/>
    <cellStyle name="Normal 9 24" xfId="0" builtinId="53" customBuiltin="true"/>
    <cellStyle name="Normal 9 25" xfId="0" builtinId="53" customBuiltin="true"/>
    <cellStyle name="Normal 9 26" xfId="0" builtinId="53" customBuiltin="true"/>
    <cellStyle name="Normal 9 27" xfId="0" builtinId="53" customBuiltin="true"/>
    <cellStyle name="Normal 9 28" xfId="0" builtinId="53" customBuiltin="true"/>
    <cellStyle name="Normal 9 29" xfId="0" builtinId="53" customBuiltin="true"/>
    <cellStyle name="Normal 9 3" xfId="0" builtinId="53" customBuiltin="true"/>
    <cellStyle name="Normal 9 3 2" xfId="0" builtinId="53" customBuiltin="true"/>
    <cellStyle name="Normal 9 4" xfId="0" builtinId="53" customBuiltin="true"/>
    <cellStyle name="Normal 9 4 2" xfId="0" builtinId="53" customBuiltin="true"/>
    <cellStyle name="Normal 9 5" xfId="0" builtinId="53" customBuiltin="true"/>
    <cellStyle name="Normal 9 5 2" xfId="0" builtinId="53" customBuiltin="true"/>
    <cellStyle name="Normal 9 6" xfId="0" builtinId="53" customBuiltin="true"/>
    <cellStyle name="Normal 9 7" xfId="0" builtinId="53" customBuiltin="true"/>
    <cellStyle name="Normal 9 8" xfId="0" builtinId="53" customBuiltin="true"/>
    <cellStyle name="Normal 9 9" xfId="0" builtinId="53" customBuiltin="true"/>
    <cellStyle name="Normal 90" xfId="0" builtinId="53" customBuiltin="true"/>
    <cellStyle name="Normal 93" xfId="0" builtinId="53" customBuiltin="true"/>
    <cellStyle name="Normal 96" xfId="0" builtinId="53" customBuiltin="true"/>
    <cellStyle name="Note 10" xfId="0" builtinId="53" customBuiltin="true"/>
    <cellStyle name="Note 10 2" xfId="0" builtinId="53" customBuiltin="true"/>
    <cellStyle name="Note 10 3" xfId="0" builtinId="53" customBuiltin="true"/>
    <cellStyle name="Note 10 4" xfId="0" builtinId="53" customBuiltin="true"/>
    <cellStyle name="Note 10 5" xfId="0" builtinId="53" customBuiltin="true"/>
    <cellStyle name="Note 11" xfId="0" builtinId="53" customBuiltin="true"/>
    <cellStyle name="Note 11 2" xfId="0" builtinId="53" customBuiltin="true"/>
    <cellStyle name="Note 11 3" xfId="0" builtinId="53" customBuiltin="true"/>
    <cellStyle name="Note 11 4" xfId="0" builtinId="53" customBuiltin="true"/>
    <cellStyle name="Note 11 5" xfId="0" builtinId="53" customBuiltin="true"/>
    <cellStyle name="Note 12" xfId="0" builtinId="53" customBuiltin="true"/>
    <cellStyle name="Note 12 2" xfId="0" builtinId="53" customBuiltin="true"/>
    <cellStyle name="Note 12 3" xfId="0" builtinId="53" customBuiltin="true"/>
    <cellStyle name="Note 12 4" xfId="0" builtinId="53" customBuiltin="true"/>
    <cellStyle name="Note 12 5" xfId="0" builtinId="53" customBuiltin="true"/>
    <cellStyle name="Note 13" xfId="0" builtinId="53" customBuiltin="true"/>
    <cellStyle name="Note 13 2" xfId="0" builtinId="53" customBuiltin="true"/>
    <cellStyle name="Note 13 3" xfId="0" builtinId="53" customBuiltin="true"/>
    <cellStyle name="Note 13 4" xfId="0" builtinId="53" customBuiltin="true"/>
    <cellStyle name="Note 13 5" xfId="0" builtinId="53" customBuiltin="true"/>
    <cellStyle name="Note 14" xfId="0" builtinId="53" customBuiltin="true"/>
    <cellStyle name="Note 14 2" xfId="0" builtinId="53" customBuiltin="true"/>
    <cellStyle name="Note 14 3" xfId="0" builtinId="53" customBuiltin="true"/>
    <cellStyle name="Note 14 4" xfId="0" builtinId="53" customBuiltin="true"/>
    <cellStyle name="Note 14 5" xfId="0" builtinId="53" customBuiltin="true"/>
    <cellStyle name="Note 15" xfId="0" builtinId="53" customBuiltin="true"/>
    <cellStyle name="Note 15 2" xfId="0" builtinId="53" customBuiltin="true"/>
    <cellStyle name="Note 15 3" xfId="0" builtinId="53" customBuiltin="true"/>
    <cellStyle name="Note 15 4" xfId="0" builtinId="53" customBuiltin="true"/>
    <cellStyle name="Note 15 5" xfId="0" builtinId="53" customBuiltin="true"/>
    <cellStyle name="Note 16" xfId="0" builtinId="53" customBuiltin="true"/>
    <cellStyle name="Note 16 2" xfId="0" builtinId="53" customBuiltin="true"/>
    <cellStyle name="Note 16 3" xfId="0" builtinId="53" customBuiltin="true"/>
    <cellStyle name="Note 16 4" xfId="0" builtinId="53" customBuiltin="true"/>
    <cellStyle name="Note 16 5" xfId="0" builtinId="53" customBuiltin="true"/>
    <cellStyle name="Note 17" xfId="0" builtinId="53" customBuiltin="true"/>
    <cellStyle name="Note 17 2" xfId="0" builtinId="53" customBuiltin="true"/>
    <cellStyle name="Note 17 3" xfId="0" builtinId="53" customBuiltin="true"/>
    <cellStyle name="Note 17 4" xfId="0" builtinId="53" customBuiltin="true"/>
    <cellStyle name="Note 17 5" xfId="0" builtinId="53" customBuiltin="true"/>
    <cellStyle name="Note 18" xfId="0" builtinId="53" customBuiltin="true"/>
    <cellStyle name="Note 19" xfId="0" builtinId="53" customBuiltin="true"/>
    <cellStyle name="Note 2" xfId="0" builtinId="53" customBuiltin="true"/>
    <cellStyle name="Note 2 2" xfId="0" builtinId="53" customBuiltin="true"/>
    <cellStyle name="Note 2 3" xfId="0" builtinId="53" customBuiltin="true"/>
    <cellStyle name="Note 2 4" xfId="0" builtinId="53" customBuiltin="true"/>
    <cellStyle name="Note 2 5" xfId="0" builtinId="53" customBuiltin="true"/>
    <cellStyle name="Note 2 6" xfId="0" builtinId="53" customBuiltin="true"/>
    <cellStyle name="Note 2 7" xfId="0" builtinId="53" customBuiltin="true"/>
    <cellStyle name="Note 20" xfId="0" builtinId="53" customBuiltin="true"/>
    <cellStyle name="Note 21" xfId="0" builtinId="53" customBuiltin="true"/>
    <cellStyle name="Note 22" xfId="0" builtinId="53" customBuiltin="true"/>
    <cellStyle name="Note 23" xfId="0" builtinId="53" customBuiltin="true"/>
    <cellStyle name="Note 24" xfId="0" builtinId="53" customBuiltin="true"/>
    <cellStyle name="Note 25" xfId="0" builtinId="53" customBuiltin="true"/>
    <cellStyle name="Note 26" xfId="0" builtinId="53" customBuiltin="true"/>
    <cellStyle name="Note 27" xfId="0" builtinId="53" customBuiltin="true"/>
    <cellStyle name="Note 28" xfId="0" builtinId="53" customBuiltin="true"/>
    <cellStyle name="Note 29" xfId="0" builtinId="53" customBuiltin="true"/>
    <cellStyle name="Note 3" xfId="0" builtinId="53" customBuiltin="true"/>
    <cellStyle name="Note 3 2" xfId="0" builtinId="53" customBuiltin="true"/>
    <cellStyle name="Note 3 3" xfId="0" builtinId="53" customBuiltin="true"/>
    <cellStyle name="Note 3 4" xfId="0" builtinId="53" customBuiltin="true"/>
    <cellStyle name="Note 3 5" xfId="0" builtinId="53" customBuiltin="true"/>
    <cellStyle name="Note 30" xfId="0" builtinId="53" customBuiltin="true"/>
    <cellStyle name="Note 31" xfId="0" builtinId="53" customBuiltin="true"/>
    <cellStyle name="Note 32" xfId="0" builtinId="53" customBuiltin="true"/>
    <cellStyle name="Note 32 2" xfId="0" builtinId="53" customBuiltin="true"/>
    <cellStyle name="Note 33" xfId="0" builtinId="53" customBuiltin="true"/>
    <cellStyle name="Note 33 2" xfId="0" builtinId="53" customBuiltin="true"/>
    <cellStyle name="Note 34" xfId="0" builtinId="53" customBuiltin="true"/>
    <cellStyle name="Note 34 2" xfId="0" builtinId="53" customBuiltin="true"/>
    <cellStyle name="Note 35" xfId="0" builtinId="53" customBuiltin="true"/>
    <cellStyle name="Note 35 2" xfId="0" builtinId="53" customBuiltin="true"/>
    <cellStyle name="Note 36" xfId="0" builtinId="53" customBuiltin="true"/>
    <cellStyle name="Note 36 2" xfId="0" builtinId="53" customBuiltin="true"/>
    <cellStyle name="Note 37" xfId="0" builtinId="53" customBuiltin="true"/>
    <cellStyle name="Note 38" xfId="0" builtinId="53" customBuiltin="true"/>
    <cellStyle name="Note 38 2" xfId="0" builtinId="53" customBuiltin="true"/>
    <cellStyle name="Note 39" xfId="0" builtinId="53" customBuiltin="true"/>
    <cellStyle name="Note 4" xfId="0" builtinId="53" customBuiltin="true"/>
    <cellStyle name="Note 4 2" xfId="0" builtinId="53" customBuiltin="true"/>
    <cellStyle name="Note 4 3" xfId="0" builtinId="53" customBuiltin="true"/>
    <cellStyle name="Note 4 4" xfId="0" builtinId="53" customBuiltin="true"/>
    <cellStyle name="Note 4 5" xfId="0" builtinId="53" customBuiltin="true"/>
    <cellStyle name="Note 40" xfId="0" builtinId="53" customBuiltin="true"/>
    <cellStyle name="Note 5" xfId="0" builtinId="53" customBuiltin="true"/>
    <cellStyle name="Note 5 2" xfId="0" builtinId="53" customBuiltin="true"/>
    <cellStyle name="Note 5 3" xfId="0" builtinId="53" customBuiltin="true"/>
    <cellStyle name="Note 5 4" xfId="0" builtinId="53" customBuiltin="true"/>
    <cellStyle name="Note 5 5" xfId="0" builtinId="53" customBuiltin="true"/>
    <cellStyle name="Note 6" xfId="0" builtinId="53" customBuiltin="true"/>
    <cellStyle name="Note 6 2" xfId="0" builtinId="53" customBuiltin="true"/>
    <cellStyle name="Note 6 3" xfId="0" builtinId="53" customBuiltin="true"/>
    <cellStyle name="Note 6 4" xfId="0" builtinId="53" customBuiltin="true"/>
    <cellStyle name="Note 6 5" xfId="0" builtinId="53" customBuiltin="true"/>
    <cellStyle name="Note 7" xfId="0" builtinId="53" customBuiltin="true"/>
    <cellStyle name="Note 7 2" xfId="0" builtinId="53" customBuiltin="true"/>
    <cellStyle name="Note 7 3" xfId="0" builtinId="53" customBuiltin="true"/>
    <cellStyle name="Note 7 4" xfId="0" builtinId="53" customBuiltin="true"/>
    <cellStyle name="Note 7 5" xfId="0" builtinId="53" customBuiltin="true"/>
    <cellStyle name="Note 8" xfId="0" builtinId="53" customBuiltin="true"/>
    <cellStyle name="Note 8 2" xfId="0" builtinId="53" customBuiltin="true"/>
    <cellStyle name="Note 8 3" xfId="0" builtinId="53" customBuiltin="true"/>
    <cellStyle name="Note 8 4" xfId="0" builtinId="53" customBuiltin="true"/>
    <cellStyle name="Note 8 5" xfId="0" builtinId="53" customBuiltin="true"/>
    <cellStyle name="Note 9" xfId="0" builtinId="53" customBuiltin="true"/>
    <cellStyle name="Note 9 2" xfId="0" builtinId="53" customBuiltin="true"/>
    <cellStyle name="Note 9 3" xfId="0" builtinId="53" customBuiltin="true"/>
    <cellStyle name="Note 9 4" xfId="0" builtinId="53" customBuiltin="true"/>
    <cellStyle name="Note 9 5" xfId="0" builtinId="53" customBuiltin="true"/>
    <cellStyle name="Output 10" xfId="0" builtinId="53" customBuiltin="true"/>
    <cellStyle name="Output 11" xfId="0" builtinId="53" customBuiltin="true"/>
    <cellStyle name="Output 12" xfId="0" builtinId="53" customBuiltin="true"/>
    <cellStyle name="Output 13" xfId="0" builtinId="53" customBuiltin="true"/>
    <cellStyle name="Output 14" xfId="0" builtinId="53" customBuiltin="true"/>
    <cellStyle name="Output 15" xfId="0" builtinId="53" customBuiltin="true"/>
    <cellStyle name="Output 16" xfId="0" builtinId="53" customBuiltin="true"/>
    <cellStyle name="Output 17" xfId="0" builtinId="53" customBuiltin="true"/>
    <cellStyle name="Output 18" xfId="0" builtinId="53" customBuiltin="true"/>
    <cellStyle name="Output 19" xfId="0" builtinId="53" customBuiltin="true"/>
    <cellStyle name="Output 2" xfId="0" builtinId="53" customBuiltin="true"/>
    <cellStyle name="Output 2 2" xfId="0" builtinId="53" customBuiltin="true"/>
    <cellStyle name="Output 2 3" xfId="0" builtinId="53" customBuiltin="true"/>
    <cellStyle name="Output 2 4" xfId="0" builtinId="53" customBuiltin="true"/>
    <cellStyle name="Output 2 5" xfId="0" builtinId="53" customBuiltin="true"/>
    <cellStyle name="Output 2 6" xfId="0" builtinId="53" customBuiltin="true"/>
    <cellStyle name="Output 2 7" xfId="0" builtinId="53" customBuiltin="true"/>
    <cellStyle name="Output 20" xfId="0" builtinId="53" customBuiltin="true"/>
    <cellStyle name="Output 21" xfId="0" builtinId="53" customBuiltin="true"/>
    <cellStyle name="Output 22" xfId="0" builtinId="53" customBuiltin="true"/>
    <cellStyle name="Output 23" xfId="0" builtinId="53" customBuiltin="true"/>
    <cellStyle name="Output 24" xfId="0" builtinId="53" customBuiltin="true"/>
    <cellStyle name="Output 25" xfId="0" builtinId="53" customBuiltin="true"/>
    <cellStyle name="Output 26" xfId="0" builtinId="53" customBuiltin="true"/>
    <cellStyle name="Output 27" xfId="0" builtinId="53" customBuiltin="true"/>
    <cellStyle name="Output 28" xfId="0" builtinId="53" customBuiltin="true"/>
    <cellStyle name="Output 29" xfId="0" builtinId="53" customBuiltin="true"/>
    <cellStyle name="Output 3" xfId="0" builtinId="53" customBuiltin="true"/>
    <cellStyle name="Output 30" xfId="0" builtinId="53" customBuiltin="true"/>
    <cellStyle name="Output 31" xfId="0" builtinId="53" customBuiltin="true"/>
    <cellStyle name="Output 32" xfId="0" builtinId="53" customBuiltin="true"/>
    <cellStyle name="Output 32 2" xfId="0" builtinId="53" customBuiltin="true"/>
    <cellStyle name="Output 33" xfId="0" builtinId="53" customBuiltin="true"/>
    <cellStyle name="Output 33 2" xfId="0" builtinId="53" customBuiltin="true"/>
    <cellStyle name="Output 34" xfId="0" builtinId="53" customBuiltin="true"/>
    <cellStyle name="Output 34 2" xfId="0" builtinId="53" customBuiltin="true"/>
    <cellStyle name="Output 35" xfId="0" builtinId="53" customBuiltin="true"/>
    <cellStyle name="Output 35 2" xfId="0" builtinId="53" customBuiltin="true"/>
    <cellStyle name="Output 36" xfId="0" builtinId="53" customBuiltin="true"/>
    <cellStyle name="Output 36 2" xfId="0" builtinId="53" customBuiltin="true"/>
    <cellStyle name="Output 37" xfId="0" builtinId="53" customBuiltin="true"/>
    <cellStyle name="Output 37 2" xfId="0" builtinId="53" customBuiltin="true"/>
    <cellStyle name="Output 38" xfId="0" builtinId="53" customBuiltin="true"/>
    <cellStyle name="Output 4" xfId="0" builtinId="53" customBuiltin="true"/>
    <cellStyle name="Output 5" xfId="0" builtinId="53" customBuiltin="true"/>
    <cellStyle name="Output 6" xfId="0" builtinId="53" customBuiltin="true"/>
    <cellStyle name="Output 7" xfId="0" builtinId="53" customBuiltin="true"/>
    <cellStyle name="Output 8" xfId="0" builtinId="53" customBuiltin="true"/>
    <cellStyle name="Output 9" xfId="0" builtinId="53" customBuiltin="true"/>
    <cellStyle name="Title 10" xfId="0" builtinId="53" customBuiltin="true"/>
    <cellStyle name="Title 11" xfId="0" builtinId="53" customBuiltin="true"/>
    <cellStyle name="Title 12" xfId="0" builtinId="53" customBuiltin="true"/>
    <cellStyle name="Title 13" xfId="0" builtinId="53" customBuiltin="true"/>
    <cellStyle name="Title 14" xfId="0" builtinId="53" customBuiltin="true"/>
    <cellStyle name="Title 15" xfId="0" builtinId="53" customBuiltin="true"/>
    <cellStyle name="Title 16" xfId="0" builtinId="53" customBuiltin="true"/>
    <cellStyle name="Title 17" xfId="0" builtinId="53" customBuiltin="true"/>
    <cellStyle name="Title 18" xfId="0" builtinId="53" customBuiltin="true"/>
    <cellStyle name="Title 19" xfId="0" builtinId="53" customBuiltin="true"/>
    <cellStyle name="Title 2" xfId="0" builtinId="53" customBuiltin="true"/>
    <cellStyle name="Title 2 2" xfId="0" builtinId="53" customBuiltin="true"/>
    <cellStyle name="Title 2 3" xfId="0" builtinId="53" customBuiltin="true"/>
    <cellStyle name="Title 2 4" xfId="0" builtinId="53" customBuiltin="true"/>
    <cellStyle name="Title 2 5" xfId="0" builtinId="53" customBuiltin="true"/>
    <cellStyle name="Title 2 6" xfId="0" builtinId="53" customBuiltin="true"/>
    <cellStyle name="Title 2 7" xfId="0" builtinId="53" customBuiltin="true"/>
    <cellStyle name="Title 20" xfId="0" builtinId="53" customBuiltin="true"/>
    <cellStyle name="Title 21" xfId="0" builtinId="53" customBuiltin="true"/>
    <cellStyle name="Title 22" xfId="0" builtinId="53" customBuiltin="true"/>
    <cellStyle name="Title 23" xfId="0" builtinId="53" customBuiltin="true"/>
    <cellStyle name="Title 24" xfId="0" builtinId="53" customBuiltin="true"/>
    <cellStyle name="Title 25" xfId="0" builtinId="53" customBuiltin="true"/>
    <cellStyle name="Title 26" xfId="0" builtinId="53" customBuiltin="true"/>
    <cellStyle name="Title 27" xfId="0" builtinId="53" customBuiltin="true"/>
    <cellStyle name="Title 28" xfId="0" builtinId="53" customBuiltin="true"/>
    <cellStyle name="Title 29" xfId="0" builtinId="53" customBuiltin="true"/>
    <cellStyle name="Title 3" xfId="0" builtinId="53" customBuiltin="true"/>
    <cellStyle name="Title 30" xfId="0" builtinId="53" customBuiltin="true"/>
    <cellStyle name="Title 31" xfId="0" builtinId="53" customBuiltin="true"/>
    <cellStyle name="Title 32" xfId="0" builtinId="53" customBuiltin="true"/>
    <cellStyle name="Title 32 2" xfId="0" builtinId="53" customBuiltin="true"/>
    <cellStyle name="Title 33" xfId="0" builtinId="53" customBuiltin="true"/>
    <cellStyle name="Title 33 2" xfId="0" builtinId="53" customBuiltin="true"/>
    <cellStyle name="Title 34" xfId="0" builtinId="53" customBuiltin="true"/>
    <cellStyle name="Title 34 2" xfId="0" builtinId="53" customBuiltin="true"/>
    <cellStyle name="Title 35" xfId="0" builtinId="53" customBuiltin="true"/>
    <cellStyle name="Title 35 2" xfId="0" builtinId="53" customBuiltin="true"/>
    <cellStyle name="Title 36" xfId="0" builtinId="53" customBuiltin="true"/>
    <cellStyle name="Title 36 2" xfId="0" builtinId="53" customBuiltin="true"/>
    <cellStyle name="Title 37" xfId="0" builtinId="53" customBuiltin="true"/>
    <cellStyle name="Title 37 2" xfId="0" builtinId="53" customBuiltin="true"/>
    <cellStyle name="Title 38" xfId="0" builtinId="53" customBuiltin="true"/>
    <cellStyle name="Title 4" xfId="0" builtinId="53" customBuiltin="true"/>
    <cellStyle name="Title 5" xfId="0" builtinId="53" customBuiltin="true"/>
    <cellStyle name="Title 6" xfId="0" builtinId="53" customBuiltin="true"/>
    <cellStyle name="Title 7" xfId="0" builtinId="53" customBuiltin="true"/>
    <cellStyle name="Title 8" xfId="0" builtinId="53" customBuiltin="true"/>
    <cellStyle name="Title 9" xfId="0" builtinId="53" customBuiltin="true"/>
    <cellStyle name="Total 10" xfId="0" builtinId="53" customBuiltin="true"/>
    <cellStyle name="Total 11" xfId="0" builtinId="53" customBuiltin="true"/>
    <cellStyle name="Total 12" xfId="0" builtinId="53" customBuiltin="true"/>
    <cellStyle name="Total 13" xfId="0" builtinId="53" customBuiltin="true"/>
    <cellStyle name="Total 14" xfId="0" builtinId="53" customBuiltin="true"/>
    <cellStyle name="Total 15" xfId="0" builtinId="53" customBuiltin="true"/>
    <cellStyle name="Total 16" xfId="0" builtinId="53" customBuiltin="true"/>
    <cellStyle name="Total 17" xfId="0" builtinId="53" customBuiltin="true"/>
    <cellStyle name="Total 18" xfId="0" builtinId="53" customBuiltin="true"/>
    <cellStyle name="Total 19" xfId="0" builtinId="53" customBuiltin="true"/>
    <cellStyle name="Total 2" xfId="0" builtinId="53" customBuiltin="true"/>
    <cellStyle name="Total 2 2" xfId="0" builtinId="53" customBuiltin="true"/>
    <cellStyle name="Total 2 3" xfId="0" builtinId="53" customBuiltin="true"/>
    <cellStyle name="Total 2 4" xfId="0" builtinId="53" customBuiltin="true"/>
    <cellStyle name="Total 2 5" xfId="0" builtinId="53" customBuiltin="true"/>
    <cellStyle name="Total 2 6" xfId="0" builtinId="53" customBuiltin="true"/>
    <cellStyle name="Total 2 7" xfId="0" builtinId="53" customBuiltin="true"/>
    <cellStyle name="Total 20" xfId="0" builtinId="53" customBuiltin="true"/>
    <cellStyle name="Total 21" xfId="0" builtinId="53" customBuiltin="true"/>
    <cellStyle name="Total 22" xfId="0" builtinId="53" customBuiltin="true"/>
    <cellStyle name="Total 23" xfId="0" builtinId="53" customBuiltin="true"/>
    <cellStyle name="Total 24" xfId="0" builtinId="53" customBuiltin="true"/>
    <cellStyle name="Total 25" xfId="0" builtinId="53" customBuiltin="true"/>
    <cellStyle name="Total 26" xfId="0" builtinId="53" customBuiltin="true"/>
    <cellStyle name="Total 27" xfId="0" builtinId="53" customBuiltin="true"/>
    <cellStyle name="Total 28" xfId="0" builtinId="53" customBuiltin="true"/>
    <cellStyle name="Total 29" xfId="0" builtinId="53" customBuiltin="true"/>
    <cellStyle name="Total 3" xfId="0" builtinId="53" customBuiltin="true"/>
    <cellStyle name="Total 30" xfId="0" builtinId="53" customBuiltin="true"/>
    <cellStyle name="Total 31" xfId="0" builtinId="53" customBuiltin="true"/>
    <cellStyle name="Total 32" xfId="0" builtinId="53" customBuiltin="true"/>
    <cellStyle name="Total 32 2" xfId="0" builtinId="53" customBuiltin="true"/>
    <cellStyle name="Total 33" xfId="0" builtinId="53" customBuiltin="true"/>
    <cellStyle name="Total 33 2" xfId="0" builtinId="53" customBuiltin="true"/>
    <cellStyle name="Total 34" xfId="0" builtinId="53" customBuiltin="true"/>
    <cellStyle name="Total 34 2" xfId="0" builtinId="53" customBuiltin="true"/>
    <cellStyle name="Total 35" xfId="0" builtinId="53" customBuiltin="true"/>
    <cellStyle name="Total 35 2" xfId="0" builtinId="53" customBuiltin="true"/>
    <cellStyle name="Total 36" xfId="0" builtinId="53" customBuiltin="true"/>
    <cellStyle name="Total 36 2" xfId="0" builtinId="53" customBuiltin="true"/>
    <cellStyle name="Total 37" xfId="0" builtinId="53" customBuiltin="true"/>
    <cellStyle name="Total 37 2" xfId="0" builtinId="53" customBuiltin="true"/>
    <cellStyle name="Total 38" xfId="0" builtinId="53" customBuiltin="true"/>
    <cellStyle name="Total 4" xfId="0" builtinId="53" customBuiltin="true"/>
    <cellStyle name="Total 5" xfId="0" builtinId="53" customBuiltin="true"/>
    <cellStyle name="Total 6" xfId="0" builtinId="53" customBuiltin="true"/>
    <cellStyle name="Total 7" xfId="0" builtinId="53" customBuiltin="true"/>
    <cellStyle name="Total 8" xfId="0" builtinId="53" customBuiltin="true"/>
    <cellStyle name="Total 9" xfId="0" builtinId="53" customBuiltin="true"/>
    <cellStyle name="Warning Text 10" xfId="0" builtinId="53" customBuiltin="true"/>
    <cellStyle name="Warning Text 11" xfId="0" builtinId="53" customBuiltin="true"/>
    <cellStyle name="Warning Text 12" xfId="0" builtinId="53" customBuiltin="true"/>
    <cellStyle name="Warning Text 13" xfId="0" builtinId="53" customBuiltin="true"/>
    <cellStyle name="Warning Text 14" xfId="0" builtinId="53" customBuiltin="true"/>
    <cellStyle name="Warning Text 15" xfId="0" builtinId="53" customBuiltin="true"/>
    <cellStyle name="Warning Text 16" xfId="0" builtinId="53" customBuiltin="true"/>
    <cellStyle name="Warning Text 17" xfId="0" builtinId="53" customBuiltin="true"/>
    <cellStyle name="Warning Text 18" xfId="0" builtinId="53" customBuiltin="true"/>
    <cellStyle name="Warning Text 19" xfId="0" builtinId="53" customBuiltin="true"/>
    <cellStyle name="Warning Text 2" xfId="0" builtinId="53" customBuiltin="true"/>
    <cellStyle name="Warning Text 2 2" xfId="0" builtinId="53" customBuiltin="true"/>
    <cellStyle name="Warning Text 2 3" xfId="0" builtinId="53" customBuiltin="true"/>
    <cellStyle name="Warning Text 2 4" xfId="0" builtinId="53" customBuiltin="true"/>
    <cellStyle name="Warning Text 2 5" xfId="0" builtinId="53" customBuiltin="true"/>
    <cellStyle name="Warning Text 2 6" xfId="0" builtinId="53" customBuiltin="true"/>
    <cellStyle name="Warning Text 2 7" xfId="0" builtinId="53" customBuiltin="true"/>
    <cellStyle name="Warning Text 20" xfId="0" builtinId="53" customBuiltin="true"/>
    <cellStyle name="Warning Text 21" xfId="0" builtinId="53" customBuiltin="true"/>
    <cellStyle name="Warning Text 22" xfId="0" builtinId="53" customBuiltin="true"/>
    <cellStyle name="Warning Text 23" xfId="0" builtinId="53" customBuiltin="true"/>
    <cellStyle name="Warning Text 24" xfId="0" builtinId="53" customBuiltin="true"/>
    <cellStyle name="Warning Text 25" xfId="0" builtinId="53" customBuiltin="true"/>
    <cellStyle name="Warning Text 26" xfId="0" builtinId="53" customBuiltin="true"/>
    <cellStyle name="Warning Text 27" xfId="0" builtinId="53" customBuiltin="true"/>
    <cellStyle name="Warning Text 28" xfId="0" builtinId="53" customBuiltin="true"/>
    <cellStyle name="Warning Text 29" xfId="0" builtinId="53" customBuiltin="true"/>
    <cellStyle name="Warning Text 3" xfId="0" builtinId="53" customBuiltin="true"/>
    <cellStyle name="Warning Text 30" xfId="0" builtinId="53" customBuiltin="true"/>
    <cellStyle name="Warning Text 31" xfId="0" builtinId="53" customBuiltin="true"/>
    <cellStyle name="Warning Text 32" xfId="0" builtinId="53" customBuiltin="true"/>
    <cellStyle name="Warning Text 32 2" xfId="0" builtinId="53" customBuiltin="true"/>
    <cellStyle name="Warning Text 33" xfId="0" builtinId="53" customBuiltin="true"/>
    <cellStyle name="Warning Text 33 2" xfId="0" builtinId="53" customBuiltin="true"/>
    <cellStyle name="Warning Text 34" xfId="0" builtinId="53" customBuiltin="true"/>
    <cellStyle name="Warning Text 34 2" xfId="0" builtinId="53" customBuiltin="true"/>
    <cellStyle name="Warning Text 35" xfId="0" builtinId="53" customBuiltin="true"/>
    <cellStyle name="Warning Text 35 2" xfId="0" builtinId="53" customBuiltin="true"/>
    <cellStyle name="Warning Text 36" xfId="0" builtinId="53" customBuiltin="true"/>
    <cellStyle name="Warning Text 36 2" xfId="0" builtinId="53" customBuiltin="true"/>
    <cellStyle name="Warning Text 37" xfId="0" builtinId="53" customBuiltin="true"/>
    <cellStyle name="Warning Text 37 2" xfId="0" builtinId="53" customBuiltin="true"/>
    <cellStyle name="Warning Text 38" xfId="0" builtinId="53" customBuiltin="true"/>
    <cellStyle name="Warning Text 4" xfId="0" builtinId="53" customBuiltin="true"/>
    <cellStyle name="Warning Text 5" xfId="0" builtinId="53" customBuiltin="true"/>
    <cellStyle name="Warning Text 6" xfId="0" builtinId="53" customBuiltin="true"/>
    <cellStyle name="Warning Text 7" xfId="0" builtinId="53" customBuiltin="true"/>
    <cellStyle name="Warning Text 8" xfId="0" builtinId="53" customBuiltin="true"/>
    <cellStyle name="Warning Text 9" xfId="0" builtinId="53" customBuiltin="true"/>
    <cellStyle name="ࣴ牰ࣴ牴ࣴ牸ࣴ牼ࣴry Text" xfId="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71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9" activeCellId="0" sqref="G9"/>
    </sheetView>
  </sheetViews>
  <sheetFormatPr defaultRowHeight="15"/>
  <cols>
    <col collapsed="false" hidden="false" max="1" min="1" style="0" width="15.1275510204082"/>
    <col collapsed="false" hidden="false" max="2" min="2" style="0" width="29.1122448979592"/>
    <col collapsed="false" hidden="false" max="5" min="5" style="0" width="1.56632653061225"/>
    <col collapsed="false" hidden="false" max="11" min="11" style="1" width="9.13265306122449"/>
    <col collapsed="false" hidden="false" max="12" min="12" style="2" width="9.13265306122449"/>
    <col collapsed="false" hidden="false" max="13" min="13" style="3" width="9.13265306122449"/>
  </cols>
  <sheetData>
    <row r="1" customFormat="false" ht="18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5"/>
      <c r="J1" s="5"/>
      <c r="L1" s="3"/>
    </row>
    <row r="2" customFormat="false" ht="18" hidden="false" customHeight="fals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5"/>
      <c r="J2" s="5"/>
      <c r="L2" s="3"/>
    </row>
    <row r="3" customFormat="false" ht="1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6"/>
      <c r="L3" s="3"/>
    </row>
    <row r="4" customFormat="false" ht="18.75" hidden="false" customHeight="false" outlineLevel="0" collapsed="false">
      <c r="A4" s="7" t="s">
        <v>2</v>
      </c>
      <c r="B4" s="7"/>
      <c r="C4" s="7"/>
      <c r="D4" s="7"/>
      <c r="E4" s="7"/>
      <c r="F4" s="7"/>
      <c r="G4" s="7"/>
      <c r="H4" s="7"/>
      <c r="I4" s="8"/>
      <c r="J4" s="8"/>
      <c r="L4" s="3"/>
    </row>
    <row r="5" customFormat="false" ht="15" hidden="false" customHeight="true" outlineLevel="0" collapsed="false">
      <c r="A5" s="9" t="s">
        <v>3</v>
      </c>
      <c r="B5" s="10" t="s">
        <v>4</v>
      </c>
      <c r="C5" s="10" t="s">
        <v>5</v>
      </c>
      <c r="D5" s="10" t="s">
        <v>6</v>
      </c>
      <c r="E5" s="10"/>
      <c r="F5" s="10"/>
      <c r="G5" s="10" t="s">
        <v>7</v>
      </c>
      <c r="H5" s="11" t="s">
        <v>8</v>
      </c>
      <c r="I5" s="12" t="s">
        <v>9</v>
      </c>
      <c r="J5" s="12"/>
      <c r="L5" s="3"/>
    </row>
    <row r="6" customFormat="false" ht="15.75" hidden="false" customHeight="false" outlineLevel="0" collapsed="false">
      <c r="A6" s="9"/>
      <c r="B6" s="10"/>
      <c r="C6" s="10"/>
      <c r="D6" s="10"/>
      <c r="E6" s="10"/>
      <c r="F6" s="10"/>
      <c r="G6" s="10"/>
      <c r="H6" s="11"/>
      <c r="I6" s="12"/>
      <c r="J6" s="12"/>
      <c r="L6" s="3"/>
    </row>
    <row r="7" customFormat="false" ht="15" hidden="false" customHeight="false" outlineLevel="0" collapsed="false">
      <c r="A7" s="13"/>
      <c r="B7" s="13"/>
      <c r="C7" s="14"/>
      <c r="D7" s="15"/>
      <c r="E7" s="16"/>
      <c r="F7" s="16"/>
      <c r="G7" s="17"/>
      <c r="H7" s="18"/>
      <c r="I7" s="14"/>
      <c r="J7" s="19"/>
      <c r="L7" s="3"/>
    </row>
    <row r="8" customFormat="false" ht="15" hidden="false" customHeight="false" outlineLevel="0" collapsed="false">
      <c r="A8" s="20" t="s">
        <v>10</v>
      </c>
      <c r="B8" s="20" t="s">
        <v>11</v>
      </c>
      <c r="C8" s="21" t="n">
        <v>66.0466666666667</v>
      </c>
      <c r="D8" s="22" t="n">
        <f aca="false">+C8*0.85</f>
        <v>56.1396666666667</v>
      </c>
      <c r="E8" s="23" t="s">
        <v>12</v>
      </c>
      <c r="F8" s="24" t="n">
        <f aca="false">+C8*1.15</f>
        <v>75.9536666666667</v>
      </c>
      <c r="G8" s="25" t="n">
        <v>0</v>
      </c>
      <c r="H8" s="26" t="str">
        <f aca="false">IF(I8&lt;85,"BN",IF(I8&gt;115,"AN","N"))</f>
        <v>BN</v>
      </c>
      <c r="I8" s="27" t="n">
        <f aca="false">(G8/C8)*100</f>
        <v>0</v>
      </c>
      <c r="J8" s="28" t="str">
        <f aca="false">IF(I8&lt;=30,"0-30",IF(I8&lt;=50,"31-50",IF(I8&lt;=84,"51-84",IF(I8&lt;=115,"85-115",IF(I8&lt;=150,"116-150",IF(I8&lt;=200,"151-200","&gt;200"))))))</f>
        <v>0-30</v>
      </c>
      <c r="K8" s="29" t="str">
        <f aca="false">IF(I8&lt;=30,"1",IF(I8&lt;=50,"4",IF(I8&lt;=84,"7",IF(I8&lt;=115,"10",IF(I8&lt;=150,"13",IF(I8&lt;=200,"16","19"))))))</f>
        <v>1</v>
      </c>
      <c r="L8" s="30"/>
      <c r="N8" s="31"/>
      <c r="O8" s="31"/>
      <c r="P8" s="32"/>
    </row>
    <row r="9" customFormat="false" ht="15" hidden="false" customHeight="false" outlineLevel="0" collapsed="false">
      <c r="A9" s="20"/>
      <c r="B9" s="20" t="s">
        <v>13</v>
      </c>
      <c r="C9" s="21" t="n">
        <v>97.1033333333333</v>
      </c>
      <c r="D9" s="22" t="n">
        <f aca="false">+C9*0.85</f>
        <v>82.5378333333333</v>
      </c>
      <c r="E9" s="23" t="s">
        <v>12</v>
      </c>
      <c r="F9" s="24" t="n">
        <f aca="false">+C9*1.15</f>
        <v>111.668833333333</v>
      </c>
      <c r="G9" s="25" t="n">
        <v>0</v>
      </c>
      <c r="H9" s="26" t="str">
        <f aca="false">IF(I9&lt;85,"BN",IF(I9&gt;115,"AN","N"))</f>
        <v>BN</v>
      </c>
      <c r="I9" s="27" t="n">
        <f aca="false">(G9/C9)*100</f>
        <v>0</v>
      </c>
      <c r="J9" s="28" t="str">
        <f aca="false">IF(I9&lt;=30,"0-30",IF(I9&lt;=50,"31-50",IF(I9&lt;=84,"51-84",IF(I9&lt;=115,"85-115",IF(I9&lt;=150,"116-150",IF(I9&lt;=200,"151-200","&gt;200"))))))</f>
        <v>0-30</v>
      </c>
      <c r="K9" s="29" t="str">
        <f aca="false">IF(I9&lt;=30,"1",IF(I9&lt;=50,"4",IF(I9&lt;=84,"7",IF(I9&lt;=115,"10",IF(I9&lt;=150,"13",IF(I9&lt;=200,"16","19"))))))</f>
        <v>1</v>
      </c>
      <c r="L9" s="30"/>
      <c r="N9" s="31"/>
      <c r="O9" s="31"/>
      <c r="P9" s="32"/>
    </row>
    <row r="10" customFormat="false" ht="15" hidden="false" customHeight="false" outlineLevel="0" collapsed="false">
      <c r="A10" s="20"/>
      <c r="B10" s="20" t="s">
        <v>14</v>
      </c>
      <c r="C10" s="21" t="n">
        <v>59.8566666666667</v>
      </c>
      <c r="D10" s="22" t="n">
        <f aca="false">+C10*0.85</f>
        <v>50.8781666666667</v>
      </c>
      <c r="E10" s="23" t="s">
        <v>12</v>
      </c>
      <c r="F10" s="24" t="n">
        <f aca="false">+C10*1.15</f>
        <v>68.8351666666667</v>
      </c>
      <c r="G10" s="25" t="n">
        <v>0</v>
      </c>
      <c r="H10" s="26" t="str">
        <f aca="false">IF(I10&lt;85,"BN",IF(I10&gt;115,"AN","N"))</f>
        <v>BN</v>
      </c>
      <c r="I10" s="27" t="n">
        <f aca="false">(G10/C10)*100</f>
        <v>0</v>
      </c>
      <c r="J10" s="28" t="str">
        <f aca="false">IF(I10&lt;=30,"0-30",IF(I10&lt;=50,"31-50",IF(I10&lt;=84,"51-84",IF(I10&lt;=115,"85-115",IF(I10&lt;=150,"116-150",IF(I10&lt;=200,"151-200","&gt;200"))))))</f>
        <v>0-30</v>
      </c>
      <c r="K10" s="29" t="str">
        <f aca="false">IF(I10&lt;=30,"1",IF(I10&lt;=50,"4",IF(I10&lt;=84,"7",IF(I10&lt;=115,"10",IF(I10&lt;=150,"13",IF(I10&lt;=200,"16","19"))))))</f>
        <v>1</v>
      </c>
      <c r="L10" s="30"/>
      <c r="N10" s="31"/>
      <c r="O10" s="31"/>
      <c r="P10" s="32"/>
    </row>
    <row r="11" customFormat="false" ht="15" hidden="false" customHeight="false" outlineLevel="0" collapsed="false">
      <c r="A11" s="20"/>
      <c r="B11" s="20" t="s">
        <v>15</v>
      </c>
      <c r="C11" s="21" t="n">
        <v>63.7923076923077</v>
      </c>
      <c r="D11" s="22" t="n">
        <f aca="false">+C11*0.85</f>
        <v>54.2234615384615</v>
      </c>
      <c r="E11" s="23" t="s">
        <v>12</v>
      </c>
      <c r="F11" s="24" t="n">
        <f aca="false">+C11*1.15</f>
        <v>73.3611538461538</v>
      </c>
      <c r="G11" s="25" t="n">
        <v>1</v>
      </c>
      <c r="H11" s="26" t="str">
        <f aca="false">IF(I11&lt;85,"BN",IF(I11&gt;115,"AN","N"))</f>
        <v>BN</v>
      </c>
      <c r="I11" s="27" t="n">
        <f aca="false">(G11/C11)*100</f>
        <v>1.56758712166888</v>
      </c>
      <c r="J11" s="28" t="str">
        <f aca="false">IF(I11&lt;=30,"0-30",IF(I11&lt;=50,"31-50",IF(I11&lt;=84,"51-84",IF(I11&lt;=115,"85-115",IF(I11&lt;=150,"116-150",IF(I11&lt;=200,"151-200","&gt;200"))))))</f>
        <v>0-30</v>
      </c>
      <c r="K11" s="29" t="str">
        <f aca="false">IF(I11&lt;=30,"1",IF(I11&lt;=50,"4",IF(I11&lt;=84,"7",IF(I11&lt;=115,"10",IF(I11&lt;=150,"13",IF(I11&lt;=200,"16","19"))))))</f>
        <v>1</v>
      </c>
      <c r="L11" s="30"/>
      <c r="N11" s="31"/>
      <c r="O11" s="31"/>
      <c r="P11" s="32"/>
    </row>
    <row r="12" customFormat="false" ht="15" hidden="false" customHeight="false" outlineLevel="0" collapsed="false">
      <c r="A12" s="20"/>
      <c r="B12" s="20" t="s">
        <v>16</v>
      </c>
      <c r="C12" s="21" t="n">
        <v>82.8272727272727</v>
      </c>
      <c r="D12" s="22" t="n">
        <f aca="false">+C12*0.85</f>
        <v>70.4031818181818</v>
      </c>
      <c r="E12" s="23" t="s">
        <v>12</v>
      </c>
      <c r="F12" s="24" t="n">
        <f aca="false">+C12*1.15</f>
        <v>95.2513636363636</v>
      </c>
      <c r="G12" s="25" t="n">
        <v>0</v>
      </c>
      <c r="H12" s="26" t="str">
        <f aca="false">IF(I12&lt;85,"BN",IF(I12&gt;115,"AN","N"))</f>
        <v>BN</v>
      </c>
      <c r="I12" s="27" t="n">
        <f aca="false">(G12/C12)*100</f>
        <v>0</v>
      </c>
      <c r="J12" s="28" t="str">
        <f aca="false">IF(I12&lt;=30,"0-30",IF(I12&lt;=50,"31-50",IF(I12&lt;=84,"51-84",IF(I12&lt;=115,"85-115",IF(I12&lt;=150,"116-150",IF(I12&lt;=200,"151-200","&gt;200"))))))</f>
        <v>0-30</v>
      </c>
      <c r="K12" s="29" t="str">
        <f aca="false">IF(I12&lt;=30,"1",IF(I12&lt;=50,"4",IF(I12&lt;=84,"7",IF(I12&lt;=115,"10",IF(I12&lt;=150,"13",IF(I12&lt;=200,"16","19"))))))</f>
        <v>1</v>
      </c>
      <c r="L12" s="30"/>
      <c r="M12" s="30"/>
      <c r="N12" s="31"/>
      <c r="O12" s="31"/>
      <c r="P12" s="32"/>
    </row>
    <row r="13" customFormat="false" ht="15" hidden="false" customHeight="false" outlineLevel="0" collapsed="false">
      <c r="A13" s="20"/>
      <c r="B13" s="20" t="s">
        <v>17</v>
      </c>
      <c r="C13" s="21" t="n">
        <v>88</v>
      </c>
      <c r="D13" s="22" t="n">
        <f aca="false">+C13*0.85</f>
        <v>74.8</v>
      </c>
      <c r="E13" s="23" t="s">
        <v>12</v>
      </c>
      <c r="F13" s="24" t="n">
        <f aca="false">+C13*1.15</f>
        <v>101.2</v>
      </c>
      <c r="G13" s="25" t="n">
        <v>9.5</v>
      </c>
      <c r="H13" s="26" t="str">
        <f aca="false">IF(I13&lt;85,"BN",IF(I13&gt;115,"AN","N"))</f>
        <v>BN</v>
      </c>
      <c r="I13" s="27" t="n">
        <f aca="false">(G13/C13)*100</f>
        <v>10.7954545454545</v>
      </c>
      <c r="J13" s="28" t="str">
        <f aca="false">IF(I13&lt;=30,"0-30",IF(I13&lt;=50,"31-50",IF(I13&lt;=84,"51-84",IF(I13&lt;=115,"85-115",IF(I13&lt;=150,"116-150",IF(I13&lt;=200,"151-200","&gt;200"))))))</f>
        <v>0-30</v>
      </c>
      <c r="K13" s="29" t="str">
        <f aca="false">IF(I13&lt;=30,"1",IF(I13&lt;=50,"4",IF(I13&lt;=84,"7",IF(I13&lt;=115,"10",IF(I13&lt;=150,"13",IF(I13&lt;=200,"16","19"))))))</f>
        <v>1</v>
      </c>
      <c r="L13" s="30"/>
      <c r="M13" s="30"/>
      <c r="N13" s="31"/>
      <c r="O13" s="31"/>
      <c r="P13" s="32"/>
    </row>
    <row r="14" customFormat="false" ht="15" hidden="false" customHeight="false" outlineLevel="0" collapsed="false">
      <c r="A14" s="20"/>
      <c r="B14" s="20" t="s">
        <v>18</v>
      </c>
      <c r="C14" s="21" t="n">
        <v>41.62</v>
      </c>
      <c r="D14" s="22" t="n">
        <f aca="false">+C14*0.85</f>
        <v>35.377</v>
      </c>
      <c r="E14" s="23" t="s">
        <v>12</v>
      </c>
      <c r="F14" s="24" t="n">
        <f aca="false">+C14*1.15</f>
        <v>47.863</v>
      </c>
      <c r="G14" s="25" t="n">
        <v>2.5</v>
      </c>
      <c r="H14" s="26" t="str">
        <f aca="false">IF(I14&lt;85,"BN",IF(I14&gt;115,"AN","N"))</f>
        <v>BN</v>
      </c>
      <c r="I14" s="27" t="n">
        <f aca="false">(G14/C14)*100</f>
        <v>6.00672753483902</v>
      </c>
      <c r="J14" s="28" t="str">
        <f aca="false">IF(I14&lt;=30,"0-30",IF(I14&lt;=50,"31-50",IF(I14&lt;=84,"51-84",IF(I14&lt;=115,"85-115",IF(I14&lt;=150,"116-150",IF(I14&lt;=200,"151-200","&gt;200"))))))</f>
        <v>0-30</v>
      </c>
      <c r="K14" s="29" t="str">
        <f aca="false">IF(I14&lt;=30,"1",IF(I14&lt;=50,"4",IF(I14&lt;=84,"7",IF(I14&lt;=115,"10",IF(I14&lt;=150,"13",IF(I14&lt;=200,"16","19"))))))</f>
        <v>1</v>
      </c>
      <c r="L14" s="30"/>
      <c r="M14" s="30"/>
      <c r="N14" s="31"/>
      <c r="O14" s="31"/>
    </row>
    <row r="15" customFormat="false" ht="15" hidden="false" customHeight="false" outlineLevel="0" collapsed="false">
      <c r="A15" s="20"/>
      <c r="B15" s="20"/>
      <c r="C15" s="21"/>
      <c r="D15" s="22" t="s">
        <v>19</v>
      </c>
      <c r="E15" s="23" t="s">
        <v>19</v>
      </c>
      <c r="F15" s="24" t="s">
        <v>19</v>
      </c>
      <c r="G15" s="33"/>
      <c r="H15" s="26"/>
      <c r="I15" s="27"/>
      <c r="J15" s="28"/>
      <c r="K15" s="29"/>
      <c r="L15" s="30"/>
    </row>
    <row r="16" customFormat="false" ht="15" hidden="false" customHeight="false" outlineLevel="0" collapsed="false">
      <c r="A16" s="20" t="s">
        <v>20</v>
      </c>
      <c r="B16" s="20" t="s">
        <v>21</v>
      </c>
      <c r="C16" s="21" t="n">
        <v>83.3923076923077</v>
      </c>
      <c r="D16" s="22" t="n">
        <f aca="false">+C16*0.85</f>
        <v>70.8834615384615</v>
      </c>
      <c r="E16" s="23" t="s">
        <v>12</v>
      </c>
      <c r="F16" s="24" t="n">
        <f aca="false">+C16*1.15</f>
        <v>95.9011538461538</v>
      </c>
      <c r="G16" s="25" t="n">
        <v>20.2</v>
      </c>
      <c r="H16" s="26" t="str">
        <f aca="false">IF(I16&lt;85,"BN",IF(I16&gt;115,"AN","N"))</f>
        <v>BN</v>
      </c>
      <c r="I16" s="27" t="n">
        <f aca="false">(G16/C16)*100</f>
        <v>24.2228576699566</v>
      </c>
      <c r="J16" s="28" t="str">
        <f aca="false">IF(I16&lt;=30,"0-30",IF(I16&lt;=50,"31-50",IF(I16&lt;=84,"51-84",IF(I16&lt;=115,"85-115",IF(I16&lt;=150,"116-150",IF(I16&lt;=200,"151-200","&gt;200"))))))</f>
        <v>0-30</v>
      </c>
      <c r="K16" s="29" t="str">
        <f aca="false">IF(I16&lt;=30,"1",IF(I16&lt;=50,"4",IF(I16&lt;=84,"7",IF(I16&lt;=115,"10",IF(I16&lt;=150,"13",IF(I16&lt;=200,"16","19"))))))</f>
        <v>1</v>
      </c>
      <c r="L16" s="30"/>
      <c r="N16" s="34"/>
      <c r="O16" s="34"/>
    </row>
    <row r="17" customFormat="false" ht="15" hidden="false" customHeight="false" outlineLevel="0" collapsed="false">
      <c r="A17" s="20"/>
      <c r="B17" s="20" t="s">
        <v>22</v>
      </c>
      <c r="C17" s="21" t="n">
        <v>65.6821428571429</v>
      </c>
      <c r="D17" s="22" t="n">
        <f aca="false">+C17*0.85</f>
        <v>55.8298214285714</v>
      </c>
      <c r="E17" s="23" t="s">
        <v>12</v>
      </c>
      <c r="F17" s="24" t="n">
        <f aca="false">+C17*1.15</f>
        <v>75.5344642857143</v>
      </c>
      <c r="G17" s="25" t="n">
        <v>0.4</v>
      </c>
      <c r="H17" s="26" t="str">
        <f aca="false">IF(I17&lt;85,"BN",IF(I17&gt;115,"AN","N"))</f>
        <v>BN</v>
      </c>
      <c r="I17" s="27" t="n">
        <f aca="false">(G17/C17)*100</f>
        <v>0.60899352944375</v>
      </c>
      <c r="J17" s="28" t="str">
        <f aca="false">IF(I17&lt;=30,"0-30",IF(I17&lt;=50,"31-50",IF(I17&lt;=84,"51-84",IF(I17&lt;=115,"85-115",IF(I17&lt;=150,"116-150",IF(I17&lt;=200,"151-200","&gt;200"))))))</f>
        <v>0-30</v>
      </c>
      <c r="K17" s="29" t="str">
        <f aca="false">IF(I17&lt;=30,"1",IF(I17&lt;=50,"4",IF(I17&lt;=84,"7",IF(I17&lt;=115,"10",IF(I17&lt;=150,"13",IF(I17&lt;=200,"16","19"))))))</f>
        <v>1</v>
      </c>
      <c r="L17" s="30"/>
      <c r="M17" s="30"/>
      <c r="N17" s="31"/>
      <c r="O17" s="31"/>
      <c r="P17" s="32"/>
    </row>
    <row r="18" customFormat="false" ht="15" hidden="false" customHeight="false" outlineLevel="0" collapsed="false">
      <c r="A18" s="20"/>
      <c r="B18" s="20" t="s">
        <v>23</v>
      </c>
      <c r="C18" s="21" t="n">
        <v>48.9137931034483</v>
      </c>
      <c r="D18" s="22" t="n">
        <f aca="false">+C18*0.85</f>
        <v>41.576724137931</v>
      </c>
      <c r="E18" s="23" t="s">
        <v>12</v>
      </c>
      <c r="F18" s="24" t="n">
        <f aca="false">+C18*1.15</f>
        <v>56.2508620689655</v>
      </c>
      <c r="G18" s="25" t="n">
        <v>0</v>
      </c>
      <c r="H18" s="26" t="str">
        <f aca="false">IF(I18&lt;85,"BN",IF(I18&gt;115,"AN","N"))</f>
        <v>BN</v>
      </c>
      <c r="I18" s="27" t="n">
        <f aca="false">(G18/C18)*100</f>
        <v>0</v>
      </c>
      <c r="J18" s="28" t="str">
        <f aca="false">IF(I18&lt;=30,"0-30",IF(I18&lt;=50,"31-50",IF(I18&lt;=84,"51-84",IF(I18&lt;=115,"85-115",IF(I18&lt;=150,"116-150",IF(I18&lt;=200,"151-200","&gt;200"))))))</f>
        <v>0-30</v>
      </c>
      <c r="K18" s="29" t="str">
        <f aca="false">IF(I18&lt;=30,"1",IF(I18&lt;=50,"4",IF(I18&lt;=84,"7",IF(I18&lt;=115,"10",IF(I18&lt;=150,"13",IF(I18&lt;=200,"16","19"))))))</f>
        <v>1</v>
      </c>
      <c r="L18" s="30"/>
      <c r="M18" s="30"/>
      <c r="N18" s="31"/>
      <c r="O18" s="31"/>
      <c r="P18" s="32"/>
    </row>
    <row r="19" customFormat="false" ht="15" hidden="false" customHeight="false" outlineLevel="0" collapsed="false">
      <c r="A19" s="20"/>
      <c r="B19" s="20" t="s">
        <v>24</v>
      </c>
      <c r="C19" s="21" t="n">
        <v>46.0689655172414</v>
      </c>
      <c r="D19" s="22" t="n">
        <f aca="false">+C19*0.85</f>
        <v>39.1586206896552</v>
      </c>
      <c r="E19" s="23" t="s">
        <v>12</v>
      </c>
      <c r="F19" s="24" t="n">
        <f aca="false">+C19*1.15</f>
        <v>52.9793103448276</v>
      </c>
      <c r="G19" s="25" t="n">
        <v>17</v>
      </c>
      <c r="H19" s="26" t="str">
        <f aca="false">IF(I19&lt;85,"BN",IF(I19&gt;115,"AN","N"))</f>
        <v>BN</v>
      </c>
      <c r="I19" s="27" t="n">
        <f aca="false">(G19/C19)*100</f>
        <v>36.9011976047904</v>
      </c>
      <c r="J19" s="28" t="str">
        <f aca="false">IF(I19&lt;=30,"0-30",IF(I19&lt;=50,"31-50",IF(I19&lt;=84,"51-84",IF(I19&lt;=115,"85-115",IF(I19&lt;=150,"116-150",IF(I19&lt;=200,"151-200","&gt;200"))))))</f>
        <v>31-50</v>
      </c>
      <c r="K19" s="29" t="str">
        <f aca="false">IF(I19&lt;=30,"1",IF(I19&lt;=50,"4",IF(I19&lt;=84,"7",IF(I19&lt;=115,"10",IF(I19&lt;=150,"13",IF(I19&lt;=200,"16","19"))))))</f>
        <v>4</v>
      </c>
      <c r="L19" s="30"/>
      <c r="M19" s="30"/>
      <c r="N19" s="31"/>
      <c r="O19" s="31"/>
      <c r="P19" s="32"/>
    </row>
    <row r="20" customFormat="false" ht="15" hidden="false" customHeight="false" outlineLevel="0" collapsed="false">
      <c r="A20" s="20"/>
      <c r="B20" s="20" t="s">
        <v>25</v>
      </c>
      <c r="C20" s="21" t="n">
        <v>52.448275862069</v>
      </c>
      <c r="D20" s="22" t="n">
        <f aca="false">+C20*0.85</f>
        <v>44.5810344827586</v>
      </c>
      <c r="E20" s="23" t="s">
        <v>12</v>
      </c>
      <c r="F20" s="24" t="n">
        <f aca="false">+C20*1.15</f>
        <v>60.3155172413793</v>
      </c>
      <c r="G20" s="35" t="s">
        <v>26</v>
      </c>
      <c r="H20" s="35" t="s">
        <v>26</v>
      </c>
      <c r="I20" s="27" t="e">
        <f aca="false">(G20/C20)*100</f>
        <v>#VALUE!</v>
      </c>
      <c r="J20" s="28" t="e">
        <f aca="false">IF(I20&lt;=30,"0-30",IF(I20&lt;=50,"31-50",IF(I20&lt;=84,"51-84",IF(I20&lt;=115,"85-115",IF(I20&lt;=150,"116-150",IF(I20&lt;=200,"151-200","&gt;200"))))))</f>
        <v>#VALUE!</v>
      </c>
      <c r="K20" s="29" t="e">
        <f aca="false">IF(I20&lt;=30,"1",IF(I20&lt;=50,"4",IF(I20&lt;=84,"7",IF(I20&lt;=115,"10",IF(I20&lt;=150,"13",IF(I20&lt;=200,"16","19"))))))</f>
        <v>#VALUE!</v>
      </c>
      <c r="L20" s="30"/>
      <c r="M20" s="30"/>
      <c r="N20" s="31"/>
      <c r="O20" s="31"/>
      <c r="P20" s="32"/>
    </row>
    <row r="21" customFormat="false" ht="15" hidden="false" customHeight="false" outlineLevel="0" collapsed="false">
      <c r="A21" s="20"/>
      <c r="B21" s="20"/>
      <c r="C21" s="21"/>
      <c r="D21" s="22"/>
      <c r="E21" s="23"/>
      <c r="F21" s="24"/>
      <c r="G21" s="33"/>
      <c r="H21" s="35"/>
      <c r="I21" s="27"/>
      <c r="J21" s="28"/>
      <c r="K21" s="29"/>
      <c r="L21" s="30"/>
    </row>
    <row r="22" customFormat="false" ht="15" hidden="false" customHeight="false" outlineLevel="0" collapsed="false">
      <c r="A22" s="36" t="s">
        <v>27</v>
      </c>
      <c r="B22" s="20" t="s">
        <v>28</v>
      </c>
      <c r="C22" s="21" t="n">
        <v>68.66</v>
      </c>
      <c r="D22" s="22" t="n">
        <f aca="false">+C22*0.85</f>
        <v>58.361</v>
      </c>
      <c r="E22" s="23" t="s">
        <v>12</v>
      </c>
      <c r="F22" s="24" t="n">
        <f aca="false">+C22*1.15</f>
        <v>78.959</v>
      </c>
      <c r="G22" s="25" t="n">
        <v>14</v>
      </c>
      <c r="H22" s="26" t="str">
        <f aca="false">IF(I22&lt;85,"BN",IF(I22&gt;115,"AN","N"))</f>
        <v>BN</v>
      </c>
      <c r="I22" s="27" t="n">
        <f aca="false">(G22/C22)*100</f>
        <v>20.3903291581707</v>
      </c>
      <c r="J22" s="28" t="str">
        <f aca="false">IF(I22&lt;=30,"0-30",IF(I22&lt;=50,"31-50",IF(I22&lt;=84,"51-84",IF(I22&lt;=115,"85-115",IF(I22&lt;=150,"116-150",IF(I22&lt;=200,"151-200","&gt;200"))))))</f>
        <v>0-30</v>
      </c>
      <c r="K22" s="29" t="str">
        <f aca="false">IF(I22&lt;=30,"1",IF(I22&lt;=50,"4",IF(I22&lt;=84,"7",IF(I22&lt;=115,"10",IF(I22&lt;=150,"13",IF(I22&lt;=200,"16","19"))))))</f>
        <v>1</v>
      </c>
      <c r="L22" s="30"/>
      <c r="M22" s="30"/>
      <c r="N22" s="31"/>
      <c r="O22" s="31"/>
      <c r="P22" s="32"/>
    </row>
    <row r="23" customFormat="false" ht="15" hidden="false" customHeight="false" outlineLevel="0" collapsed="false">
      <c r="A23" s="20"/>
      <c r="B23" s="20" t="s">
        <v>29</v>
      </c>
      <c r="C23" s="21" t="n">
        <v>97.8433333333333</v>
      </c>
      <c r="D23" s="22" t="n">
        <f aca="false">+C23*0.85</f>
        <v>83.1668333333333</v>
      </c>
      <c r="E23" s="23" t="s">
        <v>12</v>
      </c>
      <c r="F23" s="24" t="n">
        <f aca="false">+C23*1.15</f>
        <v>112.519833333333</v>
      </c>
      <c r="G23" s="25" t="n">
        <v>28</v>
      </c>
      <c r="H23" s="26" t="str">
        <f aca="false">IF(I23&lt;85,"BN",IF(I23&gt;115,"AN","N"))</f>
        <v>BN</v>
      </c>
      <c r="I23" s="27" t="n">
        <f aca="false">(G23/C23)*100</f>
        <v>28.6171771198855</v>
      </c>
      <c r="J23" s="28" t="str">
        <f aca="false">IF(I23&lt;=30,"0-30",IF(I23&lt;=50,"31-50",IF(I23&lt;=84,"51-84",IF(I23&lt;=115,"85-115",IF(I23&lt;=150,"116-150",IF(I23&lt;=200,"151-200","&gt;200"))))))</f>
        <v>0-30</v>
      </c>
      <c r="K23" s="29" t="str">
        <f aca="false">IF(I23&lt;=30,"1",IF(I23&lt;=50,"4",IF(I23&lt;=84,"7",IF(I23&lt;=115,"10",IF(I23&lt;=150,"13",IF(I23&lt;=200,"16","19"))))))</f>
        <v>1</v>
      </c>
      <c r="L23" s="30"/>
      <c r="N23" s="34"/>
      <c r="O23" s="34"/>
    </row>
    <row r="24" customFormat="false" ht="15" hidden="false" customHeight="false" outlineLevel="0" collapsed="false">
      <c r="A24" s="20"/>
      <c r="B24" s="20" t="s">
        <v>30</v>
      </c>
      <c r="C24" s="21" t="n">
        <v>91.0740740740741</v>
      </c>
      <c r="D24" s="22" t="n">
        <f aca="false">+C24*0.85</f>
        <v>77.412962962963</v>
      </c>
      <c r="E24" s="23" t="s">
        <v>12</v>
      </c>
      <c r="F24" s="24" t="n">
        <f aca="false">+C24*1.15</f>
        <v>104.735185185185</v>
      </c>
      <c r="G24" s="25" t="n">
        <v>15</v>
      </c>
      <c r="H24" s="26" t="str">
        <f aca="false">IF(I24&lt;85,"BN",IF(I24&gt;115,"AN","N"))</f>
        <v>BN</v>
      </c>
      <c r="I24" s="27" t="n">
        <f aca="false">(G24/C24)*100</f>
        <v>16.470109800732</v>
      </c>
      <c r="J24" s="28" t="str">
        <f aca="false">IF(I24&lt;=30,"0-30",IF(I24&lt;=50,"31-50",IF(I24&lt;=84,"51-84",IF(I24&lt;=115,"85-115",IF(I24&lt;=150,"116-150",IF(I24&lt;=200,"151-200","&gt;200"))))))</f>
        <v>0-30</v>
      </c>
      <c r="K24" s="29" t="str">
        <f aca="false">IF(I24&lt;=30,"1",IF(I24&lt;=50,"4",IF(I24&lt;=84,"7",IF(I24&lt;=115,"10",IF(I24&lt;=150,"13",IF(I24&lt;=200,"16","19"))))))</f>
        <v>1</v>
      </c>
      <c r="L24" s="37"/>
      <c r="M24" s="30"/>
      <c r="N24" s="31"/>
      <c r="O24" s="31"/>
      <c r="P24" s="32"/>
    </row>
    <row r="25" customFormat="false" ht="15" hidden="false" customHeight="false" outlineLevel="0" collapsed="false">
      <c r="A25" s="20"/>
      <c r="B25" s="20" t="s">
        <v>31</v>
      </c>
      <c r="C25" s="21" t="n">
        <v>44.0333333333333</v>
      </c>
      <c r="D25" s="22" t="n">
        <f aca="false">+C25*0.85</f>
        <v>37.4283333333333</v>
      </c>
      <c r="E25" s="23" t="s">
        <v>12</v>
      </c>
      <c r="F25" s="24" t="n">
        <f aca="false">+C25*1.15</f>
        <v>50.6383333333333</v>
      </c>
      <c r="G25" s="25" t="n">
        <v>0</v>
      </c>
      <c r="H25" s="26" t="str">
        <f aca="false">IF(I25&lt;85,"BN",IF(I25&gt;115,"AN","N"))</f>
        <v>BN</v>
      </c>
      <c r="I25" s="27" t="n">
        <f aca="false">(G25/C25)*100</f>
        <v>0</v>
      </c>
      <c r="J25" s="28" t="str">
        <f aca="false">IF(I25&lt;=30,"0-30",IF(I25&lt;=50,"31-50",IF(I25&lt;=84,"51-84",IF(I25&lt;=115,"85-115",IF(I25&lt;=150,"116-150",IF(I25&lt;=200,"151-200","&gt;200"))))))</f>
        <v>0-30</v>
      </c>
      <c r="K25" s="29" t="str">
        <f aca="false">IF(I25&lt;=30,"1",IF(I25&lt;=50,"4",IF(I25&lt;=84,"7",IF(I25&lt;=115,"10",IF(I25&lt;=150,"13",IF(I25&lt;=200,"16","19"))))))</f>
        <v>1</v>
      </c>
      <c r="L25" s="30"/>
      <c r="M25" s="30"/>
      <c r="N25" s="31"/>
      <c r="O25" s="31"/>
      <c r="P25" s="32"/>
    </row>
    <row r="26" customFormat="false" ht="15" hidden="false" customHeight="false" outlineLevel="0" collapsed="false">
      <c r="A26" s="20"/>
      <c r="B26" s="20" t="s">
        <v>32</v>
      </c>
      <c r="C26" s="21" t="n">
        <v>58.9310344827586</v>
      </c>
      <c r="D26" s="22" t="n">
        <f aca="false">+C26*0.85</f>
        <v>50.0913793103448</v>
      </c>
      <c r="E26" s="23" t="s">
        <v>12</v>
      </c>
      <c r="F26" s="24" t="n">
        <f aca="false">+C26*1.15</f>
        <v>67.7706896551724</v>
      </c>
      <c r="G26" s="25" t="n">
        <v>9</v>
      </c>
      <c r="H26" s="26" t="str">
        <f aca="false">IF(I26&lt;85,"BN",IF(I26&gt;115,"AN","N"))</f>
        <v>BN</v>
      </c>
      <c r="I26" s="27" t="n">
        <f aca="false">(G26/C26)*100</f>
        <v>15.2720889409011</v>
      </c>
      <c r="J26" s="28" t="str">
        <f aca="false">IF(I26&lt;=30,"0-30",IF(I26&lt;=50,"31-50",IF(I26&lt;=84,"51-84",IF(I26&lt;=115,"85-115",IF(I26&lt;=150,"116-150",IF(I26&lt;=200,"151-200","&gt;200"))))))</f>
        <v>0-30</v>
      </c>
      <c r="K26" s="29" t="str">
        <f aca="false">IF(I26&lt;=30,"1",IF(I26&lt;=50,"4",IF(I26&lt;=84,"7",IF(I26&lt;=115,"10",IF(I26&lt;=150,"13",IF(I26&lt;=200,"16","19"))))))</f>
        <v>1</v>
      </c>
      <c r="L26" s="37"/>
      <c r="M26" s="30"/>
      <c r="N26" s="31"/>
      <c r="O26" s="31"/>
      <c r="P26" s="32"/>
    </row>
    <row r="27" customFormat="false" ht="15" hidden="false" customHeight="false" outlineLevel="0" collapsed="false">
      <c r="A27" s="20"/>
      <c r="B27" s="20" t="s">
        <v>33</v>
      </c>
      <c r="C27" s="21" t="n">
        <v>88.7</v>
      </c>
      <c r="D27" s="22" t="n">
        <f aca="false">+C27*0.85</f>
        <v>75.395</v>
      </c>
      <c r="E27" s="23" t="s">
        <v>12</v>
      </c>
      <c r="F27" s="24" t="n">
        <f aca="false">+C27*1.15</f>
        <v>102.005</v>
      </c>
      <c r="G27" s="25" t="n">
        <v>82.2</v>
      </c>
      <c r="H27" s="26" t="str">
        <f aca="false">IF(I27&lt;85,"BN",IF(I27&gt;115,"AN","N"))</f>
        <v>N</v>
      </c>
      <c r="I27" s="27" t="n">
        <f aca="false">(G27/C27)*100</f>
        <v>92.6719278466742</v>
      </c>
      <c r="J27" s="28" t="str">
        <f aca="false">IF(I27&lt;=30,"0-30",IF(I27&lt;=50,"31-50",IF(I27&lt;=84,"51-84",IF(I27&lt;=115,"85-115",IF(I27&lt;=150,"116-150",IF(I27&lt;=200,"151-200","&gt;200"))))))</f>
        <v>85-115</v>
      </c>
      <c r="K27" s="29" t="str">
        <f aca="false">IF(I27&lt;=30,"1",IF(I27&lt;=50,"4",IF(I27&lt;=84,"7",IF(I27&lt;=115,"10",IF(I27&lt;=150,"13",IF(I27&lt;=200,"16","19"))))))</f>
        <v>10</v>
      </c>
      <c r="L27" s="30"/>
      <c r="M27" s="30"/>
      <c r="N27" s="31"/>
      <c r="O27" s="31"/>
      <c r="P27" s="32"/>
    </row>
    <row r="28" customFormat="false" ht="15" hidden="false" customHeight="false" outlineLevel="0" collapsed="false">
      <c r="A28" s="20"/>
      <c r="B28" s="20" t="s">
        <v>34</v>
      </c>
      <c r="C28" s="21" t="n">
        <v>34.5</v>
      </c>
      <c r="D28" s="22" t="n">
        <f aca="false">+C28*0.85</f>
        <v>29.325</v>
      </c>
      <c r="E28" s="23" t="s">
        <v>12</v>
      </c>
      <c r="F28" s="24" t="n">
        <f aca="false">+C28*1.15</f>
        <v>39.675</v>
      </c>
      <c r="G28" s="35" t="s">
        <v>26</v>
      </c>
      <c r="H28" s="35" t="s">
        <v>26</v>
      </c>
      <c r="I28" s="27" t="e">
        <f aca="false">(G28/C28)*100</f>
        <v>#VALUE!</v>
      </c>
      <c r="J28" s="28" t="e">
        <f aca="false">IF(I28&lt;=30,"0-30",IF(I28&lt;=50,"31-50",IF(I28&lt;=84,"51-84",IF(I28&lt;=115,"85-115",IF(I28&lt;=150,"116-150",IF(I28&lt;=200,"151-200","&gt;200"))))))</f>
        <v>#VALUE!</v>
      </c>
      <c r="K28" s="29" t="e">
        <f aca="false">IF(I28&lt;=30,"1",IF(I28&lt;=50,"4",IF(I28&lt;=84,"7",IF(I28&lt;=115,"10",IF(I28&lt;=150,"13",IF(I28&lt;=200,"16","19"))))))</f>
        <v>#VALUE!</v>
      </c>
      <c r="L28" s="37"/>
      <c r="M28" s="30"/>
      <c r="N28" s="31"/>
      <c r="O28" s="31"/>
      <c r="P28" s="32"/>
    </row>
    <row r="29" customFormat="false" ht="15" hidden="false" customHeight="false" outlineLevel="0" collapsed="false">
      <c r="A29" s="20"/>
      <c r="B29" s="20" t="s">
        <v>35</v>
      </c>
      <c r="C29" s="21" t="n">
        <v>89.1964285714286</v>
      </c>
      <c r="D29" s="22" t="n">
        <f aca="false">+C29*0.85</f>
        <v>75.8169642857143</v>
      </c>
      <c r="E29" s="23" t="s">
        <v>12</v>
      </c>
      <c r="F29" s="24" t="n">
        <f aca="false">+C29*1.15</f>
        <v>102.575892857143</v>
      </c>
      <c r="G29" s="25" t="n">
        <v>7</v>
      </c>
      <c r="H29" s="26" t="str">
        <f aca="false">IF(I29&lt;85,"BN",IF(I29&gt;115,"AN","N"))</f>
        <v>BN</v>
      </c>
      <c r="I29" s="27" t="n">
        <f aca="false">(G29/C29)*100</f>
        <v>7.84784784784785</v>
      </c>
      <c r="J29" s="28" t="str">
        <f aca="false">IF(I29&lt;=30,"0-30",IF(I29&lt;=50,"31-50",IF(I29&lt;=84,"51-84",IF(I29&lt;=115,"85-115",IF(I29&lt;=150,"116-150",IF(I29&lt;=200,"151-200","&gt;200"))))))</f>
        <v>0-30</v>
      </c>
      <c r="K29" s="29" t="str">
        <f aca="false">IF(I29&lt;=30,"1",IF(I29&lt;=50,"4",IF(I29&lt;=84,"7",IF(I29&lt;=115,"10",IF(I29&lt;=150,"13",IF(I29&lt;=200,"16","19"))))))</f>
        <v>1</v>
      </c>
      <c r="L29" s="30"/>
      <c r="M29" s="30"/>
      <c r="N29" s="31"/>
      <c r="O29" s="31"/>
      <c r="P29" s="32"/>
    </row>
    <row r="30" customFormat="false" ht="15" hidden="false" customHeight="false" outlineLevel="0" collapsed="false">
      <c r="A30" s="20"/>
      <c r="B30" s="20" t="s">
        <v>36</v>
      </c>
      <c r="C30" s="21" t="n">
        <v>56.224</v>
      </c>
      <c r="D30" s="22" t="n">
        <f aca="false">+C30*0.85</f>
        <v>47.7904</v>
      </c>
      <c r="E30" s="23" t="s">
        <v>12</v>
      </c>
      <c r="F30" s="24" t="n">
        <f aca="false">+C30*1.15</f>
        <v>64.6576</v>
      </c>
      <c r="G30" s="25" t="n">
        <v>23</v>
      </c>
      <c r="H30" s="26" t="str">
        <f aca="false">IF(I30&lt;85,"BN",IF(I30&gt;115,"AN","N"))</f>
        <v>BN</v>
      </c>
      <c r="I30" s="27" t="n">
        <f aca="false">(G30/C30)*100</f>
        <v>40.907797381901</v>
      </c>
      <c r="J30" s="28" t="str">
        <f aca="false">IF(I30&lt;=30,"0-30",IF(I30&lt;=50,"31-50",IF(I30&lt;=84,"51-84",IF(I30&lt;=115,"85-115",IF(I30&lt;=150,"116-150",IF(I30&lt;=200,"151-200","&gt;200"))))))</f>
        <v>31-50</v>
      </c>
      <c r="K30" s="29" t="str">
        <f aca="false">IF(I30&lt;=30,"1",IF(I30&lt;=50,"4",IF(I30&lt;=84,"7",IF(I30&lt;=115,"10",IF(I30&lt;=150,"13",IF(I30&lt;=200,"16","19"))))))</f>
        <v>4</v>
      </c>
      <c r="L30" s="30"/>
      <c r="M30" s="30"/>
      <c r="N30" s="31"/>
      <c r="O30" s="31"/>
      <c r="P30" s="32"/>
    </row>
    <row r="31" customFormat="false" ht="15" hidden="false" customHeight="false" outlineLevel="0" collapsed="false">
      <c r="A31" s="20"/>
      <c r="B31" s="20" t="s">
        <v>37</v>
      </c>
      <c r="C31" s="21" t="n">
        <v>117.6</v>
      </c>
      <c r="D31" s="22" t="n">
        <f aca="false">+C31*0.85</f>
        <v>99.96</v>
      </c>
      <c r="E31" s="23" t="s">
        <v>12</v>
      </c>
      <c r="F31" s="24" t="n">
        <f aca="false">+C31*1.15</f>
        <v>135.24</v>
      </c>
      <c r="G31" s="25" t="n">
        <v>22</v>
      </c>
      <c r="H31" s="26" t="str">
        <f aca="false">IF(I31&lt;85,"BN",IF(I31&gt;115,"AN","N"))</f>
        <v>BN</v>
      </c>
      <c r="I31" s="27" t="n">
        <f aca="false">(G31/C31)*100</f>
        <v>18.7074829931973</v>
      </c>
      <c r="J31" s="28" t="str">
        <f aca="false">IF(I31&lt;=30,"0-30",IF(I31&lt;=50,"31-50",IF(I31&lt;=84,"51-84",IF(I31&lt;=115,"85-115",IF(I31&lt;=150,"116-150",IF(I31&lt;=200,"151-200","&gt;200"))))))</f>
        <v>0-30</v>
      </c>
      <c r="K31" s="29" t="str">
        <f aca="false">IF(I31&lt;=30,"1",IF(I31&lt;=50,"4",IF(I31&lt;=84,"7",IF(I31&lt;=115,"10",IF(I31&lt;=150,"13",IF(I31&lt;=200,"16","19"))))))</f>
        <v>1</v>
      </c>
      <c r="L31" s="30"/>
      <c r="M31" s="30"/>
      <c r="N31" s="31"/>
      <c r="O31" s="31"/>
      <c r="P31" s="32"/>
    </row>
    <row r="32" customFormat="false" ht="15" hidden="false" customHeight="false" outlineLevel="0" collapsed="false">
      <c r="A32" s="20"/>
      <c r="B32" s="20"/>
      <c r="C32" s="21"/>
      <c r="D32" s="22"/>
      <c r="E32" s="23"/>
      <c r="F32" s="24"/>
      <c r="G32" s="33"/>
      <c r="H32" s="35"/>
      <c r="I32" s="27"/>
      <c r="J32" s="28"/>
      <c r="K32" s="29"/>
      <c r="L32" s="30"/>
    </row>
    <row r="33" customFormat="false" ht="15" hidden="false" customHeight="false" outlineLevel="0" collapsed="false">
      <c r="A33" s="20" t="s">
        <v>38</v>
      </c>
      <c r="B33" s="20" t="s">
        <v>39</v>
      </c>
      <c r="C33" s="21" t="n">
        <v>206</v>
      </c>
      <c r="D33" s="22" t="n">
        <f aca="false">+C33*0.85</f>
        <v>175.1</v>
      </c>
      <c r="E33" s="23" t="s">
        <v>12</v>
      </c>
      <c r="F33" s="24" t="n">
        <f aca="false">+C33*1.15</f>
        <v>236.9</v>
      </c>
      <c r="G33" s="38" t="n">
        <v>31</v>
      </c>
      <c r="H33" s="26" t="str">
        <f aca="false">IF(I33&lt;85,"BN",IF(I33&gt;115,"AN","N"))</f>
        <v>BN</v>
      </c>
      <c r="I33" s="27" t="n">
        <f aca="false">(G33/C33)*100</f>
        <v>15.0485436893204</v>
      </c>
      <c r="J33" s="28" t="str">
        <f aca="false">IF(I33&lt;=30,"0-30",IF(I33&lt;=50,"31-50",IF(I33&lt;=84,"51-84",IF(I33&lt;=115,"85-115",IF(I33&lt;=150,"116-150",IF(I33&lt;=200,"151-200","&gt;200"))))))</f>
        <v>0-30</v>
      </c>
      <c r="K33" s="29" t="str">
        <f aca="false">IF(I33&lt;=30,"1",IF(I33&lt;=50,"4",IF(I33&lt;=84,"7",IF(I33&lt;=115,"10",IF(I33&lt;=150,"13",IF(I33&lt;=200,"16","19"))))))</f>
        <v>1</v>
      </c>
      <c r="L33" s="37"/>
      <c r="M33" s="30"/>
      <c r="N33" s="31"/>
      <c r="O33" s="31"/>
      <c r="P33" s="32"/>
    </row>
    <row r="34" customFormat="false" ht="15" hidden="false" customHeight="false" outlineLevel="0" collapsed="false">
      <c r="A34" s="20"/>
      <c r="B34" s="20" t="s">
        <v>40</v>
      </c>
      <c r="C34" s="21" t="n">
        <v>76.6333333333333</v>
      </c>
      <c r="D34" s="22" t="n">
        <f aca="false">+C34*0.85</f>
        <v>65.1383333333333</v>
      </c>
      <c r="E34" s="23" t="s">
        <v>12</v>
      </c>
      <c r="F34" s="24" t="n">
        <f aca="false">+C34*1.15</f>
        <v>88.1283333333333</v>
      </c>
      <c r="G34" s="38" t="n">
        <v>17</v>
      </c>
      <c r="H34" s="26" t="str">
        <f aca="false">IF(I34&lt;85,"BN",IF(I34&gt;115,"AN","N"))</f>
        <v>BN</v>
      </c>
      <c r="I34" s="27" t="n">
        <f aca="false">(G34/C34)*100</f>
        <v>22.1835580687255</v>
      </c>
      <c r="J34" s="28" t="str">
        <f aca="false">IF(I34&lt;=30,"0-30",IF(I34&lt;=50,"31-50",IF(I34&lt;=84,"51-84",IF(I34&lt;=115,"85-115",IF(I34&lt;=150,"116-150",IF(I34&lt;=200,"151-200","&gt;200"))))))</f>
        <v>0-30</v>
      </c>
      <c r="K34" s="29" t="str">
        <f aca="false">IF(I34&lt;=30,"1",IF(I34&lt;=50,"4",IF(I34&lt;=84,"7",IF(I34&lt;=115,"10",IF(I34&lt;=150,"13",IF(I34&lt;=200,"16","19"))))))</f>
        <v>1</v>
      </c>
      <c r="L34" s="30"/>
      <c r="M34" s="30"/>
      <c r="N34" s="31"/>
      <c r="O34" s="31"/>
      <c r="P34" s="32"/>
    </row>
    <row r="35" customFormat="false" ht="15" hidden="false" customHeight="false" outlineLevel="0" collapsed="false">
      <c r="A35" s="20"/>
      <c r="B35" s="20" t="s">
        <v>41</v>
      </c>
      <c r="C35" s="21" t="n">
        <v>94.2</v>
      </c>
      <c r="D35" s="22" t="n">
        <f aca="false">+C35*0.85</f>
        <v>80.07</v>
      </c>
      <c r="E35" s="23" t="s">
        <v>12</v>
      </c>
      <c r="F35" s="24" t="n">
        <f aca="false">+C35*1.15</f>
        <v>108.33</v>
      </c>
      <c r="G35" s="38" t="n">
        <v>30</v>
      </c>
      <c r="H35" s="26" t="str">
        <f aca="false">IF(I35&lt;85,"BN",IF(I35&gt;115,"AN","N"))</f>
        <v>BN</v>
      </c>
      <c r="I35" s="27" t="n">
        <f aca="false">(G35/C35)*100</f>
        <v>31.8471337579618</v>
      </c>
      <c r="J35" s="28" t="str">
        <f aca="false">IF(I35&lt;=30,"0-30",IF(I35&lt;=50,"31-50",IF(I35&lt;=84,"51-84",IF(I35&lt;=115,"85-115",IF(I35&lt;=150,"116-150",IF(I35&lt;=200,"151-200","&gt;200"))))))</f>
        <v>31-50</v>
      </c>
      <c r="K35" s="29" t="str">
        <f aca="false">IF(I35&lt;=30,"1",IF(I35&lt;=50,"4",IF(I35&lt;=84,"7",IF(I35&lt;=115,"10",IF(I35&lt;=150,"13",IF(I35&lt;=200,"16","19"))))))</f>
        <v>4</v>
      </c>
      <c r="L35" s="30"/>
      <c r="N35" s="34"/>
      <c r="O35" s="34"/>
    </row>
    <row r="36" customFormat="false" ht="15" hidden="false" customHeight="false" outlineLevel="0" collapsed="false">
      <c r="A36" s="20"/>
      <c r="B36" s="20" t="s">
        <v>42</v>
      </c>
      <c r="C36" s="21" t="n">
        <v>104.366666666667</v>
      </c>
      <c r="D36" s="22" t="n">
        <f aca="false">+C36*0.85</f>
        <v>88.7116666666667</v>
      </c>
      <c r="E36" s="23" t="s">
        <v>12</v>
      </c>
      <c r="F36" s="24" t="n">
        <f aca="false">+C36*1.15</f>
        <v>120.021666666667</v>
      </c>
      <c r="G36" s="38" t="n">
        <v>0</v>
      </c>
      <c r="H36" s="26" t="str">
        <f aca="false">IF(I36&lt;85,"BN",IF(I36&gt;115,"AN","N"))</f>
        <v>BN</v>
      </c>
      <c r="I36" s="27" t="n">
        <f aca="false">(G36/C36)*100</f>
        <v>0</v>
      </c>
      <c r="J36" s="28" t="str">
        <f aca="false">IF(I36&lt;=30,"0-30",IF(I36&lt;=50,"31-50",IF(I36&lt;=84,"51-84",IF(I36&lt;=115,"85-115",IF(I36&lt;=150,"116-150",IF(I36&lt;=200,"151-200","&gt;200"))))))</f>
        <v>0-30</v>
      </c>
      <c r="K36" s="29" t="str">
        <f aca="false">IF(I36&lt;=30,"1",IF(I36&lt;=50,"4",IF(I36&lt;=84,"7",IF(I36&lt;=115,"10",IF(I36&lt;=150,"13",IF(I36&lt;=200,"16","19"))))))</f>
        <v>1</v>
      </c>
      <c r="L36" s="30"/>
      <c r="M36" s="30"/>
      <c r="N36" s="31"/>
      <c r="O36" s="31"/>
      <c r="P36" s="32"/>
    </row>
    <row r="37" customFormat="false" ht="15" hidden="false" customHeight="false" outlineLevel="0" collapsed="false">
      <c r="A37" s="20"/>
      <c r="B37" s="20" t="s">
        <v>43</v>
      </c>
      <c r="C37" s="21" t="n">
        <v>63</v>
      </c>
      <c r="D37" s="22" t="n">
        <f aca="false">+C37*0.85</f>
        <v>53.55</v>
      </c>
      <c r="E37" s="23" t="s">
        <v>12</v>
      </c>
      <c r="F37" s="24" t="n">
        <f aca="false">+C37*1.15</f>
        <v>72.45</v>
      </c>
      <c r="G37" s="38" t="n">
        <v>3</v>
      </c>
      <c r="H37" s="26" t="str">
        <f aca="false">IF(I37&lt;85,"BN",IF(I37&gt;115,"AN","N"))</f>
        <v>BN</v>
      </c>
      <c r="I37" s="27" t="n">
        <f aca="false">(G37/C37)*100</f>
        <v>4.76190476190476</v>
      </c>
      <c r="J37" s="28" t="str">
        <f aca="false">IF(I37&lt;=30,"0-30",IF(I37&lt;=50,"31-50",IF(I37&lt;=84,"51-84",IF(I37&lt;=115,"85-115",IF(I37&lt;=150,"116-150",IF(I37&lt;=200,"151-200","&gt;200"))))))</f>
        <v>0-30</v>
      </c>
      <c r="K37" s="29" t="str">
        <f aca="false">IF(I37&lt;=30,"1",IF(I37&lt;=50,"4",IF(I37&lt;=84,"7",IF(I37&lt;=115,"10",IF(I37&lt;=150,"13",IF(I37&lt;=200,"16","19"))))))</f>
        <v>1</v>
      </c>
      <c r="L37" s="30"/>
      <c r="M37" s="30"/>
      <c r="N37" s="31"/>
      <c r="O37" s="31"/>
      <c r="P37" s="32"/>
    </row>
    <row r="38" customFormat="false" ht="15" hidden="false" customHeight="false" outlineLevel="0" collapsed="false">
      <c r="A38" s="20"/>
      <c r="B38" s="20" t="s">
        <v>44</v>
      </c>
      <c r="C38" s="21" t="n">
        <v>124.272727272727</v>
      </c>
      <c r="D38" s="22" t="n">
        <f aca="false">+C38*0.85</f>
        <v>105.631818181818</v>
      </c>
      <c r="E38" s="23" t="s">
        <v>12</v>
      </c>
      <c r="F38" s="24" t="n">
        <f aca="false">+C38*1.15</f>
        <v>142.913636363636</v>
      </c>
      <c r="G38" s="38" t="n">
        <v>0</v>
      </c>
      <c r="H38" s="26" t="str">
        <f aca="false">IF(I38&lt;85,"BN",IF(I38&gt;115,"AN","N"))</f>
        <v>BN</v>
      </c>
      <c r="I38" s="27" t="n">
        <f aca="false">(G38/C38)*100</f>
        <v>0</v>
      </c>
      <c r="J38" s="28" t="str">
        <f aca="false">IF(I38&lt;=30,"0-30",IF(I38&lt;=50,"31-50",IF(I38&lt;=84,"51-84",IF(I38&lt;=115,"85-115",IF(I38&lt;=150,"116-150",IF(I38&lt;=200,"151-200","&gt;200"))))))</f>
        <v>0-30</v>
      </c>
      <c r="K38" s="29" t="str">
        <f aca="false">IF(I38&lt;=30,"1",IF(I38&lt;=50,"4",IF(I38&lt;=84,"7",IF(I38&lt;=115,"10",IF(I38&lt;=150,"13",IF(I38&lt;=200,"16","19"))))))</f>
        <v>1</v>
      </c>
      <c r="L38" s="37"/>
      <c r="N38" s="31"/>
      <c r="O38" s="31"/>
      <c r="P38" s="32"/>
    </row>
    <row r="39" customFormat="false" ht="15" hidden="false" customHeight="false" outlineLevel="0" collapsed="false">
      <c r="A39" s="20"/>
      <c r="B39" s="20"/>
      <c r="C39" s="21"/>
      <c r="D39" s="22"/>
      <c r="E39" s="23"/>
      <c r="F39" s="24"/>
      <c r="G39" s="33"/>
      <c r="H39" s="35"/>
      <c r="I39" s="27"/>
      <c r="J39" s="28"/>
      <c r="K39" s="29"/>
      <c r="L39" s="30"/>
      <c r="P39" s="32"/>
    </row>
    <row r="40" customFormat="false" ht="15" hidden="false" customHeight="false" outlineLevel="0" collapsed="false">
      <c r="A40" s="20" t="s">
        <v>45</v>
      </c>
      <c r="B40" s="20" t="s">
        <v>46</v>
      </c>
      <c r="C40" s="21" t="n">
        <v>57.3105263157895</v>
      </c>
      <c r="D40" s="22" t="n">
        <f aca="false">+C40*0.85</f>
        <v>48.7139473684211</v>
      </c>
      <c r="E40" s="23" t="s">
        <v>12</v>
      </c>
      <c r="F40" s="24" t="n">
        <f aca="false">+C40*1.15</f>
        <v>65.9071052631579</v>
      </c>
      <c r="G40" s="38" t="n">
        <v>5</v>
      </c>
      <c r="H40" s="26" t="str">
        <f aca="false">IF(I40&lt;85,"BN",IF(I40&gt;115,"AN","N"))</f>
        <v>BN</v>
      </c>
      <c r="I40" s="27" t="n">
        <f aca="false">(G40/C40)*100</f>
        <v>8.7244007714207</v>
      </c>
      <c r="J40" s="28" t="str">
        <f aca="false">IF(I40&lt;=30,"0-30",IF(I40&lt;=50,"31-50",IF(I40&lt;=84,"51-84",IF(I40&lt;=115,"85-115",IF(I40&lt;=150,"116-150",IF(I40&lt;=200,"151-200","&gt;200"))))))</f>
        <v>0-30</v>
      </c>
      <c r="K40" s="29" t="str">
        <f aca="false">IF(I40&lt;=30,"1",IF(I40&lt;=50,"4",IF(I40&lt;=84,"7",IF(I40&lt;=115,"10",IF(I40&lt;=150,"13",IF(I40&lt;=200,"16","19"))))))</f>
        <v>1</v>
      </c>
      <c r="L40" s="30"/>
      <c r="N40" s="31"/>
      <c r="O40" s="31"/>
      <c r="P40" s="32"/>
    </row>
    <row r="41" customFormat="false" ht="15" hidden="false" customHeight="false" outlineLevel="0" collapsed="false">
      <c r="A41" s="20"/>
      <c r="B41" s="20" t="s">
        <v>47</v>
      </c>
      <c r="C41" s="21" t="n">
        <v>123.7</v>
      </c>
      <c r="D41" s="22" t="n">
        <f aca="false">+C41*0.85</f>
        <v>105.145</v>
      </c>
      <c r="E41" s="23" t="s">
        <v>12</v>
      </c>
      <c r="F41" s="24" t="n">
        <f aca="false">+C41*1.15</f>
        <v>142.255</v>
      </c>
      <c r="G41" s="38" t="n">
        <v>18</v>
      </c>
      <c r="H41" s="26" t="str">
        <f aca="false">IF(I41&lt;85,"BN",IF(I41&gt;115,"AN","N"))</f>
        <v>BN</v>
      </c>
      <c r="I41" s="27" t="n">
        <f aca="false">(G41/C41)*100</f>
        <v>14.5513338722716</v>
      </c>
      <c r="J41" s="28" t="str">
        <f aca="false">IF(I41&lt;=30,"0-30",IF(I41&lt;=50,"31-50",IF(I41&lt;=84,"51-84",IF(I41&lt;=115,"85-115",IF(I41&lt;=150,"116-150",IF(I41&lt;=200,"151-200","&gt;200"))))))</f>
        <v>0-30</v>
      </c>
      <c r="K41" s="29" t="str">
        <f aca="false">IF(I41&lt;=30,"1",IF(I41&lt;=50,"4",IF(I41&lt;=84,"7",IF(I41&lt;=115,"10",IF(I41&lt;=150,"13",IF(I41&lt;=200,"16","19"))))))</f>
        <v>1</v>
      </c>
      <c r="L41" s="30"/>
      <c r="N41" s="31"/>
      <c r="O41" s="31"/>
    </row>
    <row r="42" customFormat="false" ht="15" hidden="false" customHeight="false" outlineLevel="0" collapsed="false">
      <c r="A42" s="20"/>
      <c r="B42" s="20" t="s">
        <v>48</v>
      </c>
      <c r="C42" s="21" t="n">
        <v>169.844444444444</v>
      </c>
      <c r="D42" s="22" t="n">
        <f aca="false">+C42*0.85</f>
        <v>144.367777777778</v>
      </c>
      <c r="E42" s="23" t="s">
        <v>12</v>
      </c>
      <c r="F42" s="24" t="n">
        <f aca="false">+C42*1.15</f>
        <v>195.321111111111</v>
      </c>
      <c r="G42" s="25" t="n">
        <v>137</v>
      </c>
      <c r="H42" s="26" t="str">
        <f aca="false">IF(I42&lt;85,"BN",IF(I42&gt;115,"AN","N"))</f>
        <v>BN</v>
      </c>
      <c r="I42" s="27" t="n">
        <f aca="false">(G42/C42)*100</f>
        <v>80.6620437001178</v>
      </c>
      <c r="J42" s="28" t="str">
        <f aca="false">IF(I42&lt;=30,"0-30",IF(I42&lt;=50,"31-50",IF(I42&lt;=84,"51-84",IF(I42&lt;=115,"85-115",IF(I42&lt;=150,"116-150",IF(I42&lt;=200,"151-200","&gt;200"))))))</f>
        <v>51-84</v>
      </c>
      <c r="K42" s="29" t="str">
        <f aca="false">IF(I42&lt;=30,"1",IF(I42&lt;=50,"4",IF(I42&lt;=84,"7",IF(I42&lt;=115,"10",IF(I42&lt;=150,"13",IF(I42&lt;=200,"16","19"))))))</f>
        <v>7</v>
      </c>
      <c r="L42" s="37"/>
      <c r="N42" s="31"/>
      <c r="O42" s="31"/>
    </row>
    <row r="43" customFormat="false" ht="15" hidden="false" customHeight="false" outlineLevel="0" collapsed="false">
      <c r="A43" s="20"/>
      <c r="B43" s="20" t="s">
        <v>49</v>
      </c>
      <c r="C43" s="21" t="n">
        <v>148.866666666667</v>
      </c>
      <c r="D43" s="22" t="n">
        <f aca="false">+C43*0.85</f>
        <v>126.536666666667</v>
      </c>
      <c r="E43" s="23" t="s">
        <v>12</v>
      </c>
      <c r="F43" s="24" t="n">
        <f aca="false">+C43*1.15</f>
        <v>171.196666666667</v>
      </c>
      <c r="G43" s="38" t="n">
        <v>0</v>
      </c>
      <c r="H43" s="26" t="str">
        <f aca="false">IF(I43&lt;85,"BN",IF(I43&gt;115,"AN","N"))</f>
        <v>BN</v>
      </c>
      <c r="I43" s="27" t="n">
        <f aca="false">(G43/C43)*100</f>
        <v>0</v>
      </c>
      <c r="J43" s="28" t="str">
        <f aca="false">IF(I43&lt;=30,"0-30",IF(I43&lt;=50,"31-50",IF(I43&lt;=84,"51-84",IF(I43&lt;=115,"85-115",IF(I43&lt;=150,"116-150",IF(I43&lt;=200,"151-200","&gt;200"))))))</f>
        <v>0-30</v>
      </c>
      <c r="K43" s="29" t="str">
        <f aca="false">IF(I43&lt;=30,"1",IF(I43&lt;=50,"4",IF(I43&lt;=84,"7",IF(I43&lt;=115,"10",IF(I43&lt;=150,"13",IF(I43&lt;=200,"16","19"))))))</f>
        <v>1</v>
      </c>
      <c r="L43" s="30"/>
      <c r="N43" s="31"/>
      <c r="O43" s="31"/>
      <c r="P43" s="32"/>
    </row>
    <row r="44" customFormat="false" ht="15" hidden="false" customHeight="false" outlineLevel="0" collapsed="false">
      <c r="A44" s="20"/>
      <c r="B44" s="20" t="s">
        <v>50</v>
      </c>
      <c r="C44" s="21" t="n">
        <v>111</v>
      </c>
      <c r="D44" s="22" t="n">
        <f aca="false">+C44*0.85</f>
        <v>94.35</v>
      </c>
      <c r="E44" s="23" t="s">
        <v>12</v>
      </c>
      <c r="F44" s="24" t="n">
        <f aca="false">+C44*1.15</f>
        <v>127.65</v>
      </c>
      <c r="G44" s="38" t="n">
        <v>55.5</v>
      </c>
      <c r="H44" s="26" t="str">
        <f aca="false">IF(I44&lt;85,"BN",IF(I44&gt;115,"AN","N"))</f>
        <v>BN</v>
      </c>
      <c r="I44" s="27" t="n">
        <f aca="false">(G44/C44)*100</f>
        <v>50</v>
      </c>
      <c r="J44" s="28" t="str">
        <f aca="false">IF(I44&lt;=30,"0-30",IF(I44&lt;=50,"31-50",IF(I44&lt;=84,"51-84",IF(I44&lt;=115,"85-115",IF(I44&lt;=150,"116-150",IF(I44&lt;=200,"151-200","&gt;200"))))))</f>
        <v>31-50</v>
      </c>
      <c r="K44" s="29" t="str">
        <f aca="false">IF(I44&lt;=30,"1",IF(I44&lt;=50,"4",IF(I44&lt;=84,"7",IF(I44&lt;=115,"10",IF(I44&lt;=150,"13",IF(I44&lt;=200,"16","19"))))))</f>
        <v>4</v>
      </c>
      <c r="L44" s="39"/>
      <c r="N44" s="31"/>
      <c r="O44" s="31"/>
      <c r="P44" s="40"/>
    </row>
    <row r="45" customFormat="false" ht="15" hidden="false" customHeight="false" outlineLevel="0" collapsed="false">
      <c r="A45" s="20"/>
      <c r="B45" s="20" t="s">
        <v>51</v>
      </c>
      <c r="C45" s="21" t="n">
        <v>105</v>
      </c>
      <c r="D45" s="22" t="n">
        <f aca="false">+C45*0.85</f>
        <v>89.25</v>
      </c>
      <c r="E45" s="23" t="s">
        <v>12</v>
      </c>
      <c r="F45" s="24" t="n">
        <f aca="false">+C45*1.15</f>
        <v>120.75</v>
      </c>
      <c r="G45" s="38" t="n">
        <v>0</v>
      </c>
      <c r="H45" s="26" t="str">
        <f aca="false">IF(I45&lt;85,"BN",IF(I45&gt;115,"AN","N"))</f>
        <v>BN</v>
      </c>
      <c r="I45" s="27" t="n">
        <f aca="false">(G45/C45)*100</f>
        <v>0</v>
      </c>
      <c r="J45" s="28" t="str">
        <f aca="false">IF(I45&lt;=30,"0-30",IF(I45&lt;=50,"31-50",IF(I45&lt;=84,"51-84",IF(I45&lt;=115,"85-115",IF(I45&lt;=150,"116-150",IF(I45&lt;=200,"151-200","&gt;200"))))))</f>
        <v>0-30</v>
      </c>
      <c r="K45" s="29" t="str">
        <f aca="false">IF(I45&lt;=30,"1",IF(I45&lt;=50,"4",IF(I45&lt;=84,"7",IF(I45&lt;=115,"10",IF(I45&lt;=150,"13",IF(I45&lt;=200,"16","19"))))))</f>
        <v>1</v>
      </c>
      <c r="L45" s="3"/>
      <c r="N45" s="31"/>
      <c r="O45" s="31"/>
      <c r="P45" s="32"/>
    </row>
    <row r="46" customFormat="false" ht="15" hidden="false" customHeight="false" outlineLevel="0" collapsed="false">
      <c r="A46" s="20"/>
      <c r="B46" s="20" t="s">
        <v>52</v>
      </c>
      <c r="C46" s="21" t="n">
        <v>101.9125</v>
      </c>
      <c r="D46" s="22" t="n">
        <f aca="false">+C46*0.85</f>
        <v>86.625625</v>
      </c>
      <c r="E46" s="23" t="s">
        <v>12</v>
      </c>
      <c r="F46" s="24" t="n">
        <f aca="false">+C46*1.15</f>
        <v>117.199375</v>
      </c>
      <c r="G46" s="38" t="n">
        <v>45</v>
      </c>
      <c r="H46" s="26" t="str">
        <f aca="false">IF(I46&lt;85,"BN",IF(I46&gt;115,"AN","N"))</f>
        <v>BN</v>
      </c>
      <c r="I46" s="27" t="n">
        <f aca="false">(G46/C46)*100</f>
        <v>44.1555255734086</v>
      </c>
      <c r="J46" s="28" t="str">
        <f aca="false">IF(I46&lt;=30,"0-30",IF(I46&lt;=50,"31-50",IF(I46&lt;=84,"51-84",IF(I46&lt;=115,"85-115",IF(I46&lt;=150,"116-150",IF(I46&lt;=200,"151-200","&gt;200"))))))</f>
        <v>31-50</v>
      </c>
      <c r="K46" s="29" t="str">
        <f aca="false">IF(I46&lt;=30,"1",IF(I46&lt;=50,"4",IF(I46&lt;=84,"7",IF(I46&lt;=115,"10",IF(I46&lt;=150,"13",IF(I46&lt;=200,"16","19"))))))</f>
        <v>4</v>
      </c>
      <c r="L46" s="3"/>
      <c r="N46" s="31"/>
      <c r="O46" s="31"/>
      <c r="P46" s="32"/>
    </row>
    <row r="47" customFormat="false" ht="15" hidden="false" customHeight="false" outlineLevel="0" collapsed="false">
      <c r="A47" s="20"/>
      <c r="B47" s="20" t="s">
        <v>53</v>
      </c>
      <c r="C47" s="21" t="n">
        <v>107</v>
      </c>
      <c r="D47" s="22" t="n">
        <f aca="false">+C47*0.85</f>
        <v>90.95</v>
      </c>
      <c r="E47" s="23" t="s">
        <v>12</v>
      </c>
      <c r="F47" s="24" t="n">
        <f aca="false">+C47*1.15</f>
        <v>123.05</v>
      </c>
      <c r="G47" s="25" t="n">
        <v>7</v>
      </c>
      <c r="H47" s="26" t="str">
        <f aca="false">IF(I47&lt;85,"BN",IF(I47&gt;115,"AN","N"))</f>
        <v>BN</v>
      </c>
      <c r="I47" s="27" t="n">
        <f aca="false">(G47/C47)*100</f>
        <v>6.54205607476635</v>
      </c>
      <c r="J47" s="28" t="str">
        <f aca="false">IF(I47&lt;=30,"0-30",IF(I47&lt;=50,"31-50",IF(I47&lt;=84,"51-84",IF(I47&lt;=115,"85-115",IF(I47&lt;=150,"116-150",IF(I47&lt;=200,"151-200","&gt;200"))))))</f>
        <v>0-30</v>
      </c>
      <c r="K47" s="29" t="str">
        <f aca="false">IF(I47&lt;=30,"1",IF(I47&lt;=50,"4",IF(I47&lt;=84,"7",IF(I47&lt;=115,"10",IF(I47&lt;=150,"13",IF(I47&lt;=200,"16","19"))))))</f>
        <v>1</v>
      </c>
      <c r="L47" s="3"/>
      <c r="N47" s="31"/>
      <c r="O47" s="31"/>
    </row>
    <row r="48" customFormat="false" ht="15" hidden="false" customHeight="false" outlineLevel="0" collapsed="false">
      <c r="A48" s="41"/>
      <c r="B48" s="41"/>
      <c r="C48" s="42"/>
      <c r="D48" s="43"/>
      <c r="E48" s="44"/>
      <c r="F48" s="44"/>
      <c r="G48" s="42"/>
      <c r="H48" s="45"/>
      <c r="I48" s="43"/>
      <c r="J48" s="46"/>
      <c r="L48" s="3"/>
    </row>
    <row r="49" customFormat="false" ht="15" hidden="false" customHeight="false" outlineLevel="0" collapsed="false">
      <c r="A49" s="47"/>
      <c r="B49" s="47" t="s">
        <v>54</v>
      </c>
      <c r="C49" s="48"/>
      <c r="D49" s="49" t="n">
        <f aca="false">+C49*0.85</f>
        <v>0</v>
      </c>
      <c r="E49" s="50" t="s">
        <v>12</v>
      </c>
      <c r="F49" s="51" t="n">
        <f aca="false">+C49*1.15</f>
        <v>0</v>
      </c>
      <c r="G49" s="52"/>
      <c r="H49" s="26" t="e">
        <f aca="false">IF(I49&lt;85,"BN",IF(I49&gt;115,"AN","N"))</f>
        <v>#DIV/0!</v>
      </c>
      <c r="I49" s="25" t="e">
        <f aca="false">(G49/C49)*100</f>
        <v>#DIV/0!</v>
      </c>
      <c r="J49" s="53" t="e">
        <f aca="false">IF(I49&lt;=30,"0-30",IF(I49&lt;=50,"31-50",IF(I49&lt;=84,"51-84",IF(I49&lt;=115,"85-115",IF(I49&lt;=150,"116-150",IF(I49&lt;=200,"151-200","&gt;200"))))))</f>
        <v>#DIV/0!</v>
      </c>
      <c r="K49" s="1" t="e">
        <f aca="false">IF(I49&lt;=30,"1",IF(I49&lt;=50,"4",IF(I49&lt;=84,"7",IF(I49&lt;=115,"10",IF(I49&lt;=150,"13",IF(I49&lt;=200,"16","19"))))))</f>
        <v>#DIV/0!</v>
      </c>
      <c r="L49" s="3"/>
      <c r="N49" s="54"/>
      <c r="O49" s="54"/>
      <c r="P49" s="32"/>
    </row>
    <row r="50" customFormat="false" ht="15" hidden="false" customHeight="false" outlineLevel="0" collapsed="false">
      <c r="A50" s="55"/>
      <c r="B50" s="55" t="s">
        <v>55</v>
      </c>
      <c r="C50" s="25"/>
      <c r="D50" s="21" t="n">
        <f aca="false">+C50*0.85</f>
        <v>0</v>
      </c>
      <c r="E50" s="50" t="s">
        <v>12</v>
      </c>
      <c r="F50" s="56" t="n">
        <f aca="false">+C50*1.15</f>
        <v>0</v>
      </c>
      <c r="G50" s="57"/>
      <c r="H50" s="26" t="e">
        <f aca="false">IF(I50&lt;85,"BN",IF(I50&gt;115,"AN","N"))</f>
        <v>#DIV/0!</v>
      </c>
      <c r="I50" s="25" t="e">
        <f aca="false">(G50/C50)*100</f>
        <v>#DIV/0!</v>
      </c>
      <c r="J50" s="53" t="e">
        <f aca="false">IF(I50&lt;=30,"0-30",IF(I50&lt;=50,"31-50",IF(I50&lt;=84,"51-84",IF(I50&lt;=115,"85-115",IF(I50&lt;=150,"116-150",IF(I50&lt;=200,"151-200","&gt;200"))))))</f>
        <v>#DIV/0!</v>
      </c>
      <c r="K50" s="1" t="e">
        <f aca="false">IF(I50&lt;=30,"1",IF(I50&lt;=50,"4",IF(I50&lt;=84,"7",IF(I50&lt;=115,"10",IF(I50&lt;=150,"13",IF(I50&lt;=200,"16","19"))))))</f>
        <v>#DIV/0!</v>
      </c>
      <c r="L50" s="3"/>
      <c r="N50" s="54"/>
      <c r="O50" s="54"/>
      <c r="P50" s="32"/>
    </row>
    <row r="51" customFormat="false" ht="15" hidden="false" customHeight="false" outlineLevel="0" collapsed="false">
      <c r="A51" s="55"/>
      <c r="B51" s="55" t="s">
        <v>56</v>
      </c>
      <c r="C51" s="25"/>
      <c r="D51" s="21" t="n">
        <f aca="false">+C51*0.85</f>
        <v>0</v>
      </c>
      <c r="E51" s="50" t="s">
        <v>12</v>
      </c>
      <c r="F51" s="56" t="n">
        <f aca="false">+C51*1.15</f>
        <v>0</v>
      </c>
      <c r="G51" s="57"/>
      <c r="H51" s="26" t="e">
        <f aca="false">IF(I51&lt;85,"BN",IF(I51&gt;115,"AN","N"))</f>
        <v>#DIV/0!</v>
      </c>
      <c r="I51" s="25" t="e">
        <f aca="false">(G51/C51)*100</f>
        <v>#DIV/0!</v>
      </c>
      <c r="J51" s="53" t="e">
        <f aca="false">IF(I51&lt;=30,"0-30",IF(I51&lt;=50,"31-50",IF(I51&lt;=84,"51-84",IF(I51&lt;=115,"85-115",IF(I51&lt;=150,"116-150",IF(I51&lt;=200,"151-200","&gt;200"))))))</f>
        <v>#DIV/0!</v>
      </c>
      <c r="K51" s="1" t="e">
        <f aca="false">IF(I51&lt;=30,"1",IF(I51&lt;=50,"4",IF(I51&lt;=84,"7",IF(I51&lt;=115,"10",IF(I51&lt;=150,"13",IF(I51&lt;=200,"16","19"))))))</f>
        <v>#DIV/0!</v>
      </c>
      <c r="L51" s="3"/>
      <c r="N51" s="54"/>
      <c r="O51" s="54"/>
      <c r="P51" s="32"/>
    </row>
    <row r="52" customFormat="false" ht="15" hidden="false" customHeight="false" outlineLevel="0" collapsed="false">
      <c r="A52" s="55"/>
      <c r="B52" s="55" t="s">
        <v>57</v>
      </c>
      <c r="C52" s="25"/>
      <c r="D52" s="21" t="n">
        <f aca="false">+C52*0.85</f>
        <v>0</v>
      </c>
      <c r="E52" s="50" t="s">
        <v>12</v>
      </c>
      <c r="F52" s="56" t="n">
        <f aca="false">+C52*1.15</f>
        <v>0</v>
      </c>
      <c r="G52" s="57"/>
      <c r="H52" s="26" t="e">
        <f aca="false">IF(I52&lt;85,"BN",IF(I52&gt;115,"AN","N"))</f>
        <v>#DIV/0!</v>
      </c>
      <c r="I52" s="25" t="e">
        <f aca="false">(G52/C52)*100</f>
        <v>#DIV/0!</v>
      </c>
      <c r="J52" s="53" t="e">
        <f aca="false">IF(I52&lt;=30,"0-30",IF(I52&lt;=50,"31-50",IF(I52&lt;=84,"51-84",IF(I52&lt;=115,"85-115",IF(I52&lt;=150,"116-150",IF(I52&lt;=200,"151-200","&gt;200"))))))</f>
        <v>#DIV/0!</v>
      </c>
      <c r="K52" s="1" t="e">
        <f aca="false">IF(I52&lt;=30,"1",IF(I52&lt;=50,"4",IF(I52&lt;=84,"7",IF(I52&lt;=115,"10",IF(I52&lt;=150,"13",IF(I52&lt;=200,"16","19"))))))</f>
        <v>#DIV/0!</v>
      </c>
      <c r="L52" s="3"/>
      <c r="N52" s="54"/>
      <c r="O52" s="54"/>
      <c r="P52" s="32"/>
    </row>
    <row r="53" customFormat="false" ht="15" hidden="false" customHeight="false" outlineLevel="0" collapsed="false">
      <c r="A53" s="55"/>
      <c r="B53" s="55" t="s">
        <v>58</v>
      </c>
      <c r="C53" s="25"/>
      <c r="D53" s="21" t="n">
        <f aca="false">+C53*0.85</f>
        <v>0</v>
      </c>
      <c r="E53" s="50" t="s">
        <v>12</v>
      </c>
      <c r="F53" s="56" t="n">
        <f aca="false">+C53*1.15</f>
        <v>0</v>
      </c>
      <c r="G53" s="57"/>
      <c r="H53" s="26" t="e">
        <f aca="false">IF(I53&lt;85,"BN",IF(I53&gt;115,"AN","N"))</f>
        <v>#DIV/0!</v>
      </c>
      <c r="I53" s="25" t="e">
        <f aca="false">(G53/C53)*100</f>
        <v>#DIV/0!</v>
      </c>
      <c r="J53" s="53" t="e">
        <f aca="false">IF(I53&lt;=30,"0-30",IF(I53&lt;=50,"31-50",IF(I53&lt;=84,"51-84",IF(I53&lt;=115,"85-115",IF(I53&lt;=150,"116-150",IF(I53&lt;=200,"151-200","&gt;200"))))))</f>
        <v>#DIV/0!</v>
      </c>
      <c r="K53" s="1" t="e">
        <f aca="false">IF(I53&lt;=30,"1",IF(I53&lt;=50,"4",IF(I53&lt;=84,"7",IF(I53&lt;=115,"10",IF(I53&lt;=150,"13",IF(I53&lt;=200,"16","19"))))))</f>
        <v>#DIV/0!</v>
      </c>
      <c r="L53" s="3"/>
      <c r="N53" s="54"/>
      <c r="O53" s="54"/>
      <c r="P53" s="32"/>
    </row>
    <row r="54" customFormat="false" ht="15" hidden="false" customHeight="false" outlineLevel="0" collapsed="false">
      <c r="A54" s="55"/>
      <c r="B54" s="55" t="s">
        <v>59</v>
      </c>
      <c r="C54" s="25"/>
      <c r="D54" s="21" t="n">
        <f aca="false">+C54*0.85</f>
        <v>0</v>
      </c>
      <c r="E54" s="50" t="s">
        <v>12</v>
      </c>
      <c r="F54" s="56" t="n">
        <f aca="false">+C54*1.15</f>
        <v>0</v>
      </c>
      <c r="G54" s="57"/>
      <c r="H54" s="26" t="e">
        <f aca="false">IF(I54&lt;85,"BN",IF(I54&gt;115,"AN","N"))</f>
        <v>#DIV/0!</v>
      </c>
      <c r="I54" s="25" t="e">
        <f aca="false">(G54/C54)*100</f>
        <v>#DIV/0!</v>
      </c>
      <c r="J54" s="53" t="e">
        <f aca="false">IF(I54&lt;=30,"0-30",IF(I54&lt;=50,"31-50",IF(I54&lt;=84,"51-84",IF(I54&lt;=115,"85-115",IF(I54&lt;=150,"116-150",IF(I54&lt;=200,"151-200","&gt;200"))))))</f>
        <v>#DIV/0!</v>
      </c>
      <c r="K54" s="1" t="e">
        <f aca="false">IF(I54&lt;=30,"1",IF(I54&lt;=50,"4",IF(I54&lt;=84,"7",IF(I54&lt;=115,"10",IF(I54&lt;=150,"13",IF(I54&lt;=200,"16","19"))))))</f>
        <v>#DIV/0!</v>
      </c>
      <c r="L54" s="3"/>
      <c r="M54" s="30"/>
      <c r="N54" s="54"/>
      <c r="O54" s="54"/>
      <c r="P54" s="32"/>
    </row>
    <row r="55" customFormat="false" ht="15" hidden="false" customHeight="false" outlineLevel="0" collapsed="false">
      <c r="A55" s="55"/>
      <c r="B55" s="55" t="s">
        <v>60</v>
      </c>
      <c r="C55" s="25"/>
      <c r="D55" s="21" t="n">
        <f aca="false">+C55*0.85</f>
        <v>0</v>
      </c>
      <c r="E55" s="50" t="s">
        <v>12</v>
      </c>
      <c r="F55" s="56" t="n">
        <f aca="false">+C55*1.15</f>
        <v>0</v>
      </c>
      <c r="G55" s="57"/>
      <c r="H55" s="26" t="e">
        <f aca="false">IF(I55&lt;85,"BN",IF(I55&gt;115,"AN","N"))</f>
        <v>#DIV/0!</v>
      </c>
      <c r="I55" s="25" t="e">
        <f aca="false">(G55/C55)*100</f>
        <v>#DIV/0!</v>
      </c>
      <c r="J55" s="53" t="e">
        <f aca="false">IF(I55&lt;=30,"0-30",IF(I55&lt;=50,"31-50",IF(I55&lt;=84,"51-84",IF(I55&lt;=115,"85-115",IF(I55&lt;=150,"116-150",IF(I55&lt;=200,"151-200","&gt;200"))))))</f>
        <v>#DIV/0!</v>
      </c>
      <c r="K55" s="1" t="e">
        <f aca="false">IF(I55&lt;=30,"1",IF(I55&lt;=50,"4",IF(I55&lt;=84,"7",IF(I55&lt;=115,"10",IF(I55&lt;=150,"13",IF(I55&lt;=200,"16","19"))))))</f>
        <v>#DIV/0!</v>
      </c>
      <c r="L55" s="3"/>
      <c r="M55" s="30"/>
      <c r="N55" s="54"/>
      <c r="O55" s="54"/>
      <c r="P55" s="32"/>
    </row>
    <row r="56" customFormat="false" ht="15" hidden="false" customHeight="false" outlineLevel="0" collapsed="false">
      <c r="A56" s="55"/>
      <c r="B56" s="55" t="s">
        <v>61</v>
      </c>
      <c r="C56" s="25"/>
      <c r="D56" s="21" t="n">
        <f aca="false">+C56*0.85</f>
        <v>0</v>
      </c>
      <c r="E56" s="50" t="s">
        <v>12</v>
      </c>
      <c r="F56" s="56" t="n">
        <f aca="false">+C56*1.15</f>
        <v>0</v>
      </c>
      <c r="G56" s="57"/>
      <c r="H56" s="26" t="e">
        <f aca="false">IF(I56&lt;85,"BN",IF(I56&gt;115,"AN","N"))</f>
        <v>#DIV/0!</v>
      </c>
      <c r="I56" s="25" t="e">
        <f aca="false">(G56/C56)*100</f>
        <v>#DIV/0!</v>
      </c>
      <c r="J56" s="53" t="e">
        <f aca="false">IF(I56&lt;=30,"0-30",IF(I56&lt;=50,"31-50",IF(I56&lt;=84,"51-84",IF(I56&lt;=115,"85-115",IF(I56&lt;=150,"116-150",IF(I56&lt;=200,"151-200","&gt;200"))))))</f>
        <v>#DIV/0!</v>
      </c>
      <c r="K56" s="1" t="e">
        <f aca="false">IF(I56&lt;=30,"1",IF(I56&lt;=50,"4",IF(I56&lt;=84,"7",IF(I56&lt;=115,"10",IF(I56&lt;=150,"13",IF(I56&lt;=200,"16","19"))))))</f>
        <v>#DIV/0!</v>
      </c>
      <c r="L56" s="3"/>
      <c r="M56" s="30"/>
      <c r="N56" s="54"/>
      <c r="O56" s="54"/>
      <c r="P56" s="32"/>
    </row>
    <row r="57" customFormat="false" ht="15" hidden="false" customHeight="false" outlineLevel="0" collapsed="false">
      <c r="A57" s="55"/>
      <c r="B57" s="55" t="s">
        <v>62</v>
      </c>
      <c r="C57" s="25"/>
      <c r="D57" s="21" t="n">
        <f aca="false">+C57*0.85</f>
        <v>0</v>
      </c>
      <c r="E57" s="50" t="s">
        <v>12</v>
      </c>
      <c r="F57" s="56" t="n">
        <f aca="false">+C57*1.15</f>
        <v>0</v>
      </c>
      <c r="G57" s="57"/>
      <c r="H57" s="26" t="e">
        <f aca="false">IF(I57&lt;85,"BN",IF(I57&gt;115,"AN","N"))</f>
        <v>#DIV/0!</v>
      </c>
      <c r="I57" s="25" t="e">
        <f aca="false">(G57/C57)*100</f>
        <v>#DIV/0!</v>
      </c>
      <c r="J57" s="53" t="e">
        <f aca="false">IF(I57&lt;=30,"0-30",IF(I57&lt;=50,"31-50",IF(I57&lt;=84,"51-84",IF(I57&lt;=115,"85-115",IF(I57&lt;=150,"116-150",IF(I57&lt;=200,"151-200","&gt;200"))))))</f>
        <v>#DIV/0!</v>
      </c>
      <c r="K57" s="1" t="e">
        <f aca="false">IF(I57&lt;=30,"1",IF(I57&lt;=50,"4",IF(I57&lt;=84,"7",IF(I57&lt;=115,"10",IF(I57&lt;=150,"13",IF(I57&lt;=200,"16","19"))))))</f>
        <v>#DIV/0!</v>
      </c>
      <c r="L57" s="3"/>
      <c r="M57" s="30"/>
      <c r="N57" s="54"/>
      <c r="O57" s="54"/>
      <c r="P57" s="32"/>
    </row>
    <row r="58" customFormat="false" ht="15" hidden="false" customHeight="false" outlineLevel="0" collapsed="false">
      <c r="A58" s="55"/>
      <c r="B58" s="55" t="s">
        <v>63</v>
      </c>
      <c r="C58" s="25"/>
      <c r="D58" s="21" t="n">
        <f aca="false">+C58*0.85</f>
        <v>0</v>
      </c>
      <c r="E58" s="50" t="s">
        <v>12</v>
      </c>
      <c r="F58" s="56" t="n">
        <f aca="false">+C58*1.15</f>
        <v>0</v>
      </c>
      <c r="G58" s="57"/>
      <c r="H58" s="26" t="e">
        <f aca="false">IF(I58&lt;85,"BN",IF(I58&gt;115,"AN","N"))</f>
        <v>#DIV/0!</v>
      </c>
      <c r="I58" s="25" t="e">
        <f aca="false">(G58/C58)*100</f>
        <v>#DIV/0!</v>
      </c>
      <c r="J58" s="53" t="e">
        <f aca="false">IF(I58&lt;=30,"0-30",IF(I58&lt;=50,"31-50",IF(I58&lt;=84,"51-84",IF(I58&lt;=115,"85-115",IF(I58&lt;=150,"116-150",IF(I58&lt;=200,"151-200","&gt;200"))))))</f>
        <v>#DIV/0!</v>
      </c>
      <c r="K58" s="1" t="e">
        <f aca="false">IF(I58&lt;=30,"1",IF(I58&lt;=50,"4",IF(I58&lt;=84,"7",IF(I58&lt;=115,"10",IF(I58&lt;=150,"13",IF(I58&lt;=200,"16","19"))))))</f>
        <v>#DIV/0!</v>
      </c>
      <c r="L58" s="3"/>
      <c r="M58" s="30"/>
      <c r="N58" s="54"/>
      <c r="O58" s="54"/>
      <c r="P58" s="32"/>
    </row>
    <row r="59" customFormat="false" ht="15" hidden="false" customHeight="false" outlineLevel="0" collapsed="false">
      <c r="A59" s="55"/>
      <c r="B59" s="55" t="s">
        <v>64</v>
      </c>
      <c r="C59" s="25"/>
      <c r="D59" s="21" t="n">
        <f aca="false">+C59*0.85</f>
        <v>0</v>
      </c>
      <c r="E59" s="50" t="s">
        <v>12</v>
      </c>
      <c r="F59" s="56" t="n">
        <f aca="false">+C59*1.15</f>
        <v>0</v>
      </c>
      <c r="G59" s="57"/>
      <c r="H59" s="26" t="e">
        <f aca="false">IF(I59&lt;85,"BN",IF(I59&gt;115,"AN","N"))</f>
        <v>#DIV/0!</v>
      </c>
      <c r="I59" s="25" t="e">
        <f aca="false">(G59/C59)*100</f>
        <v>#DIV/0!</v>
      </c>
      <c r="J59" s="53" t="e">
        <f aca="false">IF(I59&lt;=30,"0-30",IF(I59&lt;=50,"31-50",IF(I59&lt;=84,"51-84",IF(I59&lt;=115,"85-115",IF(I59&lt;=150,"116-150",IF(I59&lt;=200,"151-200","&gt;200"))))))</f>
        <v>#DIV/0!</v>
      </c>
      <c r="K59" s="1" t="e">
        <f aca="false">IF(I59&lt;=30,"1",IF(I59&lt;=50,"4",IF(I59&lt;=84,"7",IF(I59&lt;=115,"10",IF(I59&lt;=150,"13",IF(I59&lt;=200,"16","19"))))))</f>
        <v>#DIV/0!</v>
      </c>
      <c r="L59" s="3"/>
      <c r="M59" s="30"/>
      <c r="N59" s="54"/>
      <c r="O59" s="54"/>
      <c r="P59" s="32"/>
    </row>
    <row r="60" customFormat="false" ht="15" hidden="false" customHeight="false" outlineLevel="0" collapsed="false">
      <c r="A60" s="55"/>
      <c r="B60" s="55" t="s">
        <v>65</v>
      </c>
      <c r="C60" s="25"/>
      <c r="D60" s="21" t="n">
        <f aca="false">+C60*0.85</f>
        <v>0</v>
      </c>
      <c r="E60" s="50" t="s">
        <v>12</v>
      </c>
      <c r="F60" s="56" t="n">
        <f aca="false">+C60*1.15</f>
        <v>0</v>
      </c>
      <c r="G60" s="57"/>
      <c r="H60" s="26" t="e">
        <f aca="false">IF(I60&lt;85,"BN",IF(I60&gt;115,"AN","N"))</f>
        <v>#DIV/0!</v>
      </c>
      <c r="I60" s="25" t="e">
        <f aca="false">(G60/C60)*100</f>
        <v>#DIV/0!</v>
      </c>
      <c r="J60" s="53" t="e">
        <f aca="false">IF(I60&lt;=30,"0-30",IF(I60&lt;=50,"31-50",IF(I60&lt;=84,"51-84",IF(I60&lt;=115,"85-115",IF(I60&lt;=150,"116-150",IF(I60&lt;=200,"151-200","&gt;200"))))))</f>
        <v>#DIV/0!</v>
      </c>
      <c r="K60" s="1" t="e">
        <f aca="false">IF(I60&lt;=30,"1",IF(I60&lt;=50,"4",IF(I60&lt;=84,"7",IF(I60&lt;=115,"10",IF(I60&lt;=150,"13",IF(I60&lt;=200,"16","19"))))))</f>
        <v>#DIV/0!</v>
      </c>
      <c r="L60" s="3"/>
      <c r="M60" s="30"/>
      <c r="N60" s="54"/>
      <c r="O60" s="54"/>
      <c r="P60" s="32"/>
    </row>
    <row r="61" customFormat="false" ht="15" hidden="false" customHeight="false" outlineLevel="0" collapsed="false">
      <c r="A61" s="55"/>
      <c r="B61" s="55" t="s">
        <v>66</v>
      </c>
      <c r="C61" s="25"/>
      <c r="D61" s="21" t="n">
        <f aca="false">+C61*0.85</f>
        <v>0</v>
      </c>
      <c r="E61" s="50" t="s">
        <v>12</v>
      </c>
      <c r="F61" s="56" t="n">
        <f aca="false">+C61*1.15</f>
        <v>0</v>
      </c>
      <c r="G61" s="57"/>
      <c r="H61" s="26" t="e">
        <f aca="false">IF(I61&lt;85,"BN",IF(I61&gt;115,"AN","N"))</f>
        <v>#DIV/0!</v>
      </c>
      <c r="I61" s="25" t="e">
        <f aca="false">(G61/C61)*100</f>
        <v>#DIV/0!</v>
      </c>
      <c r="J61" s="53" t="e">
        <f aca="false">IF(I61&lt;=30,"0-30",IF(I61&lt;=50,"31-50",IF(I61&lt;=84,"51-84",IF(I61&lt;=115,"85-115",IF(I61&lt;=150,"116-150",IF(I61&lt;=200,"151-200","&gt;200"))))))</f>
        <v>#DIV/0!</v>
      </c>
      <c r="K61" s="1" t="e">
        <f aca="false">IF(I61&lt;=30,"1",IF(I61&lt;=50,"4",IF(I61&lt;=84,"7",IF(I61&lt;=115,"10",IF(I61&lt;=150,"13",IF(I61&lt;=200,"16","19"))))))</f>
        <v>#DIV/0!</v>
      </c>
      <c r="L61" s="3"/>
      <c r="M61" s="30"/>
      <c r="N61" s="54"/>
      <c r="O61" s="54"/>
      <c r="P61" s="32"/>
    </row>
    <row r="62" customFormat="false" ht="15" hidden="false" customHeight="false" outlineLevel="0" collapsed="false">
      <c r="A62" s="55"/>
      <c r="B62" s="55" t="s">
        <v>67</v>
      </c>
      <c r="C62" s="25"/>
      <c r="D62" s="21" t="n">
        <f aca="false">+C62*0.85</f>
        <v>0</v>
      </c>
      <c r="E62" s="50" t="s">
        <v>12</v>
      </c>
      <c r="F62" s="56" t="n">
        <f aca="false">+C62*1.15</f>
        <v>0</v>
      </c>
      <c r="G62" s="57"/>
      <c r="H62" s="26" t="e">
        <f aca="false">IF(I62&lt;85,"BN",IF(I62&gt;115,"AN","N"))</f>
        <v>#DIV/0!</v>
      </c>
      <c r="I62" s="25" t="e">
        <f aca="false">(G62/C62)*100</f>
        <v>#DIV/0!</v>
      </c>
      <c r="J62" s="53" t="e">
        <f aca="false">IF(I62&lt;=30,"0-30",IF(I62&lt;=50,"31-50",IF(I62&lt;=84,"51-84",IF(I62&lt;=115,"85-115",IF(I62&lt;=150,"116-150",IF(I62&lt;=200,"151-200","&gt;200"))))))</f>
        <v>#DIV/0!</v>
      </c>
      <c r="K62" s="1" t="e">
        <f aca="false">IF(I62&lt;=30,"1",IF(I62&lt;=50,"4",IF(I62&lt;=84,"7",IF(I62&lt;=115,"10",IF(I62&lt;=150,"13",IF(I62&lt;=200,"16","19"))))))</f>
        <v>#DIV/0!</v>
      </c>
      <c r="L62" s="3"/>
      <c r="M62" s="30"/>
      <c r="N62" s="54"/>
      <c r="O62" s="54"/>
      <c r="P62" s="32"/>
    </row>
    <row r="63" customFormat="false" ht="15" hidden="false" customHeight="false" outlineLevel="0" collapsed="false">
      <c r="A63" s="55"/>
      <c r="B63" s="55" t="s">
        <v>68</v>
      </c>
      <c r="C63" s="25"/>
      <c r="D63" s="21" t="n">
        <f aca="false">+C63*0.85</f>
        <v>0</v>
      </c>
      <c r="E63" s="50" t="s">
        <v>12</v>
      </c>
      <c r="F63" s="56" t="n">
        <f aca="false">+C63*1.15</f>
        <v>0</v>
      </c>
      <c r="G63" s="57"/>
      <c r="H63" s="26" t="e">
        <f aca="false">IF(I63&lt;85,"BN",IF(I63&gt;115,"AN","N"))</f>
        <v>#DIV/0!</v>
      </c>
      <c r="I63" s="25" t="e">
        <f aca="false">(G63/C63)*100</f>
        <v>#DIV/0!</v>
      </c>
      <c r="J63" s="53" t="e">
        <f aca="false">IF(I63&lt;=30,"0-30",IF(I63&lt;=50,"31-50",IF(I63&lt;=84,"51-84",IF(I63&lt;=115,"85-115",IF(I63&lt;=150,"116-150",IF(I63&lt;=200,"151-200","&gt;200"))))))</f>
        <v>#DIV/0!</v>
      </c>
      <c r="K63" s="1" t="e">
        <f aca="false">IF(I63&lt;=30,"1",IF(I63&lt;=50,"4",IF(I63&lt;=84,"7",IF(I63&lt;=115,"10",IF(I63&lt;=150,"13",IF(I63&lt;=200,"16","19"))))))</f>
        <v>#DIV/0!</v>
      </c>
      <c r="L63" s="3"/>
      <c r="M63" s="30"/>
      <c r="N63" s="54"/>
      <c r="O63" s="54"/>
      <c r="P63" s="32"/>
    </row>
    <row r="64" customFormat="false" ht="15" hidden="false" customHeight="false" outlineLevel="0" collapsed="false">
      <c r="A64" s="55"/>
      <c r="B64" s="55" t="s">
        <v>69</v>
      </c>
      <c r="C64" s="25"/>
      <c r="D64" s="21" t="n">
        <f aca="false">+C64*0.85</f>
        <v>0</v>
      </c>
      <c r="E64" s="50" t="s">
        <v>12</v>
      </c>
      <c r="F64" s="56" t="n">
        <f aca="false">+C64*1.15</f>
        <v>0</v>
      </c>
      <c r="G64" s="57"/>
      <c r="H64" s="26" t="e">
        <f aca="false">IF(I64&lt;85,"BN",IF(I64&gt;115,"AN","N"))</f>
        <v>#DIV/0!</v>
      </c>
      <c r="I64" s="25" t="e">
        <f aca="false">(G64/C64)*100</f>
        <v>#DIV/0!</v>
      </c>
      <c r="J64" s="53" t="e">
        <f aca="false">IF(I64&lt;=30,"0-30",IF(I64&lt;=50,"31-50",IF(I64&lt;=84,"51-84",IF(I64&lt;=115,"85-115",IF(I64&lt;=150,"116-150",IF(I64&lt;=200,"151-200","&gt;200"))))))</f>
        <v>#DIV/0!</v>
      </c>
      <c r="K64" s="1" t="e">
        <f aca="false">IF(I64&lt;=30,"1",IF(I64&lt;=50,"4",IF(I64&lt;=84,"7",IF(I64&lt;=115,"10",IF(I64&lt;=150,"13",IF(I64&lt;=200,"16","19"))))))</f>
        <v>#DIV/0!</v>
      </c>
      <c r="L64" s="3"/>
      <c r="M64" s="30"/>
      <c r="N64" s="54"/>
      <c r="O64" s="54"/>
      <c r="P64" s="32"/>
    </row>
    <row r="65" customFormat="false" ht="15" hidden="false" customHeight="false" outlineLevel="0" collapsed="false">
      <c r="A65" s="55"/>
      <c r="B65" s="55" t="s">
        <v>70</v>
      </c>
      <c r="C65" s="25"/>
      <c r="D65" s="21" t="n">
        <f aca="false">+C65*0.85</f>
        <v>0</v>
      </c>
      <c r="E65" s="50" t="s">
        <v>12</v>
      </c>
      <c r="F65" s="56" t="n">
        <f aca="false">+C65*1.15</f>
        <v>0</v>
      </c>
      <c r="G65" s="57"/>
      <c r="H65" s="26" t="e">
        <f aca="false">IF(I65&lt;85,"BN",IF(I65&gt;115,"AN","N"))</f>
        <v>#DIV/0!</v>
      </c>
      <c r="I65" s="25" t="e">
        <f aca="false">(G65/C65)*100</f>
        <v>#DIV/0!</v>
      </c>
      <c r="J65" s="53" t="e">
        <f aca="false">IF(I65&lt;=30,"0-30",IF(I65&lt;=50,"31-50",IF(I65&lt;=84,"51-84",IF(I65&lt;=115,"85-115",IF(I65&lt;=150,"116-150",IF(I65&lt;=200,"151-200","&gt;200"))))))</f>
        <v>#DIV/0!</v>
      </c>
      <c r="K65" s="1" t="e">
        <f aca="false">IF(I65&lt;=30,"1",IF(I65&lt;=50,"4",IF(I65&lt;=84,"7",IF(I65&lt;=115,"10",IF(I65&lt;=150,"13",IF(I65&lt;=200,"16","19"))))))</f>
        <v>#DIV/0!</v>
      </c>
      <c r="L65" s="3"/>
      <c r="M65" s="30"/>
      <c r="N65" s="54"/>
      <c r="O65" s="54"/>
      <c r="P65" s="32"/>
    </row>
    <row r="66" customFormat="false" ht="15" hidden="false" customHeight="false" outlineLevel="0" collapsed="false">
      <c r="A66" s="55"/>
      <c r="B66" s="55" t="s">
        <v>71</v>
      </c>
      <c r="C66" s="25"/>
      <c r="D66" s="21" t="n">
        <f aca="false">+C66*0.85</f>
        <v>0</v>
      </c>
      <c r="E66" s="50" t="s">
        <v>12</v>
      </c>
      <c r="F66" s="56" t="n">
        <f aca="false">+C66*1.15</f>
        <v>0</v>
      </c>
      <c r="G66" s="57"/>
      <c r="H66" s="26" t="e">
        <f aca="false">IF(I66&lt;85,"BN",IF(I66&gt;115,"AN","N"))</f>
        <v>#DIV/0!</v>
      </c>
      <c r="I66" s="25" t="e">
        <f aca="false">(G66/C66)*100</f>
        <v>#DIV/0!</v>
      </c>
      <c r="J66" s="53" t="e">
        <f aca="false">IF(I66&lt;=30,"0-30",IF(I66&lt;=50,"31-50",IF(I66&lt;=84,"51-84",IF(I66&lt;=115,"85-115",IF(I66&lt;=150,"116-150",IF(I66&lt;=200,"151-200","&gt;200"))))))</f>
        <v>#DIV/0!</v>
      </c>
      <c r="K66" s="1" t="e">
        <f aca="false">IF(I66&lt;=30,"1",IF(I66&lt;=50,"4",IF(I66&lt;=84,"7",IF(I66&lt;=115,"10",IF(I66&lt;=150,"13",IF(I66&lt;=200,"16","19"))))))</f>
        <v>#DIV/0!</v>
      </c>
      <c r="L66" s="3"/>
      <c r="M66" s="30"/>
      <c r="N66" s="54"/>
      <c r="O66" s="54"/>
      <c r="P66" s="32"/>
    </row>
    <row r="67" customFormat="false" ht="15" hidden="false" customHeight="false" outlineLevel="0" collapsed="false">
      <c r="A67" s="55"/>
      <c r="B67" s="55" t="s">
        <v>72</v>
      </c>
      <c r="C67" s="25"/>
      <c r="D67" s="21" t="n">
        <f aca="false">+C67*0.85</f>
        <v>0</v>
      </c>
      <c r="E67" s="50" t="s">
        <v>12</v>
      </c>
      <c r="F67" s="56" t="n">
        <f aca="false">+C67*1.15</f>
        <v>0</v>
      </c>
      <c r="G67" s="57"/>
      <c r="H67" s="26" t="e">
        <f aca="false">IF(I67&lt;85,"BN",IF(I67&gt;115,"AN","N"))</f>
        <v>#DIV/0!</v>
      </c>
      <c r="I67" s="25" t="e">
        <f aca="false">(G67/C67)*100</f>
        <v>#DIV/0!</v>
      </c>
      <c r="J67" s="53" t="e">
        <f aca="false">IF(I67&lt;=30,"0-30",IF(I67&lt;=50,"31-50",IF(I67&lt;=84,"51-84",IF(I67&lt;=115,"85-115",IF(I67&lt;=150,"116-150",IF(I67&lt;=200,"151-200","&gt;200"))))))</f>
        <v>#DIV/0!</v>
      </c>
      <c r="K67" s="1" t="e">
        <f aca="false">IF(I67&lt;=30,"1",IF(I67&lt;=50,"4",IF(I67&lt;=84,"7",IF(I67&lt;=115,"10",IF(I67&lt;=150,"13",IF(I67&lt;=200,"16","19"))))))</f>
        <v>#DIV/0!</v>
      </c>
      <c r="L67" s="3"/>
      <c r="M67" s="30"/>
      <c r="N67" s="54"/>
      <c r="O67" s="54"/>
      <c r="P67" s="32"/>
    </row>
    <row r="68" customFormat="false" ht="15" hidden="false" customHeight="false" outlineLevel="0" collapsed="false">
      <c r="A68" s="55"/>
      <c r="B68" s="55" t="s">
        <v>73</v>
      </c>
      <c r="C68" s="25"/>
      <c r="D68" s="21" t="n">
        <f aca="false">+C68*0.85</f>
        <v>0</v>
      </c>
      <c r="E68" s="50" t="s">
        <v>12</v>
      </c>
      <c r="F68" s="56" t="n">
        <f aca="false">+C68*1.15</f>
        <v>0</v>
      </c>
      <c r="G68" s="57"/>
      <c r="H68" s="26" t="e">
        <f aca="false">IF(I68&lt;85,"BN",IF(I68&gt;115,"AN","N"))</f>
        <v>#DIV/0!</v>
      </c>
      <c r="I68" s="25" t="e">
        <f aca="false">(G68/C68)*100</f>
        <v>#DIV/0!</v>
      </c>
      <c r="J68" s="53" t="e">
        <f aca="false">IF(I68&lt;=30,"0-30",IF(I68&lt;=50,"31-50",IF(I68&lt;=84,"51-84",IF(I68&lt;=115,"85-115",IF(I68&lt;=150,"116-150",IF(I68&lt;=200,"151-200","&gt;200"))))))</f>
        <v>#DIV/0!</v>
      </c>
      <c r="K68" s="1" t="e">
        <f aca="false">IF(I68&lt;=30,"1",IF(I68&lt;=50,"4",IF(I68&lt;=84,"7",IF(I68&lt;=115,"10",IF(I68&lt;=150,"13",IF(I68&lt;=200,"16","19"))))))</f>
        <v>#DIV/0!</v>
      </c>
      <c r="L68" s="3"/>
      <c r="N68" s="54"/>
      <c r="O68" s="54"/>
      <c r="P68" s="32"/>
    </row>
    <row r="69" customFormat="false" ht="15" hidden="false" customHeight="false" outlineLevel="0" collapsed="false">
      <c r="A69" s="55"/>
      <c r="B69" s="55" t="s">
        <v>74</v>
      </c>
      <c r="C69" s="25"/>
      <c r="D69" s="21" t="n">
        <f aca="false">+C69*0.85</f>
        <v>0</v>
      </c>
      <c r="E69" s="50" t="s">
        <v>12</v>
      </c>
      <c r="F69" s="56" t="n">
        <f aca="false">+C69*1.15</f>
        <v>0</v>
      </c>
      <c r="G69" s="57"/>
      <c r="H69" s="26" t="e">
        <f aca="false">IF(I69&lt;85,"BN",IF(I69&gt;115,"AN","N"))</f>
        <v>#DIV/0!</v>
      </c>
      <c r="I69" s="25" t="e">
        <f aca="false">(G69/C69)*100</f>
        <v>#DIV/0!</v>
      </c>
      <c r="J69" s="53" t="e">
        <f aca="false">IF(I69&lt;=30,"0-30",IF(I69&lt;=50,"31-50",IF(I69&lt;=84,"51-84",IF(I69&lt;=115,"85-115",IF(I69&lt;=150,"116-150",IF(I69&lt;=200,"151-200","&gt;200"))))))</f>
        <v>#DIV/0!</v>
      </c>
      <c r="K69" s="1" t="e">
        <f aca="false">IF(I69&lt;=30,"1",IF(I69&lt;=50,"4",IF(I69&lt;=84,"7",IF(I69&lt;=115,"10",IF(I69&lt;=150,"13",IF(I69&lt;=200,"16","19"))))))</f>
        <v>#DIV/0!</v>
      </c>
      <c r="L69" s="3"/>
      <c r="N69" s="54"/>
      <c r="O69" s="54"/>
      <c r="P69" s="32"/>
    </row>
    <row r="70" customFormat="false" ht="15" hidden="false" customHeight="false" outlineLevel="0" collapsed="false">
      <c r="A70" s="33"/>
      <c r="B70" s="55" t="s">
        <v>75</v>
      </c>
      <c r="C70" s="58"/>
      <c r="D70" s="21" t="n">
        <f aca="false">+C70*0.85</f>
        <v>0</v>
      </c>
      <c r="E70" s="50" t="s">
        <v>12</v>
      </c>
      <c r="F70" s="56" t="n">
        <f aca="false">+C70*1.15</f>
        <v>0</v>
      </c>
      <c r="G70" s="57"/>
      <c r="H70" s="26" t="e">
        <f aca="false">IF(I70&lt;85,"BN",IF(I70&gt;115,"AN","N"))</f>
        <v>#DIV/0!</v>
      </c>
      <c r="I70" s="25" t="e">
        <f aca="false">(G70/C70)*100</f>
        <v>#DIV/0!</v>
      </c>
      <c r="J70" s="53" t="e">
        <f aca="false">IF(I70&lt;=30,"0-30",IF(I70&lt;=50,"31-50",IF(I70&lt;=84,"51-84",IF(I70&lt;=115,"85-115",IF(I70&lt;=150,"116-150",IF(I70&lt;=200,"151-200","&gt;200"))))))</f>
        <v>#DIV/0!</v>
      </c>
      <c r="K70" s="1" t="e">
        <f aca="false">IF(I70&lt;=30,"1",IF(I70&lt;=50,"4",IF(I70&lt;=84,"7",IF(I70&lt;=115,"10",IF(I70&lt;=150,"13",IF(I70&lt;=200,"16","19"))))))</f>
        <v>#DIV/0!</v>
      </c>
      <c r="L70" s="3"/>
      <c r="N70" s="54"/>
      <c r="O70" s="54"/>
      <c r="P70" s="32"/>
    </row>
    <row r="71" customFormat="false" ht="15" hidden="false" customHeight="false" outlineLevel="0" collapsed="false">
      <c r="A71" s="59"/>
      <c r="B71" s="60" t="s">
        <v>76</v>
      </c>
      <c r="C71" s="61"/>
      <c r="D71" s="62" t="n">
        <f aca="false">+C71*0.85</f>
        <v>0</v>
      </c>
      <c r="E71" s="63" t="s">
        <v>12</v>
      </c>
      <c r="F71" s="64" t="n">
        <f aca="false">+C71*1.15</f>
        <v>0</v>
      </c>
      <c r="G71" s="65"/>
      <c r="H71" s="45" t="e">
        <f aca="false">IF(I71&lt;85,"BN",IF(I71&gt;115,"AN","N"))</f>
        <v>#DIV/0!</v>
      </c>
      <c r="I71" s="66" t="e">
        <f aca="false">(G71/C71)*100</f>
        <v>#DIV/0!</v>
      </c>
      <c r="J71" s="67" t="e">
        <f aca="false">IF(I71&lt;=30,"0-30",IF(I71&lt;=50,"31-50",IF(I71&lt;=84,"51-84",IF(I71&lt;=115,"85-115",IF(I71&lt;=150,"116-150",IF(I71&lt;=200,"151-200","&gt;200"))))))</f>
        <v>#DIV/0!</v>
      </c>
      <c r="K71" s="1" t="e">
        <f aca="false">IF(I71&lt;=30,"1",IF(I71&lt;=50,"4",IF(I71&lt;=84,"7",IF(I71&lt;=115,"10",IF(I71&lt;=150,"13",IF(I71&lt;=200,"16","19"))))))</f>
        <v>#DIV/0!</v>
      </c>
      <c r="L71" s="3"/>
      <c r="N71" s="54"/>
      <c r="O71" s="54"/>
      <c r="P71" s="32"/>
    </row>
  </sheetData>
  <mergeCells count="11">
    <mergeCell ref="A1:H1"/>
    <mergeCell ref="A2:H2"/>
    <mergeCell ref="A3:H3"/>
    <mergeCell ref="A4:H4"/>
    <mergeCell ref="A5:A6"/>
    <mergeCell ref="B5:B6"/>
    <mergeCell ref="C5:C6"/>
    <mergeCell ref="D5:F6"/>
    <mergeCell ref="G5:G6"/>
    <mergeCell ref="H5:H6"/>
    <mergeCell ref="I5:J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71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6" topLeftCell="A7" activePane="bottomLeft" state="frozen"/>
      <selection pane="topLeft" activeCell="A1" activeCellId="0" sqref="A1"/>
      <selection pane="bottomLeft" activeCell="V12" activeCellId="0" sqref="V12"/>
    </sheetView>
  </sheetViews>
  <sheetFormatPr defaultRowHeight="15"/>
  <cols>
    <col collapsed="false" hidden="false" max="1" min="1" style="68" width="15.1275510204082"/>
    <col collapsed="false" hidden="false" max="2" min="2" style="68" width="28.2602040816327"/>
    <col collapsed="false" hidden="false" max="4" min="3" style="68" width="9.13265306122449"/>
    <col collapsed="false" hidden="false" max="5" min="5" style="68" width="1.56632653061225"/>
    <col collapsed="false" hidden="false" max="13" min="6" style="68" width="9.13265306122449"/>
    <col collapsed="false" hidden="false" max="16" min="14" style="69" width="9.13265306122449"/>
    <col collapsed="false" hidden="false" max="257" min="17" style="68" width="9.13265306122449"/>
    <col collapsed="false" hidden="false" max="1025" min="258" style="0" width="9.13265306122449"/>
  </cols>
  <sheetData>
    <row r="1" customFormat="false" ht="18" hidden="false" customHeight="false" outlineLevel="0" collapsed="false">
      <c r="A1" s="70" t="s">
        <v>77</v>
      </c>
      <c r="B1" s="70"/>
      <c r="C1" s="70"/>
      <c r="D1" s="70"/>
      <c r="E1" s="70"/>
      <c r="F1" s="70"/>
      <c r="G1" s="70"/>
      <c r="H1" s="70"/>
      <c r="I1" s="71"/>
    </row>
    <row r="2" customFormat="false" ht="18" hidden="false" customHeight="false" outlineLevel="0" collapsed="false">
      <c r="A2" s="70" t="s">
        <v>1</v>
      </c>
      <c r="B2" s="70"/>
      <c r="C2" s="70"/>
      <c r="D2" s="70"/>
      <c r="E2" s="70"/>
      <c r="F2" s="70"/>
      <c r="G2" s="70"/>
      <c r="H2" s="70"/>
      <c r="I2" s="71"/>
    </row>
    <row r="3" customFormat="false" ht="18" hidden="false" customHeight="false" outlineLevel="0" collapsed="false">
      <c r="A3" s="70"/>
      <c r="B3" s="70"/>
      <c r="C3" s="70"/>
      <c r="D3" s="70"/>
      <c r="E3" s="70"/>
      <c r="F3" s="70"/>
      <c r="G3" s="70"/>
      <c r="H3" s="70"/>
      <c r="I3" s="71"/>
    </row>
    <row r="4" customFormat="false" ht="18.75" hidden="false" customHeight="false" outlineLevel="0" collapsed="false">
      <c r="A4" s="70" t="s">
        <v>78</v>
      </c>
      <c r="B4" s="70"/>
      <c r="C4" s="70"/>
      <c r="D4" s="70"/>
      <c r="E4" s="70"/>
      <c r="F4" s="70"/>
      <c r="G4" s="70"/>
      <c r="H4" s="70"/>
      <c r="I4" s="70"/>
      <c r="N4" s="72" t="s">
        <v>79</v>
      </c>
      <c r="O4" s="72"/>
      <c r="P4" s="72"/>
      <c r="R4" s="72" t="s">
        <v>80</v>
      </c>
      <c r="S4" s="72"/>
      <c r="T4" s="72"/>
      <c r="U4" s="0"/>
      <c r="V4" s="73" t="s">
        <v>81</v>
      </c>
      <c r="W4" s="73"/>
      <c r="X4" s="73"/>
    </row>
    <row r="5" customFormat="false" ht="15" hidden="false" customHeight="true" outlineLevel="0" collapsed="false">
      <c r="A5" s="74" t="s">
        <v>3</v>
      </c>
      <c r="B5" s="75" t="s">
        <v>4</v>
      </c>
      <c r="C5" s="75" t="s">
        <v>5</v>
      </c>
      <c r="D5" s="10" t="s">
        <v>6</v>
      </c>
      <c r="E5" s="10"/>
      <c r="F5" s="10"/>
      <c r="G5" s="10" t="s">
        <v>7</v>
      </c>
      <c r="H5" s="11" t="s">
        <v>8</v>
      </c>
      <c r="I5" s="12" t="s">
        <v>9</v>
      </c>
      <c r="J5" s="12"/>
      <c r="L5" s="76" t="s">
        <v>82</v>
      </c>
      <c r="N5" s="76" t="s">
        <v>7</v>
      </c>
      <c r="O5" s="77" t="s">
        <v>8</v>
      </c>
      <c r="P5" s="78" t="s">
        <v>9</v>
      </c>
      <c r="R5" s="76" t="s">
        <v>7</v>
      </c>
      <c r="S5" s="77" t="s">
        <v>8</v>
      </c>
      <c r="T5" s="78" t="s">
        <v>9</v>
      </c>
      <c r="U5" s="0"/>
      <c r="V5" s="10" t="s">
        <v>7</v>
      </c>
      <c r="W5" s="77" t="s">
        <v>8</v>
      </c>
      <c r="X5" s="78" t="s">
        <v>9</v>
      </c>
    </row>
    <row r="6" customFormat="false" ht="15.75" hidden="false" customHeight="false" outlineLevel="0" collapsed="false">
      <c r="A6" s="74"/>
      <c r="B6" s="75"/>
      <c r="C6" s="75"/>
      <c r="D6" s="75"/>
      <c r="E6" s="10"/>
      <c r="F6" s="10"/>
      <c r="G6" s="10"/>
      <c r="H6" s="11"/>
      <c r="I6" s="12"/>
      <c r="J6" s="12"/>
      <c r="L6" s="76"/>
      <c r="N6" s="76"/>
      <c r="O6" s="77"/>
      <c r="P6" s="78"/>
      <c r="R6" s="76"/>
      <c r="S6" s="77"/>
      <c r="T6" s="78"/>
      <c r="U6" s="0"/>
      <c r="V6" s="10"/>
      <c r="W6" s="77"/>
      <c r="X6" s="78"/>
    </row>
    <row r="7" customFormat="false" ht="15" hidden="false" customHeight="false" outlineLevel="0" collapsed="false">
      <c r="A7" s="79"/>
      <c r="B7" s="79"/>
      <c r="C7" s="80"/>
      <c r="D7" s="81"/>
      <c r="E7" s="82"/>
      <c r="F7" s="82"/>
      <c r="G7" s="83"/>
      <c r="H7" s="83"/>
      <c r="I7" s="80"/>
      <c r="J7" s="84"/>
      <c r="L7" s="83"/>
      <c r="N7" s="83"/>
      <c r="O7" s="83"/>
      <c r="P7" s="85"/>
      <c r="R7" s="83"/>
      <c r="S7" s="83"/>
      <c r="T7" s="85"/>
      <c r="U7" s="0"/>
      <c r="V7" s="83"/>
      <c r="W7" s="83"/>
      <c r="X7" s="85"/>
    </row>
    <row r="8" customFormat="false" ht="15" hidden="false" customHeight="false" outlineLevel="0" collapsed="false">
      <c r="A8" s="86" t="s">
        <v>10</v>
      </c>
      <c r="B8" s="86" t="s">
        <v>11</v>
      </c>
      <c r="C8" s="21" t="n">
        <v>52.5666666666667</v>
      </c>
      <c r="D8" s="21" t="n">
        <f aca="false">+C8*0.85</f>
        <v>44.6816666666667</v>
      </c>
      <c r="E8" s="50" t="s">
        <v>12</v>
      </c>
      <c r="F8" s="87" t="n">
        <f aca="false">+C8*1.15</f>
        <v>60.4516666666667</v>
      </c>
      <c r="G8" s="21" t="str">
        <f aca="false">IF(L8&lt;=20,"0 - 20",IF(L8&lt;=50,"21 - 50",IF(L8&lt;=100,"51 - 100",IF(L8&lt;=150,"101 - 150",IF(L8&lt;=200,"151 - 200",IF(L8&lt;=300,"201 - 300",IF(L8&lt;=400,"301 - 400",IF(L8&lt;=500,"401 - 500","&gt;500"))))))))</f>
        <v>21 - 50</v>
      </c>
      <c r="H8" s="26" t="str">
        <f aca="false">IF(I8&lt;85,"BN",IF(I8&gt;115,"AN","N"))</f>
        <v>BN</v>
      </c>
      <c r="I8" s="25" t="n">
        <f aca="false">(L8/C8)*100</f>
        <v>74.0990093298378</v>
      </c>
      <c r="J8" s="53" t="str">
        <f aca="false">IF(I8&lt;=30,"0-30",IF(I8&lt;=50,"31-50",IF(I8&lt;=84,"51-84",IF(I8&lt;=115,"85-115",IF(I8&lt;=150,"116-150",IF(I8&lt;=200,"151-200","&gt;200"))))))</f>
        <v>51-84</v>
      </c>
      <c r="K8" s="0" t="str">
        <f aca="false">IF(I8&lt;=30,"1",IF(I8&lt;=50,"4",IF(I8&lt;=84,"7",IF(I8&lt;=115,"10",IF(I8&lt;=150,"13",IF(I8&lt;=200,"16","19"))))))</f>
        <v>7</v>
      </c>
      <c r="L8" s="88" t="n">
        <f aca="false">AVERAGE(N8,R8,V8)</f>
        <v>38.9513792377181</v>
      </c>
      <c r="M8" s="0"/>
      <c r="N8" s="21" t="n">
        <v>76.4142094936</v>
      </c>
      <c r="O8" s="26" t="str">
        <f aca="false">IF(P8&lt;85,"BN",IF(P8&gt;115,"AN","N"))</f>
        <v>AN</v>
      </c>
      <c r="P8" s="25" t="n">
        <f aca="false">(N8/C8)*100</f>
        <v>145.366283120355</v>
      </c>
      <c r="Q8" s="89"/>
      <c r="R8" s="90" t="n">
        <v>22.1537254901961</v>
      </c>
      <c r="S8" s="26" t="str">
        <f aca="false">IF(T8&lt;85,"BN",IF(T8&gt;115,"AN","N"))</f>
        <v>BN</v>
      </c>
      <c r="T8" s="25" t="n">
        <f aca="false">(R8/C8)*100</f>
        <v>42.1440561005632</v>
      </c>
      <c r="U8" s="0"/>
      <c r="V8" s="91" t="n">
        <v>18.2862027293581</v>
      </c>
      <c r="W8" s="26" t="str">
        <f aca="false">IF(X8&lt;85,"BN",IF(X8&gt;115,"AN","N"))</f>
        <v>BN</v>
      </c>
      <c r="X8" s="25" t="n">
        <f aca="false">(V8/C8)*100</f>
        <v>34.7866887685951</v>
      </c>
    </row>
    <row r="9" customFormat="false" ht="15" hidden="false" customHeight="false" outlineLevel="0" collapsed="false">
      <c r="A9" s="86"/>
      <c r="B9" s="86" t="s">
        <v>13</v>
      </c>
      <c r="C9" s="21" t="n">
        <v>128.32</v>
      </c>
      <c r="D9" s="21" t="n">
        <f aca="false">+C9*0.85</f>
        <v>109.072</v>
      </c>
      <c r="E9" s="50" t="s">
        <v>12</v>
      </c>
      <c r="F9" s="87" t="n">
        <f aca="false">+C9*1.15</f>
        <v>147.568</v>
      </c>
      <c r="G9" s="21" t="str">
        <f aca="false">IF(L9&lt;=20,"0 - 20",IF(L9&lt;=50,"21 - 50",IF(L9&lt;=100,"51 - 100",IF(L9&lt;=150,"101 - 150",IF(L9&lt;=200,"151 - 200",IF(L9&lt;=300,"201 - 300",IF(L9&lt;=400,"301 - 400",IF(L9&lt;=500,"401 - 500","&gt;500"))))))))</f>
        <v>51 - 100</v>
      </c>
      <c r="H9" s="26" t="str">
        <f aca="false">IF(I9&lt;85,"BN",IF(I9&gt;115,"AN","N"))</f>
        <v>BN</v>
      </c>
      <c r="I9" s="25" t="n">
        <f aca="false">(L9/C9)*100</f>
        <v>58.3359350286523</v>
      </c>
      <c r="J9" s="53" t="str">
        <f aca="false">IF(I9&lt;=30,"0-30",IF(I9&lt;=50,"31-50",IF(I9&lt;=84,"51-84",IF(I9&lt;=115,"85-115",IF(I9&lt;=150,"116-150",IF(I9&lt;=200,"151-200","&gt;200"))))))</f>
        <v>51-84</v>
      </c>
      <c r="K9" s="0" t="str">
        <f aca="false">IF(I9&lt;=30,"1",IF(I9&lt;=50,"4",IF(I9&lt;=84,"7",IF(I9&lt;=115,"10",IF(I9&lt;=150,"13",IF(I9&lt;=200,"16","19"))))))</f>
        <v>7</v>
      </c>
      <c r="L9" s="88" t="n">
        <f aca="false">AVERAGE(N9,R9,V9)</f>
        <v>74.8566718287667</v>
      </c>
      <c r="M9" s="0"/>
      <c r="N9" s="92" t="n">
        <v>142.45918292</v>
      </c>
      <c r="O9" s="26" t="str">
        <f aca="false">IF(P9&lt;85,"BN",IF(P9&gt;115,"AN","N"))</f>
        <v>N</v>
      </c>
      <c r="P9" s="25" t="n">
        <f aca="false">(N9/C9)*100</f>
        <v>111.018689931421</v>
      </c>
      <c r="Q9" s="89"/>
      <c r="R9" s="90" t="n">
        <v>27.5611764705882</v>
      </c>
      <c r="S9" s="26" t="str">
        <f aca="false">IF(T9&lt;85,"BN",IF(T9&gt;115,"AN","N"))</f>
        <v>BN</v>
      </c>
      <c r="T9" s="25" t="n">
        <f aca="false">(R9/C9)*100</f>
        <v>21.4784729353088</v>
      </c>
      <c r="U9" s="0"/>
      <c r="V9" s="93" t="n">
        <v>54.5496560957117</v>
      </c>
      <c r="W9" s="26" t="str">
        <f aca="false">IF(X9&lt;85,"BN",IF(X9&gt;115,"AN","N"))</f>
        <v>BN</v>
      </c>
      <c r="X9" s="25" t="n">
        <f aca="false">(V9/C9)*100</f>
        <v>42.5106422192267</v>
      </c>
    </row>
    <row r="10" customFormat="false" ht="15" hidden="false" customHeight="false" outlineLevel="0" collapsed="false">
      <c r="A10" s="86"/>
      <c r="B10" s="86" t="s">
        <v>14</v>
      </c>
      <c r="C10" s="21" t="n">
        <v>43.5033333333333</v>
      </c>
      <c r="D10" s="21" t="n">
        <f aca="false">+C10*0.85</f>
        <v>36.9778333333333</v>
      </c>
      <c r="E10" s="50" t="s">
        <v>12</v>
      </c>
      <c r="F10" s="87" t="n">
        <f aca="false">+C10*1.15</f>
        <v>50.0288333333333</v>
      </c>
      <c r="G10" s="21" t="str">
        <f aca="false">IF(L10&lt;=20,"0 - 20",IF(L10&lt;=50,"21 - 50",IF(L10&lt;=100,"51 - 100",IF(L10&lt;=150,"101 - 150",IF(L10&lt;=200,"151 - 200",IF(L10&lt;=300,"201 - 300",IF(L10&lt;=400,"301 - 400",IF(L10&lt;=500,"401 - 500","&gt;500"))))))))</f>
        <v>21 - 50</v>
      </c>
      <c r="H10" s="26" t="str">
        <f aca="false">IF(I10&lt;85,"BN",IF(I10&gt;115,"AN","N"))</f>
        <v>BN</v>
      </c>
      <c r="I10" s="25" t="n">
        <f aca="false">(L10/C10)*100</f>
        <v>65.5290420583404</v>
      </c>
      <c r="J10" s="53" t="str">
        <f aca="false">IF(I10&lt;=30,"0-30",IF(I10&lt;=50,"31-50",IF(I10&lt;=84,"51-84",IF(I10&lt;=115,"85-115",IF(I10&lt;=150,"116-150",IF(I10&lt;=200,"151-200","&gt;200"))))))</f>
        <v>51-84</v>
      </c>
      <c r="K10" s="0" t="str">
        <f aca="false">IF(I10&lt;=30,"1",IF(I10&lt;=50,"4",IF(I10&lt;=84,"7",IF(I10&lt;=115,"10",IF(I10&lt;=150,"13",IF(I10&lt;=200,"16","19"))))))</f>
        <v>7</v>
      </c>
      <c r="L10" s="88" t="n">
        <f aca="false">AVERAGE(N10,R10,V10)</f>
        <v>28.50731759678</v>
      </c>
      <c r="M10" s="0"/>
      <c r="N10" s="21" t="n">
        <v>61.8164818138</v>
      </c>
      <c r="O10" s="26" t="str">
        <f aca="false">IF(P10&lt;85,"BN",IF(P10&gt;115,"AN","N"))</f>
        <v>AN</v>
      </c>
      <c r="P10" s="25" t="n">
        <f aca="false">(N10/C10)*100</f>
        <v>142.095966164585</v>
      </c>
      <c r="Q10" s="89"/>
      <c r="R10" s="90" t="n">
        <v>17.031568627451</v>
      </c>
      <c r="S10" s="26" t="str">
        <f aca="false">IF(T10&lt;85,"BN",IF(T10&gt;115,"AN","N"))</f>
        <v>BN</v>
      </c>
      <c r="T10" s="25" t="n">
        <f aca="false">(R10/C10)*100</f>
        <v>39.1500313250731</v>
      </c>
      <c r="U10" s="0"/>
      <c r="V10" s="91" t="n">
        <v>6.67390234908908</v>
      </c>
      <c r="W10" s="26" t="str">
        <f aca="false">IF(X10&lt;85,"BN",IF(X10&gt;115,"AN","N"))</f>
        <v>BN</v>
      </c>
      <c r="X10" s="25" t="n">
        <f aca="false">(V10/C10)*100</f>
        <v>15.341128685363</v>
      </c>
    </row>
    <row r="11" customFormat="false" ht="15" hidden="false" customHeight="false" outlineLevel="0" collapsed="false">
      <c r="A11" s="86"/>
      <c r="B11" s="86" t="s">
        <v>15</v>
      </c>
      <c r="C11" s="21" t="n">
        <v>40.15</v>
      </c>
      <c r="D11" s="21" t="n">
        <f aca="false">+C11*0.85</f>
        <v>34.1275</v>
      </c>
      <c r="E11" s="50" t="s">
        <v>12</v>
      </c>
      <c r="F11" s="87" t="n">
        <f aca="false">+C11*1.15</f>
        <v>46.1725</v>
      </c>
      <c r="G11" s="21" t="str">
        <f aca="false">IF(L11&lt;=20,"0 - 20",IF(L11&lt;=50,"21 - 50",IF(L11&lt;=100,"51 - 100",IF(L11&lt;=150,"101 - 150",IF(L11&lt;=200,"151 - 200",IF(L11&lt;=300,"201 - 300",IF(L11&lt;=400,"301 - 400",IF(L11&lt;=500,"401 - 500","&gt;500"))))))))</f>
        <v>21 - 50</v>
      </c>
      <c r="H11" s="26" t="str">
        <f aca="false">IF(I11&lt;85,"BN",IF(I11&gt;115,"AN","N"))</f>
        <v>BN</v>
      </c>
      <c r="I11" s="25" t="n">
        <f aca="false">(L11/C11)*100</f>
        <v>76.0587171346657</v>
      </c>
      <c r="J11" s="53" t="str">
        <f aca="false">IF(I11&lt;=30,"0-30",IF(I11&lt;=50,"31-50",IF(I11&lt;=84,"51-84",IF(I11&lt;=115,"85-115",IF(I11&lt;=150,"116-150",IF(I11&lt;=200,"151-200","&gt;200"))))))</f>
        <v>51-84</v>
      </c>
      <c r="K11" s="0" t="str">
        <f aca="false">IF(I11&lt;=30,"1",IF(I11&lt;=50,"4",IF(I11&lt;=84,"7",IF(I11&lt;=115,"10",IF(I11&lt;=150,"13",IF(I11&lt;=200,"16","19"))))))</f>
        <v>7</v>
      </c>
      <c r="L11" s="88" t="n">
        <f aca="false">AVERAGE(N11,R11,V11)</f>
        <v>30.5375749295683</v>
      </c>
      <c r="M11" s="0"/>
      <c r="N11" s="21" t="n">
        <v>49.3507405153</v>
      </c>
      <c r="O11" s="26" t="str">
        <f aca="false">IF(P11&lt;85,"BN",IF(P11&gt;115,"AN","N"))</f>
        <v>AN</v>
      </c>
      <c r="P11" s="25" t="n">
        <f aca="false">(N11/C11)*100</f>
        <v>122.915916600996</v>
      </c>
      <c r="Q11" s="89"/>
      <c r="R11" s="90" t="n">
        <v>24.746862745098</v>
      </c>
      <c r="S11" s="26" t="str">
        <f aca="false">IF(T11&lt;85,"BN",IF(T11&gt;115,"AN","N"))</f>
        <v>BN</v>
      </c>
      <c r="T11" s="25" t="n">
        <f aca="false">(R11/C11)*100</f>
        <v>61.6360217810661</v>
      </c>
      <c r="U11" s="0"/>
      <c r="V11" s="91" t="n">
        <v>17.5151215283067</v>
      </c>
      <c r="W11" s="26" t="str">
        <f aca="false">IF(X11&lt;85,"BN",IF(X11&gt;115,"AN","N"))</f>
        <v>BN</v>
      </c>
      <c r="X11" s="25" t="n">
        <f aca="false">(V11/C11)*100</f>
        <v>43.6242130219346</v>
      </c>
    </row>
    <row r="12" customFormat="false" ht="15" hidden="false" customHeight="false" outlineLevel="0" collapsed="false">
      <c r="A12" s="86"/>
      <c r="B12" s="20" t="s">
        <v>16</v>
      </c>
      <c r="C12" s="21" t="n">
        <v>116.018181818182</v>
      </c>
      <c r="D12" s="21" t="n">
        <f aca="false">+C12*0.85</f>
        <v>98.6154545454545</v>
      </c>
      <c r="E12" s="50" t="s">
        <v>12</v>
      </c>
      <c r="F12" s="87" t="n">
        <f aca="false">+C12*1.15</f>
        <v>133.420909090909</v>
      </c>
      <c r="G12" s="21" t="str">
        <f aca="false">IF(L12&lt;=20,"0 - 20",IF(L12&lt;=50,"21 - 50",IF(L12&lt;=100,"51 - 100",IF(L12&lt;=150,"101 - 150",IF(L12&lt;=200,"151 - 200",IF(L12&lt;=300,"201 - 300",IF(L12&lt;=400,"301 - 400",IF(L12&lt;=500,"401 - 500","&gt;500"))))))))</f>
        <v>21 - 50</v>
      </c>
      <c r="H12" s="26" t="str">
        <f aca="false">IF(I12&lt;85,"BN",IF(I12&gt;115,"AN","N"))</f>
        <v>BN</v>
      </c>
      <c r="I12" s="25" t="n">
        <f aca="false">(L12/C12)*100</f>
        <v>19.6363051971709</v>
      </c>
      <c r="J12" s="53" t="str">
        <f aca="false">IF(I12&lt;=30,"0-30",IF(I12&lt;=50,"31-50",IF(I12&lt;=84,"51-84",IF(I12&lt;=115,"85-115",IF(I12&lt;=150,"116-150",IF(I12&lt;=200,"151-200","&gt;200"))))))</f>
        <v>0-30</v>
      </c>
      <c r="K12" s="0" t="str">
        <f aca="false">IF(I12&lt;=30,"1",IF(I12&lt;=50,"4",IF(I12&lt;=84,"7",IF(I12&lt;=115,"10",IF(I12&lt;=150,"13",IF(I12&lt;=200,"16","19"))))))</f>
        <v>1</v>
      </c>
      <c r="L12" s="88" t="n">
        <f aca="false">AVERAGE(N12,R12,V12)</f>
        <v>22.7816842660268</v>
      </c>
      <c r="M12" s="0"/>
      <c r="N12" s="21" t="n">
        <v>46.4564253471</v>
      </c>
      <c r="O12" s="26" t="str">
        <f aca="false">IF(P12&lt;85,"BN",IF(P12&gt;115,"AN","N"))</f>
        <v>BN</v>
      </c>
      <c r="P12" s="25" t="n">
        <f aca="false">(N12/C12)*100</f>
        <v>40.0423663076399</v>
      </c>
      <c r="Q12" s="89"/>
      <c r="R12" s="90" t="n">
        <v>21.8886274509804</v>
      </c>
      <c r="S12" s="26" t="str">
        <f aca="false">IF(T12&lt;85,"BN",IF(T12&gt;115,"AN","N"))</f>
        <v>BN</v>
      </c>
      <c r="T12" s="25" t="n">
        <f aca="false">(R12/C12)*100</f>
        <v>18.8665492838728</v>
      </c>
      <c r="U12" s="0"/>
      <c r="V12" s="91" t="n">
        <v>0</v>
      </c>
      <c r="W12" s="26" t="str">
        <f aca="false">IF(X12&lt;85,"BN",IF(X12&gt;115,"AN","N"))</f>
        <v>BN</v>
      </c>
      <c r="X12" s="25" t="n">
        <f aca="false">(V12/C12)*100</f>
        <v>0</v>
      </c>
    </row>
    <row r="13" customFormat="false" ht="15" hidden="false" customHeight="false" outlineLevel="0" collapsed="false">
      <c r="A13" s="86"/>
      <c r="B13" s="86" t="s">
        <v>17</v>
      </c>
      <c r="C13" s="21" t="n">
        <v>112.363636363636</v>
      </c>
      <c r="D13" s="21" t="n">
        <f aca="false">+C13*0.85</f>
        <v>95.5090909090909</v>
      </c>
      <c r="E13" s="50" t="s">
        <v>12</v>
      </c>
      <c r="F13" s="87" t="n">
        <f aca="false">+C13*1.15</f>
        <v>129.218181818182</v>
      </c>
      <c r="G13" s="21" t="str">
        <f aca="false">IF(L13&lt;=20,"0 - 20",IF(L13&lt;=50,"21 - 50",IF(L13&lt;=100,"51 - 100",IF(L13&lt;=150,"101 - 150",IF(L13&lt;=200,"151 - 200",IF(L13&lt;=300,"201 - 300",IF(L13&lt;=400,"301 - 400",IF(L13&lt;=500,"401 - 500","&gt;500"))))))))</f>
        <v>21 - 50</v>
      </c>
      <c r="H13" s="26" t="str">
        <f aca="false">IF(I13&lt;85,"BN",IF(I13&gt;115,"AN","N"))</f>
        <v>BN</v>
      </c>
      <c r="I13" s="25" t="n">
        <f aca="false">(L13/C13)*100</f>
        <v>29.4186609198317</v>
      </c>
      <c r="J13" s="53" t="str">
        <f aca="false">IF(I13&lt;=30,"0-30",IF(I13&lt;=50,"31-50",IF(I13&lt;=84,"51-84",IF(I13&lt;=115,"85-115",IF(I13&lt;=150,"116-150",IF(I13&lt;=200,"151-200","&gt;200"))))))</f>
        <v>0-30</v>
      </c>
      <c r="K13" s="0" t="str">
        <f aca="false">IF(I13&lt;=30,"1",IF(I13&lt;=50,"4",IF(I13&lt;=84,"7",IF(I13&lt;=115,"10",IF(I13&lt;=150,"13",IF(I13&lt;=200,"16","19"))))))</f>
        <v>1</v>
      </c>
      <c r="L13" s="88" t="n">
        <f aca="false">AVERAGE(N13,R13,V13)</f>
        <v>33.0558771790109</v>
      </c>
      <c r="M13" s="0"/>
      <c r="N13" s="21" t="n">
        <v>58.1393422631</v>
      </c>
      <c r="O13" s="26" t="str">
        <f aca="false">IF(P13&lt;85,"BN",IF(P13&gt;115,"AN","N"))</f>
        <v>BN</v>
      </c>
      <c r="P13" s="25" t="n">
        <f aca="false">(N13/C13)*100</f>
        <v>51.7421330820469</v>
      </c>
      <c r="Q13" s="89"/>
      <c r="R13" s="90" t="n">
        <v>26.203137254902</v>
      </c>
      <c r="S13" s="26" t="str">
        <f aca="false">IF(T13&lt;85,"BN",IF(T13&gt;115,"AN","N"))</f>
        <v>BN</v>
      </c>
      <c r="T13" s="25" t="n">
        <f aca="false">(R13/C13)*100</f>
        <v>23.3199441588933</v>
      </c>
      <c r="U13" s="0"/>
      <c r="V13" s="94" t="n">
        <v>14.8251520190306</v>
      </c>
      <c r="W13" s="26" t="str">
        <f aca="false">IF(X13&lt;85,"BN",IF(X13&gt;115,"AN","N"))</f>
        <v>BN</v>
      </c>
      <c r="X13" s="25" t="n">
        <f aca="false">(V13/C13)*100</f>
        <v>13.1939055185548</v>
      </c>
    </row>
    <row r="14" customFormat="false" ht="15" hidden="false" customHeight="false" outlineLevel="0" collapsed="false">
      <c r="A14" s="86"/>
      <c r="B14" s="86" t="s">
        <v>18</v>
      </c>
      <c r="C14" s="21" t="n">
        <v>105.06</v>
      </c>
      <c r="D14" s="21" t="n">
        <f aca="false">+C14*0.85</f>
        <v>89.301</v>
      </c>
      <c r="E14" s="50" t="s">
        <v>12</v>
      </c>
      <c r="F14" s="87" t="n">
        <f aca="false">+C14*1.15</f>
        <v>120.819</v>
      </c>
      <c r="G14" s="21" t="str">
        <f aca="false">IF(L14&lt;=20,"0 - 20",IF(L14&lt;=50,"21 - 50",IF(L14&lt;=100,"51 - 100",IF(L14&lt;=150,"101 - 150",IF(L14&lt;=200,"151 - 200",IF(L14&lt;=300,"201 - 300",IF(L14&lt;=400,"301 - 400",IF(L14&lt;=500,"401 - 500","&gt;500"))))))))</f>
        <v>21 - 50</v>
      </c>
      <c r="H14" s="26" t="str">
        <f aca="false">IF(I14&lt;85,"BN",IF(I14&gt;115,"AN","N"))</f>
        <v>BN</v>
      </c>
      <c r="I14" s="25" t="n">
        <f aca="false">(L14/C14)*100</f>
        <v>29.373827078219</v>
      </c>
      <c r="J14" s="53" t="str">
        <f aca="false">IF(I14&lt;=30,"0-30",IF(I14&lt;=50,"31-50",IF(I14&lt;=84,"51-84",IF(I14&lt;=115,"85-115",IF(I14&lt;=150,"116-150",IF(I14&lt;=200,"151-200","&gt;200"))))))</f>
        <v>0-30</v>
      </c>
      <c r="K14" s="0" t="str">
        <f aca="false">IF(I14&lt;=30,"1",IF(I14&lt;=50,"4",IF(I14&lt;=84,"7",IF(I14&lt;=115,"10",IF(I14&lt;=150,"13",IF(I14&lt;=200,"16","19"))))))</f>
        <v>1</v>
      </c>
      <c r="L14" s="88" t="n">
        <f aca="false">AVERAGE(N14,R14,V14)</f>
        <v>30.8601427283769</v>
      </c>
      <c r="M14" s="0"/>
      <c r="N14" s="21" t="n">
        <v>65.3977465461</v>
      </c>
      <c r="O14" s="26" t="str">
        <f aca="false">IF(P14&lt;85,"BN",IF(P14&gt;115,"AN","N"))</f>
        <v>BN</v>
      </c>
      <c r="P14" s="25" t="n">
        <f aca="false">(N14/C14)*100</f>
        <v>62.2479978546545</v>
      </c>
      <c r="Q14" s="89"/>
      <c r="R14" s="90" t="n">
        <v>25.2464705882353</v>
      </c>
      <c r="S14" s="26" t="str">
        <f aca="false">IF(T14&lt;85,"BN",IF(T14&gt;115,"AN","N"))</f>
        <v>BN</v>
      </c>
      <c r="T14" s="25" t="n">
        <f aca="false">(R14/C14)*100</f>
        <v>24.0305259739533</v>
      </c>
      <c r="U14" s="0"/>
      <c r="V14" s="91" t="n">
        <v>1.93621105079546</v>
      </c>
      <c r="W14" s="26" t="str">
        <f aca="false">IF(X14&lt;85,"BN",IF(X14&gt;115,"AN","N"))</f>
        <v>BN</v>
      </c>
      <c r="X14" s="25" t="n">
        <f aca="false">(V14/C14)*100</f>
        <v>1.84295740604937</v>
      </c>
    </row>
    <row r="15" customFormat="false" ht="15" hidden="false" customHeight="false" outlineLevel="0" collapsed="false">
      <c r="A15" s="86"/>
      <c r="B15" s="86"/>
      <c r="C15" s="21"/>
      <c r="D15" s="21"/>
      <c r="E15" s="50"/>
      <c r="F15" s="87"/>
      <c r="G15" s="21"/>
      <c r="H15" s="26"/>
      <c r="I15" s="25"/>
      <c r="J15" s="53"/>
      <c r="K15" s="0"/>
      <c r="L15" s="88"/>
      <c r="M15" s="0"/>
      <c r="N15" s="21"/>
      <c r="O15" s="26"/>
      <c r="P15" s="25"/>
      <c r="Q15" s="89"/>
      <c r="R15" s="95"/>
      <c r="S15" s="26"/>
      <c r="T15" s="25"/>
      <c r="U15" s="0"/>
      <c r="V15" s="96"/>
      <c r="W15" s="26"/>
      <c r="X15" s="25"/>
    </row>
    <row r="16" customFormat="false" ht="15" hidden="false" customHeight="false" outlineLevel="0" collapsed="false">
      <c r="A16" s="86" t="s">
        <v>20</v>
      </c>
      <c r="B16" s="86" t="s">
        <v>21</v>
      </c>
      <c r="C16" s="21" t="n">
        <v>107.167307692308</v>
      </c>
      <c r="D16" s="21" t="n">
        <f aca="false">+C16*0.85</f>
        <v>91.0922115384615</v>
      </c>
      <c r="E16" s="50" t="s">
        <v>12</v>
      </c>
      <c r="F16" s="87" t="n">
        <f aca="false">+C16*1.15</f>
        <v>123.242403846154</v>
      </c>
      <c r="G16" s="21" t="str">
        <f aca="false">IF(L16&lt;=20,"0 - 20",IF(L16&lt;=50,"21 - 50",IF(L16&lt;=100,"51 - 100",IF(L16&lt;=150,"101 - 150",IF(L16&lt;=200,"151 - 200",IF(L16&lt;=300,"201 - 300",IF(L16&lt;=400,"301 - 400",IF(L16&lt;=500,"401 - 500","&gt;500"))))))))</f>
        <v>51 - 100</v>
      </c>
      <c r="H16" s="26" t="str">
        <f aca="false">IF(I16&lt;85,"BN",IF(I16&gt;115,"AN","N"))</f>
        <v>BN</v>
      </c>
      <c r="I16" s="25" t="n">
        <f aca="false">(L16/C16)*100</f>
        <v>63.5570926054206</v>
      </c>
      <c r="J16" s="53" t="str">
        <f aca="false">IF(I16&lt;=30,"0-30",IF(I16&lt;=50,"31-50",IF(I16&lt;=84,"51-84",IF(I16&lt;=115,"85-115",IF(I16&lt;=150,"116-150",IF(I16&lt;=200,"151-200","&gt;200"))))))</f>
        <v>51-84</v>
      </c>
      <c r="K16" s="0" t="str">
        <f aca="false">IF(I16&lt;=30,"1",IF(I16&lt;=50,"4",IF(I16&lt;=84,"7",IF(I16&lt;=115,"10",IF(I16&lt;=150,"13",IF(I16&lt;=200,"16","19"))))))</f>
        <v>7</v>
      </c>
      <c r="L16" s="88" t="n">
        <f aca="false">AVERAGE(N16,R16,V16)</f>
        <v>68.112424992736</v>
      </c>
      <c r="M16" s="0"/>
      <c r="N16" s="21" t="n">
        <v>119.112315778</v>
      </c>
      <c r="O16" s="26" t="str">
        <f aca="false">IF(P16&lt;85,"BN",IF(P16&gt;115,"AN","N"))</f>
        <v>N</v>
      </c>
      <c r="P16" s="25" t="n">
        <f aca="false">(N16/C16)*100</f>
        <v>111.146130609148</v>
      </c>
      <c r="Q16" s="89"/>
      <c r="R16" s="90" t="n">
        <v>29.6394117647059</v>
      </c>
      <c r="S16" s="26" t="str">
        <f aca="false">IF(T16&lt;85,"BN",IF(T16&gt;115,"AN","N"))</f>
        <v>BN</v>
      </c>
      <c r="T16" s="25" t="n">
        <f aca="false">(R16/C16)*100</f>
        <v>27.6571394793315</v>
      </c>
      <c r="U16" s="0"/>
      <c r="V16" s="94" t="n">
        <v>55.5855474355021</v>
      </c>
      <c r="W16" s="26" t="str">
        <f aca="false">IF(X16&lt;85,"BN",IF(X16&gt;115,"AN","N"))</f>
        <v>BN</v>
      </c>
      <c r="X16" s="25" t="n">
        <f aca="false">(V16/C16)*100</f>
        <v>51.8680077277821</v>
      </c>
    </row>
    <row r="17" customFormat="false" ht="15" hidden="false" customHeight="false" outlineLevel="0" collapsed="false">
      <c r="A17" s="86"/>
      <c r="B17" s="86" t="s">
        <v>22</v>
      </c>
      <c r="C17" s="21" t="n">
        <v>50.9232142857143</v>
      </c>
      <c r="D17" s="21" t="n">
        <f aca="false">+C17*0.85</f>
        <v>43.2847321428571</v>
      </c>
      <c r="E17" s="50" t="s">
        <v>12</v>
      </c>
      <c r="F17" s="87" t="n">
        <f aca="false">+C17*1.15</f>
        <v>58.5616964285714</v>
      </c>
      <c r="G17" s="21" t="str">
        <f aca="false">IF(L17&lt;=20,"0 - 20",IF(L17&lt;=50,"21 - 50",IF(L17&lt;=100,"51 - 100",IF(L17&lt;=150,"101 - 150",IF(L17&lt;=200,"151 - 200",IF(L17&lt;=300,"201 - 300",IF(L17&lt;=400,"301 - 400",IF(L17&lt;=500,"401 - 500","&gt;500"))))))))</f>
        <v>21 - 50</v>
      </c>
      <c r="H17" s="26" t="str">
        <f aca="false">IF(I17&lt;85,"BN",IF(I17&gt;115,"AN","N"))</f>
        <v>BN</v>
      </c>
      <c r="I17" s="25" t="n">
        <f aca="false">(L17/C17)*100</f>
        <v>70.5764902795473</v>
      </c>
      <c r="J17" s="53" t="str">
        <f aca="false">IF(I17&lt;=30,"0-30",IF(I17&lt;=50,"31-50",IF(I17&lt;=84,"51-84",IF(I17&lt;=115,"85-115",IF(I17&lt;=150,"116-150",IF(I17&lt;=200,"151-200","&gt;200"))))))</f>
        <v>51-84</v>
      </c>
      <c r="K17" s="0" t="str">
        <f aca="false">IF(I17&lt;=30,"1",IF(I17&lt;=50,"4",IF(I17&lt;=84,"7",IF(I17&lt;=115,"10",IF(I17&lt;=150,"13",IF(I17&lt;=200,"16","19"))))))</f>
        <v>7</v>
      </c>
      <c r="L17" s="88" t="n">
        <f aca="false">AVERAGE(N17,R17,V17)</f>
        <v>35.9398173803902</v>
      </c>
      <c r="M17" s="0"/>
      <c r="N17" s="21" t="n">
        <v>59.7997053738</v>
      </c>
      <c r="O17" s="26" t="str">
        <f aca="false">IF(P17&lt;85,"BN",IF(P17&gt;115,"AN","N"))</f>
        <v>AN</v>
      </c>
      <c r="P17" s="25" t="n">
        <f aca="false">(N17/C17)*100</f>
        <v>117.431128833075</v>
      </c>
      <c r="Q17" s="89"/>
      <c r="R17" s="90" t="n">
        <v>27.1366666666667</v>
      </c>
      <c r="S17" s="26" t="str">
        <f aca="false">IF(T17&lt;85,"BN",IF(T17&gt;115,"AN","N"))</f>
        <v>BN</v>
      </c>
      <c r="T17" s="25" t="n">
        <f aca="false">(R17/C17)*100</f>
        <v>53.2893829411696</v>
      </c>
      <c r="U17" s="0"/>
      <c r="V17" s="91" t="n">
        <v>20.8830801007039</v>
      </c>
      <c r="W17" s="26" t="str">
        <f aca="false">IF(X17&lt;85,"BN",IF(X17&gt;115,"AN","N"))</f>
        <v>BN</v>
      </c>
      <c r="X17" s="25" t="n">
        <f aca="false">(V17/C17)*100</f>
        <v>41.0089590643973</v>
      </c>
    </row>
    <row r="18" customFormat="false" ht="15" hidden="false" customHeight="false" outlineLevel="0" collapsed="false">
      <c r="A18" s="86"/>
      <c r="B18" s="86" t="s">
        <v>23</v>
      </c>
      <c r="C18" s="21" t="n">
        <v>34.1066666666667</v>
      </c>
      <c r="D18" s="21" t="n">
        <f aca="false">+C18*0.85</f>
        <v>28.9906666666667</v>
      </c>
      <c r="E18" s="50" t="s">
        <v>12</v>
      </c>
      <c r="F18" s="87" t="n">
        <f aca="false">+C18*1.15</f>
        <v>39.2226666666667</v>
      </c>
      <c r="G18" s="21" t="str">
        <f aca="false">IF(L18&lt;=20,"0 - 20",IF(L18&lt;=50,"21 - 50",IF(L18&lt;=100,"51 - 100",IF(L18&lt;=150,"101 - 150",IF(L18&lt;=200,"151 - 200",IF(L18&lt;=300,"201 - 300",IF(L18&lt;=400,"301 - 400",IF(L18&lt;=500,"401 - 500","&gt;500"))))))))</f>
        <v>21 - 50</v>
      </c>
      <c r="H18" s="26" t="str">
        <f aca="false">IF(I18&lt;85,"BN",IF(I18&gt;115,"AN","N"))</f>
        <v>BN</v>
      </c>
      <c r="I18" s="25" t="n">
        <f aca="false">(L18/C18)*100</f>
        <v>72.623795014169</v>
      </c>
      <c r="J18" s="53" t="str">
        <f aca="false">IF(I18&lt;=30,"0-30",IF(I18&lt;=50,"31-50",IF(I18&lt;=84,"51-84",IF(I18&lt;=115,"85-115",IF(I18&lt;=150,"116-150",IF(I18&lt;=200,"151-200","&gt;200"))))))</f>
        <v>51-84</v>
      </c>
      <c r="K18" s="0" t="str">
        <f aca="false">IF(I18&lt;=30,"1",IF(I18&lt;=50,"4",IF(I18&lt;=84,"7",IF(I18&lt;=115,"10",IF(I18&lt;=150,"13",IF(I18&lt;=200,"16","19"))))))</f>
        <v>7</v>
      </c>
      <c r="L18" s="88" t="n">
        <f aca="false">AVERAGE(N18,R18,V18)</f>
        <v>24.7695556861659</v>
      </c>
      <c r="M18" s="0"/>
      <c r="N18" s="21" t="n">
        <v>43.0335999229</v>
      </c>
      <c r="O18" s="26" t="str">
        <f aca="false">IF(P18&lt;85,"BN",IF(P18&gt;115,"AN","N"))</f>
        <v>AN</v>
      </c>
      <c r="P18" s="25" t="n">
        <f aca="false">(N18/C18)*100</f>
        <v>126.173572877932</v>
      </c>
      <c r="Q18" s="89"/>
      <c r="R18" s="90" t="n">
        <v>27.2494117647059</v>
      </c>
      <c r="S18" s="26" t="str">
        <f aca="false">IF(T18&lt;85,"BN",IF(T18&gt;115,"AN","N"))</f>
        <v>BN</v>
      </c>
      <c r="T18" s="25" t="n">
        <f aca="false">(R18/C18)*100</f>
        <v>79.894678747183</v>
      </c>
      <c r="U18" s="0"/>
      <c r="V18" s="91" t="n">
        <v>4.02565537089185</v>
      </c>
      <c r="W18" s="26" t="str">
        <f aca="false">IF(X18&lt;85,"BN",IF(X18&gt;115,"AN","N"))</f>
        <v>BN</v>
      </c>
      <c r="X18" s="25" t="n">
        <f aca="false">(V18/C18)*100</f>
        <v>11.8031334173921</v>
      </c>
    </row>
    <row r="19" customFormat="false" ht="15" hidden="false" customHeight="false" outlineLevel="0" collapsed="false">
      <c r="A19" s="86"/>
      <c r="B19" s="86" t="s">
        <v>24</v>
      </c>
      <c r="C19" s="21" t="n">
        <v>42.448275862069</v>
      </c>
      <c r="D19" s="21" t="n">
        <f aca="false">+C19*0.85</f>
        <v>36.0810344827586</v>
      </c>
      <c r="E19" s="50" t="s">
        <v>12</v>
      </c>
      <c r="F19" s="87" t="n">
        <f aca="false">+C19*1.15</f>
        <v>48.8155172413793</v>
      </c>
      <c r="G19" s="21" t="str">
        <f aca="false">IF(L19&lt;=20,"0 - 20",IF(L19&lt;=50,"21 - 50",IF(L19&lt;=100,"51 - 100",IF(L19&lt;=150,"101 - 150",IF(L19&lt;=200,"151 - 200",IF(L19&lt;=300,"201 - 300",IF(L19&lt;=400,"301 - 400",IF(L19&lt;=500,"401 - 500","&gt;500"))))))))</f>
        <v>21 - 50</v>
      </c>
      <c r="H19" s="26" t="str">
        <f aca="false">IF(I19&lt;85,"BN",IF(I19&gt;115,"AN","N"))</f>
        <v>BN</v>
      </c>
      <c r="I19" s="25" t="n">
        <f aca="false">(L19/C19)*100</f>
        <v>68.0135207890242</v>
      </c>
      <c r="J19" s="53" t="str">
        <f aca="false">IF(I19&lt;=30,"0-30",IF(I19&lt;=50,"31-50",IF(I19&lt;=84,"51-84",IF(I19&lt;=115,"85-115",IF(I19&lt;=150,"116-150",IF(I19&lt;=200,"151-200","&gt;200"))))))</f>
        <v>51-84</v>
      </c>
      <c r="K19" s="0" t="str">
        <f aca="false">IF(I19&lt;=30,"1",IF(I19&lt;=50,"4",IF(I19&lt;=84,"7",IF(I19&lt;=115,"10",IF(I19&lt;=150,"13",IF(I19&lt;=200,"16","19"))))))</f>
        <v>7</v>
      </c>
      <c r="L19" s="88" t="n">
        <f aca="false">AVERAGE(N19,R19,V19)</f>
        <v>28.8705669280306</v>
      </c>
      <c r="M19" s="0"/>
      <c r="N19" s="21" t="n">
        <v>43.1461035208</v>
      </c>
      <c r="O19" s="26" t="str">
        <f aca="false">IF(P19&lt;85,"BN",IF(P19&gt;115,"AN","N"))</f>
        <v>N</v>
      </c>
      <c r="P19" s="25" t="n">
        <f aca="false">(N19/C19)*100</f>
        <v>101.643948180601</v>
      </c>
      <c r="Q19" s="89"/>
      <c r="R19" s="90" t="n">
        <v>26.6147058823529</v>
      </c>
      <c r="S19" s="26" t="str">
        <f aca="false">IF(T19&lt;85,"BN",IF(T19&gt;115,"AN","N"))</f>
        <v>BN</v>
      </c>
      <c r="T19" s="25" t="n">
        <f aca="false">(R19/C19)*100</f>
        <v>62.6991446456731</v>
      </c>
      <c r="U19" s="0"/>
      <c r="V19" s="91" t="n">
        <v>16.8508913809389</v>
      </c>
      <c r="W19" s="26" t="str">
        <f aca="false">IF(X19&lt;85,"BN",IF(X19&gt;115,"AN","N"))</f>
        <v>BN</v>
      </c>
      <c r="X19" s="25" t="n">
        <f aca="false">(V19/C19)*100</f>
        <v>39.6974695407985</v>
      </c>
    </row>
    <row r="20" customFormat="false" ht="15" hidden="false" customHeight="false" outlineLevel="0" collapsed="false">
      <c r="A20" s="86"/>
      <c r="B20" s="86" t="s">
        <v>25</v>
      </c>
      <c r="C20" s="21" t="n">
        <v>65.7586206896552</v>
      </c>
      <c r="D20" s="21" t="n">
        <f aca="false">+C20*0.85</f>
        <v>55.8948275862069</v>
      </c>
      <c r="E20" s="50" t="s">
        <v>12</v>
      </c>
      <c r="F20" s="87" t="n">
        <f aca="false">+C20*1.15</f>
        <v>75.6224137931035</v>
      </c>
      <c r="G20" s="21" t="str">
        <f aca="false">IF(L20&lt;=20,"0 - 20",IF(L20&lt;=50,"21 - 50",IF(L20&lt;=100,"51 - 100",IF(L20&lt;=150,"101 - 150",IF(L20&lt;=200,"151 - 200",IF(L20&lt;=300,"201 - 300",IF(L20&lt;=400,"301 - 400",IF(L20&lt;=500,"401 - 500","&gt;500"))))))))</f>
        <v>21 - 50</v>
      </c>
      <c r="H20" s="26" t="str">
        <f aca="false">IF(I20&lt;85,"BN",IF(I20&gt;115,"AN","N"))</f>
        <v>BN</v>
      </c>
      <c r="I20" s="25" t="n">
        <f aca="false">(L20/C20)*100</f>
        <v>65.4351743452948</v>
      </c>
      <c r="J20" s="53" t="str">
        <f aca="false">IF(I20&lt;=30,"0-30",IF(I20&lt;=50,"31-50",IF(I20&lt;=84,"51-84",IF(I20&lt;=115,"85-115",IF(I20&lt;=150,"116-150",IF(I20&lt;=200,"151-200","&gt;200"))))))</f>
        <v>51-84</v>
      </c>
      <c r="K20" s="0" t="str">
        <f aca="false">IF(I20&lt;=30,"1",IF(I20&lt;=50,"4",IF(I20&lt;=84,"7",IF(I20&lt;=115,"10",IF(I20&lt;=150,"13",IF(I20&lt;=200,"16","19"))))))</f>
        <v>7</v>
      </c>
      <c r="L20" s="88" t="n">
        <f aca="false">AVERAGE(N20,R20,V20)</f>
        <v>43.0292680953369</v>
      </c>
      <c r="M20" s="0"/>
      <c r="N20" s="97" t="n">
        <v>68.0444298544</v>
      </c>
      <c r="O20" s="26" t="str">
        <f aca="false">IF(P20&lt;85,"BN",IF(P20&gt;115,"AN","N"))</f>
        <v>N</v>
      </c>
      <c r="P20" s="25" t="n">
        <f aca="false">(N20/C20)*100</f>
        <v>103.476060082727</v>
      </c>
      <c r="Q20" s="89"/>
      <c r="R20" s="90" t="n">
        <v>27.7792156862745</v>
      </c>
      <c r="S20" s="26" t="str">
        <f aca="false">IF(T20&lt;85,"BN",IF(T20&gt;115,"AN","N"))</f>
        <v>BN</v>
      </c>
      <c r="T20" s="25" t="n">
        <f aca="false">(R20/C20)*100</f>
        <v>42.2442189251159</v>
      </c>
      <c r="U20" s="0"/>
      <c r="V20" s="91" t="n">
        <v>33.2641587453363</v>
      </c>
      <c r="W20" s="26" t="str">
        <f aca="false">IF(X20&lt;85,"BN",IF(X20&gt;115,"AN","N"))</f>
        <v>BN</v>
      </c>
      <c r="X20" s="25" t="n">
        <f aca="false">(V20/C20)*100</f>
        <v>50.5852440280416</v>
      </c>
    </row>
    <row r="21" customFormat="false" ht="15" hidden="false" customHeight="false" outlineLevel="0" collapsed="false">
      <c r="A21" s="86"/>
      <c r="B21" s="86"/>
      <c r="C21" s="21"/>
      <c r="D21" s="21"/>
      <c r="E21" s="50"/>
      <c r="F21" s="87"/>
      <c r="G21" s="21"/>
      <c r="H21" s="26"/>
      <c r="I21" s="25"/>
      <c r="J21" s="53"/>
      <c r="K21" s="0"/>
      <c r="L21" s="88"/>
      <c r="M21" s="0"/>
      <c r="N21" s="21"/>
      <c r="O21" s="26"/>
      <c r="P21" s="25"/>
      <c r="Q21" s="89"/>
      <c r="R21" s="95"/>
      <c r="S21" s="26"/>
      <c r="T21" s="25"/>
      <c r="U21" s="0"/>
      <c r="V21" s="96"/>
      <c r="W21" s="26"/>
      <c r="X21" s="25"/>
    </row>
    <row r="22" customFormat="false" ht="15" hidden="false" customHeight="false" outlineLevel="0" collapsed="false">
      <c r="A22" s="86" t="s">
        <v>27</v>
      </c>
      <c r="B22" s="86" t="s">
        <v>28</v>
      </c>
      <c r="C22" s="21" t="n">
        <v>58.37</v>
      </c>
      <c r="D22" s="21" t="n">
        <f aca="false">+C22*0.85</f>
        <v>49.6145</v>
      </c>
      <c r="E22" s="50" t="s">
        <v>12</v>
      </c>
      <c r="F22" s="87" t="n">
        <f aca="false">+C22*1.15</f>
        <v>67.1255</v>
      </c>
      <c r="G22" s="21" t="str">
        <f aca="false">IF(L22&lt;=20,"0 - 20",IF(L22&lt;=50,"21 - 50",IF(L22&lt;=100,"51 - 100",IF(L22&lt;=150,"101 - 150",IF(L22&lt;=200,"151 - 200",IF(L22&lt;=300,"201 - 300",IF(L22&lt;=400,"301 - 400",IF(L22&lt;=500,"401 - 500","&gt;500"))))))))</f>
        <v>21 - 50</v>
      </c>
      <c r="H22" s="26" t="str">
        <f aca="false">IF(I22&lt;85,"BN",IF(I22&gt;115,"AN","N"))</f>
        <v>BN</v>
      </c>
      <c r="I22" s="25" t="n">
        <f aca="false">(L22/C22)*100</f>
        <v>53.8489411743834</v>
      </c>
      <c r="J22" s="53" t="str">
        <f aca="false">IF(I22&lt;=30,"0-30",IF(I22&lt;=50,"31-50",IF(I22&lt;=84,"51-84",IF(I22&lt;=115,"85-115",IF(I22&lt;=150,"116-150",IF(I22&lt;=200,"151-200","&gt;200"))))))</f>
        <v>51-84</v>
      </c>
      <c r="K22" s="0" t="str">
        <f aca="false">IF(I22&lt;=30,"1",IF(I22&lt;=50,"4",IF(I22&lt;=84,"7",IF(I22&lt;=115,"10",IF(I22&lt;=150,"13",IF(I22&lt;=200,"16","19"))))))</f>
        <v>7</v>
      </c>
      <c r="L22" s="88" t="n">
        <f aca="false">AVERAGE(N22,R22,V22)</f>
        <v>31.4316269634876</v>
      </c>
      <c r="M22" s="0"/>
      <c r="N22" s="21" t="n">
        <v>64.0963076122</v>
      </c>
      <c r="O22" s="26" t="str">
        <f aca="false">IF(P22&lt;85,"BN",IF(P22&gt;115,"AN","N"))</f>
        <v>N</v>
      </c>
      <c r="P22" s="25" t="n">
        <f aca="false">(N22/C22)*100</f>
        <v>109.810360822683</v>
      </c>
      <c r="Q22" s="89"/>
      <c r="R22" s="90" t="n">
        <v>12.3441176470588</v>
      </c>
      <c r="S22" s="26" t="str">
        <f aca="false">IF(T22&lt;85,"BN",IF(T22&gt;115,"AN","N"))</f>
        <v>BN</v>
      </c>
      <c r="T22" s="25" t="n">
        <f aca="false">(R22/C22)*100</f>
        <v>21.1480514768868</v>
      </c>
      <c r="U22" s="0"/>
      <c r="V22" s="91" t="n">
        <v>17.854455631204</v>
      </c>
      <c r="W22" s="26" t="str">
        <f aca="false">IF(X22&lt;85,"BN",IF(X22&gt;115,"AN","N"))</f>
        <v>BN</v>
      </c>
      <c r="X22" s="25" t="n">
        <f aca="false">(V22/C22)*100</f>
        <v>30.5884112235806</v>
      </c>
    </row>
    <row r="23" customFormat="false" ht="15" hidden="false" customHeight="false" outlineLevel="0" collapsed="false">
      <c r="A23" s="86"/>
      <c r="B23" s="86" t="s">
        <v>29</v>
      </c>
      <c r="C23" s="21" t="n">
        <v>96.7</v>
      </c>
      <c r="D23" s="21" t="n">
        <f aca="false">+C23*0.85</f>
        <v>82.195</v>
      </c>
      <c r="E23" s="50" t="s">
        <v>12</v>
      </c>
      <c r="F23" s="87" t="n">
        <f aca="false">+C23*1.15</f>
        <v>111.205</v>
      </c>
      <c r="G23" s="21" t="str">
        <f aca="false">IF(L23&lt;=20,"0 - 20",IF(L23&lt;=50,"21 - 50",IF(L23&lt;=100,"51 - 100",IF(L23&lt;=150,"101 - 150",IF(L23&lt;=200,"151 - 200",IF(L23&lt;=300,"201 - 300",IF(L23&lt;=400,"301 - 400",IF(L23&lt;=500,"401 - 500","&gt;500"))))))))</f>
        <v>51 - 100</v>
      </c>
      <c r="H23" s="26" t="str">
        <f aca="false">IF(I23&lt;85,"BN",IF(I23&gt;115,"AN","N"))</f>
        <v>BN</v>
      </c>
      <c r="I23" s="25" t="n">
        <f aca="false">(L23/C23)*100</f>
        <v>56.6685539147148</v>
      </c>
      <c r="J23" s="53" t="str">
        <f aca="false">IF(I23&lt;=30,"0-30",IF(I23&lt;=50,"31-50",IF(I23&lt;=84,"51-84",IF(I23&lt;=115,"85-115",IF(I23&lt;=150,"116-150",IF(I23&lt;=200,"151-200","&gt;200"))))))</f>
        <v>51-84</v>
      </c>
      <c r="K23" s="0" t="str">
        <f aca="false">IF(I23&lt;=30,"1",IF(I23&lt;=50,"4",IF(I23&lt;=84,"7",IF(I23&lt;=115,"10",IF(I23&lt;=150,"13",IF(I23&lt;=200,"16","19"))))))</f>
        <v>7</v>
      </c>
      <c r="L23" s="88" t="n">
        <f aca="false">AVERAGE(N23,R23,V23)</f>
        <v>54.7984916355292</v>
      </c>
      <c r="M23" s="0"/>
      <c r="N23" s="21" t="n">
        <v>111.50072711</v>
      </c>
      <c r="O23" s="26" t="str">
        <f aca="false">IF(P23&lt;85,"BN",IF(P23&gt;115,"AN","N"))</f>
        <v>AN</v>
      </c>
      <c r="P23" s="25" t="n">
        <f aca="false">(N23/C23)*100</f>
        <v>115.305819141675</v>
      </c>
      <c r="Q23" s="89"/>
      <c r="R23" s="90" t="n">
        <v>9.05137254901961</v>
      </c>
      <c r="S23" s="26" t="str">
        <f aca="false">IF(T23&lt;85,"BN",IF(T23&gt;115,"AN","N"))</f>
        <v>BN</v>
      </c>
      <c r="T23" s="25" t="n">
        <f aca="false">(R23/C23)*100</f>
        <v>9.36026116754872</v>
      </c>
      <c r="U23" s="0"/>
      <c r="V23" s="94" t="n">
        <v>43.843375247568</v>
      </c>
      <c r="W23" s="26" t="str">
        <f aca="false">IF(X23&lt;85,"BN",IF(X23&gt;115,"AN","N"))</f>
        <v>BN</v>
      </c>
      <c r="X23" s="25" t="n">
        <f aca="false">(V23/C23)*100</f>
        <v>45.3395814349204</v>
      </c>
    </row>
    <row r="24" customFormat="false" ht="15" hidden="false" customHeight="false" outlineLevel="0" collapsed="false">
      <c r="A24" s="86"/>
      <c r="B24" s="86" t="s">
        <v>30</v>
      </c>
      <c r="C24" s="21" t="n">
        <v>77.6666666666667</v>
      </c>
      <c r="D24" s="21" t="n">
        <f aca="false">+C24*0.85</f>
        <v>66.0166666666667</v>
      </c>
      <c r="E24" s="50" t="s">
        <v>12</v>
      </c>
      <c r="F24" s="87" t="n">
        <f aca="false">+C24*1.15</f>
        <v>89.3166666666667</v>
      </c>
      <c r="G24" s="21" t="str">
        <f aca="false">IF(L24&lt;=20,"0 - 20",IF(L24&lt;=50,"21 - 50",IF(L24&lt;=100,"51 - 100",IF(L24&lt;=150,"101 - 150",IF(L24&lt;=200,"151 - 200",IF(L24&lt;=300,"201 - 300",IF(L24&lt;=400,"301 - 400",IF(L24&lt;=500,"401 - 500","&gt;500"))))))))</f>
        <v>21 - 50</v>
      </c>
      <c r="H24" s="26" t="str">
        <f aca="false">IF(I24&lt;85,"BN",IF(I24&gt;115,"AN","N"))</f>
        <v>BN</v>
      </c>
      <c r="I24" s="25" t="n">
        <f aca="false">(L24/C24)*100</f>
        <v>46.0864037273017</v>
      </c>
      <c r="J24" s="53" t="str">
        <f aca="false">IF(I24&lt;=30,"0-30",IF(I24&lt;=50,"31-50",IF(I24&lt;=84,"51-84",IF(I24&lt;=115,"85-115",IF(I24&lt;=150,"116-150",IF(I24&lt;=200,"151-200","&gt;200"))))))</f>
        <v>31-50</v>
      </c>
      <c r="K24" s="0" t="str">
        <f aca="false">IF(I24&lt;=30,"1",IF(I24&lt;=50,"4",IF(I24&lt;=84,"7",IF(I24&lt;=115,"10",IF(I24&lt;=150,"13",IF(I24&lt;=200,"16","19"))))))</f>
        <v>4</v>
      </c>
      <c r="L24" s="88" t="n">
        <f aca="false">AVERAGE(N24,R24,V24)</f>
        <v>35.7937735615377</v>
      </c>
      <c r="M24" s="0"/>
      <c r="N24" s="21" t="n">
        <v>78.2621475834</v>
      </c>
      <c r="O24" s="26" t="str">
        <f aca="false">IF(P24&lt;85,"BN",IF(P24&gt;115,"AN","N"))</f>
        <v>N</v>
      </c>
      <c r="P24" s="25" t="n">
        <f aca="false">(N24/C24)*100</f>
        <v>100.766713626695</v>
      </c>
      <c r="Q24" s="89"/>
      <c r="R24" s="90" t="n">
        <v>5.39568627450981</v>
      </c>
      <c r="S24" s="26" t="str">
        <f aca="false">IF(T24&lt;85,"BN",IF(T24&gt;115,"AN","N"))</f>
        <v>BN</v>
      </c>
      <c r="T24" s="25" t="n">
        <f aca="false">(R24/C24)*100</f>
        <v>6.94723554657915</v>
      </c>
      <c r="U24" s="0"/>
      <c r="V24" s="98" t="n">
        <v>23.7234868267033</v>
      </c>
      <c r="W24" s="26" t="str">
        <f aca="false">IF(X24&lt;85,"BN",IF(X24&gt;115,"AN","N"))</f>
        <v>BN</v>
      </c>
      <c r="X24" s="25" t="n">
        <f aca="false">(V24/C24)*100</f>
        <v>30.5452620086308</v>
      </c>
    </row>
    <row r="25" customFormat="false" ht="15" hidden="false" customHeight="false" outlineLevel="0" collapsed="false">
      <c r="A25" s="86"/>
      <c r="B25" s="86" t="s">
        <v>31</v>
      </c>
      <c r="C25" s="21" t="n">
        <v>46.1333333333333</v>
      </c>
      <c r="D25" s="21" t="n">
        <f aca="false">+C25*0.85</f>
        <v>39.2133333333333</v>
      </c>
      <c r="E25" s="50" t="s">
        <v>12</v>
      </c>
      <c r="F25" s="87" t="n">
        <f aca="false">+C25*1.15</f>
        <v>53.0533333333333</v>
      </c>
      <c r="G25" s="21" t="str">
        <f aca="false">IF(L25&lt;=20,"0 - 20",IF(L25&lt;=50,"21 - 50",IF(L25&lt;=100,"51 - 100",IF(L25&lt;=150,"101 - 150",IF(L25&lt;=200,"151 - 200",IF(L25&lt;=300,"201 - 300",IF(L25&lt;=400,"301 - 400",IF(L25&lt;=500,"401 - 500","&gt;500"))))))))</f>
        <v>21 - 50</v>
      </c>
      <c r="H25" s="26" t="str">
        <f aca="false">IF(I25&lt;85,"BN",IF(I25&gt;115,"AN","N"))</f>
        <v>BN</v>
      </c>
      <c r="I25" s="25" t="n">
        <f aca="false">(L25/C25)*100</f>
        <v>69.335441553333</v>
      </c>
      <c r="J25" s="53" t="str">
        <f aca="false">IF(I25&lt;=30,"0-30",IF(I25&lt;=50,"31-50",IF(I25&lt;=84,"51-84",IF(I25&lt;=115,"85-115",IF(I25&lt;=150,"116-150",IF(I25&lt;=200,"151-200","&gt;200"))))))</f>
        <v>51-84</v>
      </c>
      <c r="K25" s="0" t="str">
        <f aca="false">IF(I25&lt;=30,"1",IF(I25&lt;=50,"4",IF(I25&lt;=84,"7",IF(I25&lt;=115,"10",IF(I25&lt;=150,"13",IF(I25&lt;=200,"16","19"))))))</f>
        <v>7</v>
      </c>
      <c r="L25" s="88" t="n">
        <f aca="false">AVERAGE(N25,R25,V25)</f>
        <v>31.9867503699376</v>
      </c>
      <c r="M25" s="0"/>
      <c r="N25" s="21" t="n">
        <v>60.2681586679</v>
      </c>
      <c r="O25" s="26" t="str">
        <f aca="false">IF(P25&lt;85,"BN",IF(P25&gt;115,"AN","N"))</f>
        <v>AN</v>
      </c>
      <c r="P25" s="25" t="n">
        <f aca="false">(N25/C25)*100</f>
        <v>130.639072257009</v>
      </c>
      <c r="Q25" s="89"/>
      <c r="R25" s="90" t="n">
        <v>20.5417647058823</v>
      </c>
      <c r="S25" s="26" t="str">
        <f aca="false">IF(T25&lt;85,"BN",IF(T25&gt;115,"AN","N"))</f>
        <v>BN</v>
      </c>
      <c r="T25" s="25" t="n">
        <f aca="false">(R25/C25)*100</f>
        <v>44.526946616797</v>
      </c>
      <c r="U25" s="0"/>
      <c r="V25" s="91" t="n">
        <v>15.1503277360305</v>
      </c>
      <c r="W25" s="26" t="str">
        <f aca="false">IF(X25&lt;85,"BN",IF(X25&gt;115,"AN","N"))</f>
        <v>BN</v>
      </c>
      <c r="X25" s="25" t="n">
        <f aca="false">(V25/C25)*100</f>
        <v>32.8403057861932</v>
      </c>
    </row>
    <row r="26" customFormat="false" ht="15" hidden="false" customHeight="false" outlineLevel="0" collapsed="false">
      <c r="A26" s="86"/>
      <c r="B26" s="86" t="s">
        <v>32</v>
      </c>
      <c r="C26" s="21" t="n">
        <v>44.3214285714286</v>
      </c>
      <c r="D26" s="21" t="n">
        <f aca="false">+C26*0.85</f>
        <v>37.6732142857143</v>
      </c>
      <c r="E26" s="50" t="s">
        <v>12</v>
      </c>
      <c r="F26" s="87" t="n">
        <f aca="false">+C26*1.15</f>
        <v>50.9696428571429</v>
      </c>
      <c r="G26" s="21" t="str">
        <f aca="false">IF(L26&lt;=20,"0 - 20",IF(L26&lt;=50,"21 - 50",IF(L26&lt;=100,"51 - 100",IF(L26&lt;=150,"101 - 150",IF(L26&lt;=200,"151 - 200",IF(L26&lt;=300,"201 - 300",IF(L26&lt;=400,"301 - 400",IF(L26&lt;=500,"401 - 500","&gt;500"))))))))</f>
        <v>21 - 50</v>
      </c>
      <c r="H26" s="26" t="str">
        <f aca="false">IF(I26&lt;85,"BN",IF(I26&gt;115,"AN","N"))</f>
        <v>BN</v>
      </c>
      <c r="I26" s="25" t="n">
        <f aca="false">(L26/C26)*100</f>
        <v>68.1581200722451</v>
      </c>
      <c r="J26" s="53" t="str">
        <f aca="false">IF(I26&lt;=30,"0-30",IF(I26&lt;=50,"31-50",IF(I26&lt;=84,"51-84",IF(I26&lt;=115,"85-115",IF(I26&lt;=150,"116-150",IF(I26&lt;=200,"151-200","&gt;200"))))))</f>
        <v>51-84</v>
      </c>
      <c r="K26" s="0" t="str">
        <f aca="false">IF(I26&lt;=30,"1",IF(I26&lt;=50,"4",IF(I26&lt;=84,"7",IF(I26&lt;=115,"10",IF(I26&lt;=150,"13",IF(I26&lt;=200,"16","19"))))))</f>
        <v>7</v>
      </c>
      <c r="L26" s="88" t="n">
        <f aca="false">AVERAGE(N26,R26,V26)</f>
        <v>30.2086525034486</v>
      </c>
      <c r="M26" s="0"/>
      <c r="N26" s="21" t="n">
        <v>42.9486099493</v>
      </c>
      <c r="O26" s="26" t="str">
        <f aca="false">IF(P26&lt;85,"BN",IF(P26&gt;115,"AN","N"))</f>
        <v>N</v>
      </c>
      <c r="P26" s="25" t="n">
        <f aca="false">(N26/C26)*100</f>
        <v>96.9025848976954</v>
      </c>
      <c r="Q26" s="89"/>
      <c r="R26" s="90" t="n">
        <v>15.2194117647059</v>
      </c>
      <c r="S26" s="26" t="str">
        <f aca="false">IF(T26&lt;85,"BN",IF(T26&gt;115,"AN","N"))</f>
        <v>BN</v>
      </c>
      <c r="T26" s="25" t="n">
        <f aca="false">(R26/C26)*100</f>
        <v>34.3387211451865</v>
      </c>
      <c r="U26" s="0"/>
      <c r="V26" s="91" t="n">
        <v>32.4579357963401</v>
      </c>
      <c r="W26" s="26" t="str">
        <f aca="false">IF(X26&lt;85,"BN",IF(X26&gt;115,"AN","N"))</f>
        <v>BN</v>
      </c>
      <c r="X26" s="25" t="n">
        <f aca="false">(V26/C26)*100</f>
        <v>73.2330541738535</v>
      </c>
    </row>
    <row r="27" customFormat="false" ht="15" hidden="false" customHeight="false" outlineLevel="0" collapsed="false">
      <c r="A27" s="86"/>
      <c r="B27" s="86" t="s">
        <v>33</v>
      </c>
      <c r="C27" s="21" t="n">
        <v>79.2666666666667</v>
      </c>
      <c r="D27" s="21" t="n">
        <f aca="false">+C27*0.85</f>
        <v>67.3766666666667</v>
      </c>
      <c r="E27" s="50" t="s">
        <v>12</v>
      </c>
      <c r="F27" s="87" t="n">
        <f aca="false">+C27*1.15</f>
        <v>91.1566666666667</v>
      </c>
      <c r="G27" s="21" t="str">
        <f aca="false">IF(L27&lt;=20,"0 - 20",IF(L27&lt;=50,"21 - 50",IF(L27&lt;=100,"51 - 100",IF(L27&lt;=150,"101 - 150",IF(L27&lt;=200,"151 - 200",IF(L27&lt;=300,"201 - 300",IF(L27&lt;=400,"301 - 400",IF(L27&lt;=500,"401 - 500","&gt;500"))))))))</f>
        <v>51 - 100</v>
      </c>
      <c r="H27" s="26" t="str">
        <f aca="false">IF(I27&lt;85,"BN",IF(I27&gt;115,"AN","N"))</f>
        <v>BN</v>
      </c>
      <c r="I27" s="25" t="n">
        <f aca="false">(L27/C27)*100</f>
        <v>66.3989759389495</v>
      </c>
      <c r="J27" s="53" t="str">
        <f aca="false">IF(I27&lt;=30,"0-30",IF(I27&lt;=50,"31-50",IF(I27&lt;=84,"51-84",IF(I27&lt;=115,"85-115",IF(I27&lt;=150,"116-150",IF(I27&lt;=200,"151-200","&gt;200"))))))</f>
        <v>51-84</v>
      </c>
      <c r="K27" s="0" t="str">
        <f aca="false">IF(I27&lt;=30,"1",IF(I27&lt;=50,"4",IF(I27&lt;=84,"7",IF(I27&lt;=115,"10",IF(I27&lt;=150,"13",IF(I27&lt;=200,"16","19"))))))</f>
        <v>7</v>
      </c>
      <c r="L27" s="88" t="n">
        <f aca="false">AVERAGE(N27,R27,V27)</f>
        <v>52.6322549276073</v>
      </c>
      <c r="M27" s="0"/>
      <c r="N27" s="21" t="n">
        <v>96.1404970453</v>
      </c>
      <c r="O27" s="26" t="str">
        <f aca="false">IF(P27&lt;85,"BN",IF(P27&gt;115,"AN","N"))</f>
        <v>AN</v>
      </c>
      <c r="P27" s="25" t="n">
        <f aca="false">(N27/C27)*100</f>
        <v>121.287422681203</v>
      </c>
      <c r="Q27" s="89"/>
      <c r="R27" s="90" t="n">
        <v>23.0847058823529</v>
      </c>
      <c r="S27" s="26" t="str">
        <f aca="false">IF(T27&lt;85,"BN",IF(T27&gt;115,"AN","N"))</f>
        <v>BN</v>
      </c>
      <c r="T27" s="25" t="n">
        <f aca="false">(R27/C27)*100</f>
        <v>29.1228417355167</v>
      </c>
      <c r="U27" s="0"/>
      <c r="V27" s="91" t="n">
        <v>38.6715618551689</v>
      </c>
      <c r="W27" s="26" t="str">
        <f aca="false">IF(X27&lt;85,"BN",IF(X27&gt;115,"AN","N"))</f>
        <v>BN</v>
      </c>
      <c r="X27" s="25" t="n">
        <f aca="false">(V27/C27)*100</f>
        <v>48.7866634001289</v>
      </c>
    </row>
    <row r="28" customFormat="false" ht="15" hidden="false" customHeight="false" outlineLevel="0" collapsed="false">
      <c r="A28" s="86"/>
      <c r="B28" s="86" t="s">
        <v>34</v>
      </c>
      <c r="C28" s="21" t="n">
        <v>25.9285714285714</v>
      </c>
      <c r="D28" s="21" t="n">
        <f aca="false">+C28*0.85</f>
        <v>22.0392857142857</v>
      </c>
      <c r="E28" s="50" t="s">
        <v>12</v>
      </c>
      <c r="F28" s="87" t="n">
        <f aca="false">+C28*1.15</f>
        <v>29.8178571428571</v>
      </c>
      <c r="G28" s="21" t="str">
        <f aca="false">IF(L28&lt;=20,"0 - 20",IF(L28&lt;=50,"21 - 50",IF(L28&lt;=100,"51 - 100",IF(L28&lt;=150,"101 - 150",IF(L28&lt;=200,"151 - 200",IF(L28&lt;=300,"201 - 300",IF(L28&lt;=400,"301 - 400",IF(L28&lt;=500,"401 - 500","&gt;500"))))))))</f>
        <v>21 - 50</v>
      </c>
      <c r="H28" s="26" t="str">
        <f aca="false">IF(I28&lt;85,"BN",IF(I28&gt;115,"AN","N"))</f>
        <v>BN</v>
      </c>
      <c r="I28" s="25" t="n">
        <f aca="false">(L28/C28)*100</f>
        <v>82.8853990969606</v>
      </c>
      <c r="J28" s="53" t="str">
        <f aca="false">IF(I28&lt;=30,"0-30",IF(I28&lt;=50,"31-50",IF(I28&lt;=84,"51-84",IF(I28&lt;=115,"85-115",IF(I28&lt;=150,"116-150",IF(I28&lt;=200,"151-200","&gt;200"))))))</f>
        <v>51-84</v>
      </c>
      <c r="K28" s="0" t="str">
        <f aca="false">IF(I28&lt;=30,"1",IF(I28&lt;=50,"4",IF(I28&lt;=84,"7",IF(I28&lt;=115,"10",IF(I28&lt;=150,"13",IF(I28&lt;=200,"16","19"))))))</f>
        <v>7</v>
      </c>
      <c r="L28" s="88" t="n">
        <f aca="false">AVERAGE(N28,R28,V28)</f>
        <v>21.4909999087119</v>
      </c>
      <c r="M28" s="0"/>
      <c r="N28" s="21" t="n">
        <v>39.1763418455</v>
      </c>
      <c r="O28" s="26" t="str">
        <f aca="false">IF(P28&lt;85,"BN",IF(P28&gt;115,"AN","N"))</f>
        <v>AN</v>
      </c>
      <c r="P28" s="25" t="n">
        <f aca="false">(N28/C28)*100</f>
        <v>151.09332943168</v>
      </c>
      <c r="Q28" s="89"/>
      <c r="R28" s="90" t="n">
        <v>17.9690196078431</v>
      </c>
      <c r="S28" s="26" t="str">
        <f aca="false">IF(T28&lt;85,"BN",IF(T28&gt;115,"AN","N"))</f>
        <v>BN</v>
      </c>
      <c r="T28" s="25" t="n">
        <f aca="false">(R28/C28)*100</f>
        <v>69.3020039971911</v>
      </c>
      <c r="U28" s="0"/>
      <c r="V28" s="91" t="n">
        <v>7.32763827279268</v>
      </c>
      <c r="W28" s="26" t="str">
        <f aca="false">IF(X28&lt;85,"BN",IF(X28&gt;115,"AN","N"))</f>
        <v>BN</v>
      </c>
      <c r="X28" s="25" t="n">
        <f aca="false">(V28/C28)*100</f>
        <v>28.2608638620103</v>
      </c>
    </row>
    <row r="29" customFormat="false" ht="15" hidden="false" customHeight="false" outlineLevel="0" collapsed="false">
      <c r="A29" s="86"/>
      <c r="B29" s="86" t="s">
        <v>35</v>
      </c>
      <c r="C29" s="21" t="n">
        <v>67.9107142857143</v>
      </c>
      <c r="D29" s="21" t="n">
        <f aca="false">+C29*0.85</f>
        <v>57.7241071428571</v>
      </c>
      <c r="E29" s="50" t="s">
        <v>12</v>
      </c>
      <c r="F29" s="87" t="n">
        <f aca="false">+C29*1.15</f>
        <v>78.0973214285714</v>
      </c>
      <c r="G29" s="21" t="str">
        <f aca="false">IF(L29&lt;=20,"0 - 20",IF(L29&lt;=50,"21 - 50",IF(L29&lt;=100,"51 - 100",IF(L29&lt;=150,"101 - 150",IF(L29&lt;=200,"151 - 200",IF(L29&lt;=300,"201 - 300",IF(L29&lt;=400,"301 - 400",IF(L29&lt;=500,"401 - 500","&gt;500"))))))))</f>
        <v>0 - 20</v>
      </c>
      <c r="H29" s="26" t="str">
        <f aca="false">IF(I29&lt;85,"BN",IF(I29&gt;115,"AN","N"))</f>
        <v>BN</v>
      </c>
      <c r="I29" s="25" t="n">
        <f aca="false">(L29/C29)*100</f>
        <v>26.2713782164232</v>
      </c>
      <c r="J29" s="53" t="str">
        <f aca="false">IF(I29&lt;=30,"0-30",IF(I29&lt;=50,"31-50",IF(I29&lt;=84,"51-84",IF(I29&lt;=115,"85-115",IF(I29&lt;=150,"116-150",IF(I29&lt;=200,"151-200","&gt;200"))))))</f>
        <v>0-30</v>
      </c>
      <c r="K29" s="0" t="str">
        <f aca="false">IF(I29&lt;=30,"1",IF(I29&lt;=50,"4",IF(I29&lt;=84,"7",IF(I29&lt;=115,"10",IF(I29&lt;=150,"13",IF(I29&lt;=200,"16","19"))))))</f>
        <v>1</v>
      </c>
      <c r="L29" s="88" t="n">
        <f aca="false">AVERAGE(N29,R29,V29)</f>
        <v>17.8410805994745</v>
      </c>
      <c r="M29" s="0"/>
      <c r="N29" s="21" t="n">
        <v>45.5455947396</v>
      </c>
      <c r="O29" s="26" t="str">
        <f aca="false">IF(P29&lt;85,"BN",IF(P29&gt;115,"AN","N"))</f>
        <v>BN</v>
      </c>
      <c r="P29" s="25" t="n">
        <f aca="false">(N29/C29)*100</f>
        <v>67.0668762928635</v>
      </c>
      <c r="Q29" s="89"/>
      <c r="R29" s="90" t="n">
        <v>7.97764705882353</v>
      </c>
      <c r="S29" s="26" t="str">
        <f aca="false">IF(T29&lt;85,"BN",IF(T29&gt;115,"AN","N"))</f>
        <v>BN</v>
      </c>
      <c r="T29" s="25" t="n">
        <f aca="false">(R29/C29)*100</f>
        <v>11.7472583564059</v>
      </c>
      <c r="U29" s="0"/>
      <c r="V29" s="91" t="n">
        <v>0</v>
      </c>
      <c r="W29" s="26" t="str">
        <f aca="false">IF(X29&lt;85,"BN",IF(X29&gt;115,"AN","N"))</f>
        <v>BN</v>
      </c>
      <c r="X29" s="25" t="n">
        <f aca="false">(V29/C29)*100</f>
        <v>0</v>
      </c>
    </row>
    <row r="30" customFormat="false" ht="15" hidden="false" customHeight="false" outlineLevel="0" collapsed="false">
      <c r="A30" s="86"/>
      <c r="B30" s="86" t="s">
        <v>36</v>
      </c>
      <c r="C30" s="21" t="n">
        <v>48.9706666666667</v>
      </c>
      <c r="D30" s="21" t="n">
        <f aca="false">+C30*0.85</f>
        <v>41.6250666666667</v>
      </c>
      <c r="E30" s="50" t="s">
        <v>12</v>
      </c>
      <c r="F30" s="87" t="n">
        <f aca="false">+C30*1.15</f>
        <v>56.3162666666667</v>
      </c>
      <c r="G30" s="21" t="str">
        <f aca="false">IF(L30&lt;=20,"0 - 20",IF(L30&lt;=50,"21 - 50",IF(L30&lt;=100,"51 - 100",IF(L30&lt;=150,"101 - 150",IF(L30&lt;=200,"151 - 200",IF(L30&lt;=300,"201 - 300",IF(L30&lt;=400,"301 - 400",IF(L30&lt;=500,"401 - 500","&gt;500"))))))))</f>
        <v>21 - 50</v>
      </c>
      <c r="H30" s="26" t="str">
        <f aca="false">IF(I30&lt;85,"BN",IF(I30&gt;115,"AN","N"))</f>
        <v>BN</v>
      </c>
      <c r="I30" s="25" t="n">
        <f aca="false">(L30/C30)*100</f>
        <v>63.6273501514131</v>
      </c>
      <c r="J30" s="53" t="str">
        <f aca="false">IF(I30&lt;=30,"0-30",IF(I30&lt;=50,"31-50",IF(I30&lt;=84,"51-84",IF(I30&lt;=115,"85-115",IF(I30&lt;=150,"116-150",IF(I30&lt;=200,"151-200","&gt;200"))))))</f>
        <v>51-84</v>
      </c>
      <c r="K30" s="0" t="str">
        <f aca="false">IF(I30&lt;=30,"1",IF(I30&lt;=50,"4",IF(I30&lt;=84,"7",IF(I30&lt;=115,"10",IF(I30&lt;=150,"13",IF(I30&lt;=200,"16","19"))))))</f>
        <v>7</v>
      </c>
      <c r="L30" s="88" t="n">
        <f aca="false">AVERAGE(N30,R30,V30)</f>
        <v>31.1587375514813</v>
      </c>
      <c r="M30" s="0"/>
      <c r="N30" s="21" t="n">
        <v>46.6145978861</v>
      </c>
      <c r="O30" s="26" t="str">
        <f aca="false">IF(P30&lt;85,"BN",IF(P30&gt;115,"AN","N"))</f>
        <v>N</v>
      </c>
      <c r="P30" s="25" t="n">
        <f aca="false">(N30/C30)*100</f>
        <v>95.1888162017398</v>
      </c>
      <c r="Q30" s="89"/>
      <c r="R30" s="90" t="n">
        <v>23.0137254901961</v>
      </c>
      <c r="S30" s="26" t="str">
        <f aca="false">IF(T30&lt;85,"BN",IF(T30&gt;115,"AN","N"))</f>
        <v>BN</v>
      </c>
      <c r="T30" s="25" t="n">
        <f aca="false">(R30/C30)*100</f>
        <v>46.9949197278563</v>
      </c>
      <c r="U30" s="0"/>
      <c r="V30" s="91" t="n">
        <v>23.8478892781479</v>
      </c>
      <c r="W30" s="26" t="str">
        <f aca="false">IF(X30&lt;85,"BN",IF(X30&gt;115,"AN","N"))</f>
        <v>BN</v>
      </c>
      <c r="X30" s="25" t="n">
        <f aca="false">(V30/C30)*100</f>
        <v>48.6983145246432</v>
      </c>
    </row>
    <row r="31" customFormat="false" ht="15" hidden="false" customHeight="false" outlineLevel="0" collapsed="false">
      <c r="A31" s="86"/>
      <c r="B31" s="86" t="s">
        <v>37</v>
      </c>
      <c r="C31" s="21" t="n">
        <v>98.4333333333333</v>
      </c>
      <c r="D31" s="21" t="n">
        <f aca="false">+C31*0.85</f>
        <v>83.6683333333333</v>
      </c>
      <c r="E31" s="50" t="s">
        <v>12</v>
      </c>
      <c r="F31" s="87" t="n">
        <f aca="false">+C31*1.15</f>
        <v>113.198333333333</v>
      </c>
      <c r="G31" s="21" t="str">
        <f aca="false">IF(L31&lt;=20,"0 - 20",IF(L31&lt;=50,"21 - 50",IF(L31&lt;=100,"51 - 100",IF(L31&lt;=150,"101 - 150",IF(L31&lt;=200,"151 - 200",IF(L31&lt;=300,"201 - 300",IF(L31&lt;=400,"301 - 400",IF(L31&lt;=500,"401 - 500","&gt;500"))))))))</f>
        <v>21 - 50</v>
      </c>
      <c r="H31" s="26" t="str">
        <f aca="false">IF(I31&lt;85,"BN",IF(I31&gt;115,"AN","N"))</f>
        <v>BN</v>
      </c>
      <c r="I31" s="25" t="n">
        <f aca="false">(L31/C31)*100</f>
        <v>40.7616991163555</v>
      </c>
      <c r="J31" s="53" t="str">
        <f aca="false">IF(I31&lt;=30,"0-30",IF(I31&lt;=50,"31-50",IF(I31&lt;=84,"51-84",IF(I31&lt;=115,"85-115",IF(I31&lt;=150,"116-150",IF(I31&lt;=200,"151-200","&gt;200"))))))</f>
        <v>31-50</v>
      </c>
      <c r="K31" s="0" t="str">
        <f aca="false">IF(I31&lt;=30,"1",IF(I31&lt;=50,"4",IF(I31&lt;=84,"7",IF(I31&lt;=115,"10",IF(I31&lt;=150,"13",IF(I31&lt;=200,"16","19"))))))</f>
        <v>4</v>
      </c>
      <c r="L31" s="88" t="n">
        <f aca="false">AVERAGE(N31,R31,V31)</f>
        <v>40.1230991635326</v>
      </c>
      <c r="M31" s="0"/>
      <c r="N31" s="21" t="n">
        <v>105.909348802</v>
      </c>
      <c r="O31" s="26" t="str">
        <f aca="false">IF(P31&lt;85,"BN",IF(P31&gt;115,"AN","N"))</f>
        <v>N</v>
      </c>
      <c r="P31" s="25" t="n">
        <f aca="false">(N31/C31)*100</f>
        <v>107.595003862513</v>
      </c>
      <c r="Q31" s="89"/>
      <c r="R31" s="90" t="n">
        <v>6.20039215686275</v>
      </c>
      <c r="S31" s="26" t="str">
        <f aca="false">IF(T31&lt;85,"BN",IF(T31&gt;115,"AN","N"))</f>
        <v>BN</v>
      </c>
      <c r="T31" s="25" t="n">
        <f aca="false">(R31/C31)*100</f>
        <v>6.29907770761539</v>
      </c>
      <c r="U31" s="0"/>
      <c r="V31" s="91" t="n">
        <v>8.25955653173514</v>
      </c>
      <c r="W31" s="26" t="str">
        <f aca="false">IF(X31&lt;85,"BN",IF(X31&gt;115,"AN","N"))</f>
        <v>BN</v>
      </c>
      <c r="X31" s="25" t="n">
        <f aca="false">(V31/C31)*100</f>
        <v>8.39101577893851</v>
      </c>
    </row>
    <row r="32" customFormat="false" ht="15" hidden="false" customHeight="false" outlineLevel="0" collapsed="false">
      <c r="A32" s="86"/>
      <c r="B32" s="86"/>
      <c r="C32" s="21"/>
      <c r="D32" s="21"/>
      <c r="E32" s="50"/>
      <c r="F32" s="87"/>
      <c r="G32" s="21"/>
      <c r="H32" s="26"/>
      <c r="I32" s="25"/>
      <c r="J32" s="53"/>
      <c r="K32" s="0"/>
      <c r="L32" s="88"/>
      <c r="M32" s="0"/>
      <c r="N32" s="21"/>
      <c r="O32" s="26"/>
      <c r="P32" s="25"/>
      <c r="Q32" s="89"/>
      <c r="R32" s="95"/>
      <c r="S32" s="26"/>
      <c r="T32" s="25"/>
      <c r="U32" s="0"/>
      <c r="V32" s="96"/>
      <c r="W32" s="26"/>
      <c r="X32" s="25"/>
    </row>
    <row r="33" customFormat="false" ht="15" hidden="false" customHeight="false" outlineLevel="0" collapsed="false">
      <c r="A33" s="86" t="s">
        <v>38</v>
      </c>
      <c r="B33" s="86" t="s">
        <v>39</v>
      </c>
      <c r="C33" s="21" t="n">
        <v>220.066666666667</v>
      </c>
      <c r="D33" s="21" t="n">
        <f aca="false">+C33*0.85</f>
        <v>187.056666666667</v>
      </c>
      <c r="E33" s="50" t="s">
        <v>12</v>
      </c>
      <c r="F33" s="87" t="n">
        <f aca="false">+C33*1.15</f>
        <v>253.076666666667</v>
      </c>
      <c r="G33" s="21" t="str">
        <f aca="false">IF(L33&lt;=20,"0 - 20",IF(L33&lt;=50,"21 - 50",IF(L33&lt;=100,"51 - 100",IF(L33&lt;=150,"101 - 150",IF(L33&lt;=200,"151 - 200",IF(L33&lt;=300,"201 - 300",IF(L33&lt;=400,"301 - 400",IF(L33&lt;=500,"401 - 500","&gt;500"))))))))</f>
        <v>101 - 150</v>
      </c>
      <c r="H33" s="26" t="str">
        <f aca="false">IF(I33&lt;85,"BN",IF(I33&gt;115,"AN","N"))</f>
        <v>BN</v>
      </c>
      <c r="I33" s="25" t="n">
        <f aca="false">(L33/C33)*100</f>
        <v>51.6138400281012</v>
      </c>
      <c r="J33" s="53" t="str">
        <f aca="false">IF(I33&lt;=30,"0-30",IF(I33&lt;=50,"31-50",IF(I33&lt;=84,"51-84",IF(I33&lt;=115,"85-115",IF(I33&lt;=150,"116-150",IF(I33&lt;=200,"151-200","&gt;200"))))))</f>
        <v>51-84</v>
      </c>
      <c r="K33" s="0" t="str">
        <f aca="false">IF(I33&lt;=30,"1",IF(I33&lt;=50,"4",IF(I33&lt;=84,"7",IF(I33&lt;=115,"10",IF(I33&lt;=150,"13",IF(I33&lt;=200,"16","19"))))))</f>
        <v>7</v>
      </c>
      <c r="L33" s="88" t="n">
        <f aca="false">AVERAGE(N33,R33,V33)</f>
        <v>113.584857288508</v>
      </c>
      <c r="M33" s="0"/>
      <c r="N33" s="21" t="n">
        <v>194.93736551</v>
      </c>
      <c r="O33" s="26" t="str">
        <f aca="false">IF(P33&lt;85,"BN",IF(P33&gt;115,"AN","N"))</f>
        <v>N</v>
      </c>
      <c r="P33" s="25" t="n">
        <f aca="false">(N33/C33)*100</f>
        <v>88.5810506710088</v>
      </c>
      <c r="Q33" s="89"/>
      <c r="R33" s="90" t="n">
        <v>11.1827450980392</v>
      </c>
      <c r="S33" s="26" t="str">
        <f aca="false">IF(T33&lt;85,"BN",IF(T33&gt;115,"AN","N"))</f>
        <v>BN</v>
      </c>
      <c r="T33" s="25" t="n">
        <f aca="false">(R33/C33)*100</f>
        <v>5.08152609726108</v>
      </c>
      <c r="U33" s="0"/>
      <c r="V33" s="91" t="n">
        <v>134.634461257485</v>
      </c>
      <c r="W33" s="26" t="str">
        <f aca="false">IF(X33&lt;85,"BN",IF(X33&gt;115,"AN","N"))</f>
        <v>BN</v>
      </c>
      <c r="X33" s="25" t="n">
        <f aca="false">(V33/C33)*100</f>
        <v>61.1789433160337</v>
      </c>
    </row>
    <row r="34" customFormat="false" ht="15" hidden="false" customHeight="false" outlineLevel="0" collapsed="false">
      <c r="A34" s="86"/>
      <c r="B34" s="86" t="s">
        <v>40</v>
      </c>
      <c r="C34" s="21" t="n">
        <v>106.133333333333</v>
      </c>
      <c r="D34" s="21" t="n">
        <f aca="false">+C34*0.85</f>
        <v>90.2133333333333</v>
      </c>
      <c r="E34" s="50" t="s">
        <v>12</v>
      </c>
      <c r="F34" s="87" t="n">
        <f aca="false">+C34*1.15</f>
        <v>122.053333333333</v>
      </c>
      <c r="G34" s="21" t="str">
        <f aca="false">IF(L34&lt;=20,"0 - 20",IF(L34&lt;=50,"21 - 50",IF(L34&lt;=100,"51 - 100",IF(L34&lt;=150,"101 - 150",IF(L34&lt;=200,"151 - 200",IF(L34&lt;=300,"201 - 300",IF(L34&lt;=400,"301 - 400",IF(L34&lt;=500,"401 - 500","&gt;500"))))))))</f>
        <v>51 - 100</v>
      </c>
      <c r="H34" s="26" t="str">
        <f aca="false">IF(I34&lt;85,"BN",IF(I34&gt;115,"AN","N"))</f>
        <v>BN</v>
      </c>
      <c r="I34" s="25" t="n">
        <f aca="false">(L34/C34)*100</f>
        <v>47.880513595247</v>
      </c>
      <c r="J34" s="53" t="str">
        <f aca="false">IF(I34&lt;=30,"0-30",IF(I34&lt;=50,"31-50",IF(I34&lt;=84,"51-84",IF(I34&lt;=115,"85-115",IF(I34&lt;=150,"116-150",IF(I34&lt;=200,"151-200","&gt;200"))))))</f>
        <v>31-50</v>
      </c>
      <c r="K34" s="0" t="str">
        <f aca="false">IF(I34&lt;=30,"1",IF(I34&lt;=50,"4",IF(I34&lt;=84,"7",IF(I34&lt;=115,"10",IF(I34&lt;=150,"13",IF(I34&lt;=200,"16","19"))))))</f>
        <v>4</v>
      </c>
      <c r="L34" s="88" t="n">
        <f aca="false">AVERAGE(N34,R34,V34)</f>
        <v>50.8171850957554</v>
      </c>
      <c r="M34" s="0"/>
      <c r="N34" s="21" t="n">
        <v>111.63711092</v>
      </c>
      <c r="O34" s="26" t="str">
        <f aca="false">IF(P34&lt;85,"BN",IF(P34&gt;115,"AN","N"))</f>
        <v>N</v>
      </c>
      <c r="P34" s="25" t="n">
        <f aca="false">(N34/C34)*100</f>
        <v>105.18572008794</v>
      </c>
      <c r="Q34" s="89"/>
      <c r="R34" s="90" t="n">
        <v>3.25156862745098</v>
      </c>
      <c r="S34" s="26" t="str">
        <f aca="false">IF(T34&lt;85,"BN",IF(T34&gt;115,"AN","N"))</f>
        <v>BN</v>
      </c>
      <c r="T34" s="25" t="n">
        <f aca="false">(R34/C34)*100</f>
        <v>3.06366390777417</v>
      </c>
      <c r="U34" s="0"/>
      <c r="V34" s="91" t="n">
        <v>37.5628757398154</v>
      </c>
      <c r="W34" s="26" t="str">
        <f aca="false">IF(X34&lt;85,"BN",IF(X34&gt;115,"AN","N"))</f>
        <v>BN</v>
      </c>
      <c r="X34" s="25" t="n">
        <f aca="false">(V34/C34)*100</f>
        <v>35.392156790027</v>
      </c>
    </row>
    <row r="35" customFormat="false" ht="15" hidden="false" customHeight="false" outlineLevel="0" collapsed="false">
      <c r="A35" s="86"/>
      <c r="B35" s="86" t="s">
        <v>41</v>
      </c>
      <c r="C35" s="21" t="n">
        <v>138.333333333333</v>
      </c>
      <c r="D35" s="21" t="n">
        <f aca="false">+C35*0.85</f>
        <v>117.583333333333</v>
      </c>
      <c r="E35" s="50" t="s">
        <v>12</v>
      </c>
      <c r="F35" s="87" t="n">
        <f aca="false">+C35*1.15</f>
        <v>159.083333333333</v>
      </c>
      <c r="G35" s="21" t="str">
        <f aca="false">IF(L35&lt;=20,"0 - 20",IF(L35&lt;=50,"21 - 50",IF(L35&lt;=100,"51 - 100",IF(L35&lt;=150,"101 - 150",IF(L35&lt;=200,"151 - 200",IF(L35&lt;=300,"201 - 300",IF(L35&lt;=400,"301 - 400",IF(L35&lt;=500,"401 - 500","&gt;500"))))))))</f>
        <v>51 - 100</v>
      </c>
      <c r="H35" s="26" t="str">
        <f aca="false">IF(I35&lt;85,"BN",IF(I35&gt;115,"AN","N"))</f>
        <v>BN</v>
      </c>
      <c r="I35" s="25" t="n">
        <f aca="false">(L35/C35)*100</f>
        <v>45.5850876072095</v>
      </c>
      <c r="J35" s="53" t="str">
        <f aca="false">IF(I35&lt;=30,"0-30",IF(I35&lt;=50,"31-50",IF(I35&lt;=84,"51-84",IF(I35&lt;=115,"85-115",IF(I35&lt;=150,"116-150",IF(I35&lt;=200,"151-200","&gt;200"))))))</f>
        <v>31-50</v>
      </c>
      <c r="K35" s="0" t="str">
        <f aca="false">IF(I35&lt;=30,"1",IF(I35&lt;=50,"4",IF(I35&lt;=84,"7",IF(I35&lt;=115,"10",IF(I35&lt;=150,"13",IF(I35&lt;=200,"16","19"))))))</f>
        <v>4</v>
      </c>
      <c r="L35" s="88" t="n">
        <f aca="false">AVERAGE(N35,R35,V35)</f>
        <v>63.0593711899732</v>
      </c>
      <c r="M35" s="0"/>
      <c r="N35" s="21" t="n">
        <v>146.818297408</v>
      </c>
      <c r="O35" s="26" t="str">
        <f aca="false">IF(P35&lt;85,"BN",IF(P35&gt;115,"AN","N"))</f>
        <v>N</v>
      </c>
      <c r="P35" s="25" t="n">
        <f aca="false">(N35/C35)*100</f>
        <v>106.133708969639</v>
      </c>
      <c r="Q35" s="89"/>
      <c r="R35" s="90" t="n">
        <v>3.97901960784314</v>
      </c>
      <c r="S35" s="26" t="str">
        <f aca="false">IF(T35&lt;85,"BN",IF(T35&gt;115,"AN","N"))</f>
        <v>BN</v>
      </c>
      <c r="T35" s="25" t="n">
        <f aca="false">(R35/C35)*100</f>
        <v>2.87639971651311</v>
      </c>
      <c r="U35" s="0"/>
      <c r="V35" s="94" t="n">
        <v>38.3807965540764</v>
      </c>
      <c r="W35" s="26" t="str">
        <f aca="false">IF(X35&lt;85,"BN",IF(X35&gt;115,"AN","N"))</f>
        <v>BN</v>
      </c>
      <c r="X35" s="25" t="n">
        <f aca="false">(V35/C35)*100</f>
        <v>27.7451541354769</v>
      </c>
    </row>
    <row r="36" customFormat="false" ht="15" hidden="false" customHeight="false" outlineLevel="0" collapsed="false">
      <c r="A36" s="86"/>
      <c r="B36" s="86" t="s">
        <v>42</v>
      </c>
      <c r="C36" s="21" t="n">
        <v>67.9666666666667</v>
      </c>
      <c r="D36" s="21" t="n">
        <f aca="false">+C36*0.85</f>
        <v>57.7716666666667</v>
      </c>
      <c r="E36" s="50" t="s">
        <v>12</v>
      </c>
      <c r="F36" s="87" t="n">
        <f aca="false">+C36*1.15</f>
        <v>78.1616666666667</v>
      </c>
      <c r="G36" s="21" t="str">
        <f aca="false">IF(L36&lt;=20,"0 - 20",IF(L36&lt;=50,"21 - 50",IF(L36&lt;=100,"51 - 100",IF(L36&lt;=150,"101 - 150",IF(L36&lt;=200,"151 - 200",IF(L36&lt;=300,"201 - 300",IF(L36&lt;=400,"301 - 400",IF(L36&lt;=500,"401 - 500","&gt;500"))))))))</f>
        <v>21 - 50</v>
      </c>
      <c r="H36" s="26" t="str">
        <f aca="false">IF(I36&lt;85,"BN",IF(I36&gt;115,"AN","N"))</f>
        <v>BN</v>
      </c>
      <c r="I36" s="25" t="n">
        <f aca="false">(L36/C36)*100</f>
        <v>53.4955710195213</v>
      </c>
      <c r="J36" s="53" t="str">
        <f aca="false">IF(I36&lt;=30,"0-30",IF(I36&lt;=50,"31-50",IF(I36&lt;=84,"51-84",IF(I36&lt;=115,"85-115",IF(I36&lt;=150,"116-150",IF(I36&lt;=200,"151-200","&gt;200"))))))</f>
        <v>51-84</v>
      </c>
      <c r="K36" s="0" t="str">
        <f aca="false">IF(I36&lt;=30,"1",IF(I36&lt;=50,"4",IF(I36&lt;=84,"7",IF(I36&lt;=115,"10",IF(I36&lt;=150,"13",IF(I36&lt;=200,"16","19"))))))</f>
        <v>7</v>
      </c>
      <c r="L36" s="88" t="n">
        <f aca="false">AVERAGE(N36,R36,V36)</f>
        <v>36.359156436268</v>
      </c>
      <c r="M36" s="0"/>
      <c r="N36" s="21" t="n">
        <v>107.661194799</v>
      </c>
      <c r="O36" s="26" t="str">
        <f aca="false">IF(P36&lt;85,"BN",IF(P36&gt;115,"AN","N"))</f>
        <v>AN</v>
      </c>
      <c r="P36" s="25" t="n">
        <f aca="false">(N36/C36)*100</f>
        <v>158.40293496665</v>
      </c>
      <c r="Q36" s="89"/>
      <c r="R36" s="90" t="n">
        <v>1.41627450980392</v>
      </c>
      <c r="S36" s="26" t="str">
        <f aca="false">IF(T36&lt;85,"BN",IF(T36&gt;115,"AN","N"))</f>
        <v>BN</v>
      </c>
      <c r="T36" s="25" t="n">
        <f aca="false">(R36/C36)*100</f>
        <v>2.08377809191357</v>
      </c>
      <c r="U36" s="0"/>
      <c r="V36" s="91" t="n">
        <v>0</v>
      </c>
      <c r="W36" s="26" t="str">
        <f aca="false">IF(X36&lt;85,"BN",IF(X36&gt;115,"AN","N"))</f>
        <v>BN</v>
      </c>
      <c r="X36" s="25" t="n">
        <f aca="false">(V36/C36)*100</f>
        <v>0</v>
      </c>
    </row>
    <row r="37" customFormat="false" ht="15" hidden="false" customHeight="false" outlineLevel="0" collapsed="false">
      <c r="A37" s="86"/>
      <c r="B37" s="86" t="s">
        <v>43</v>
      </c>
      <c r="C37" s="21" t="n">
        <v>85</v>
      </c>
      <c r="D37" s="21" t="n">
        <f aca="false">+C37*0.85</f>
        <v>72.25</v>
      </c>
      <c r="E37" s="50" t="s">
        <v>12</v>
      </c>
      <c r="F37" s="87" t="n">
        <f aca="false">+C37*1.15</f>
        <v>97.75</v>
      </c>
      <c r="G37" s="21" t="str">
        <f aca="false">IF(L37&lt;=20,"0 - 20",IF(L37&lt;=50,"21 - 50",IF(L37&lt;=100,"51 - 100",IF(L37&lt;=150,"101 - 150",IF(L37&lt;=200,"151 - 200",IF(L37&lt;=300,"201 - 300",IF(L37&lt;=400,"301 - 400",IF(L37&lt;=500,"401 - 500","&gt;500"))))))))</f>
        <v>21 - 50</v>
      </c>
      <c r="H37" s="26" t="str">
        <f aca="false">IF(I37&lt;85,"BN",IF(I37&gt;115,"AN","N"))</f>
        <v>BN</v>
      </c>
      <c r="I37" s="25" t="n">
        <f aca="false">(L37/C37)*100</f>
        <v>39.1555126155743</v>
      </c>
      <c r="J37" s="53" t="str">
        <f aca="false">IF(I37&lt;=30,"0-30",IF(I37&lt;=50,"31-50",IF(I37&lt;=84,"51-84",IF(I37&lt;=115,"85-115",IF(I37&lt;=150,"116-150",IF(I37&lt;=200,"151-200","&gt;200"))))))</f>
        <v>31-50</v>
      </c>
      <c r="K37" s="0" t="str">
        <f aca="false">IF(I37&lt;=30,"1",IF(I37&lt;=50,"4",IF(I37&lt;=84,"7",IF(I37&lt;=115,"10",IF(I37&lt;=150,"13",IF(I37&lt;=200,"16","19"))))))</f>
        <v>4</v>
      </c>
      <c r="L37" s="88" t="n">
        <f aca="false">AVERAGE(N37,R37,V37)</f>
        <v>33.2821857232381</v>
      </c>
      <c r="M37" s="0"/>
      <c r="N37" s="21" t="n">
        <v>69.1291879335</v>
      </c>
      <c r="O37" s="26" t="str">
        <f aca="false">IF(P37&lt;85,"BN",IF(P37&gt;115,"AN","N"))</f>
        <v>BN</v>
      </c>
      <c r="P37" s="25" t="n">
        <f aca="false">(N37/C37)*100</f>
        <v>81.328456392353</v>
      </c>
      <c r="Q37" s="89"/>
      <c r="R37" s="90" t="n">
        <v>3.21352941176471</v>
      </c>
      <c r="S37" s="26" t="str">
        <f aca="false">IF(T37&lt;85,"BN",IF(T37&gt;115,"AN","N"))</f>
        <v>BN</v>
      </c>
      <c r="T37" s="25" t="n">
        <f aca="false">(R37/C37)*100</f>
        <v>3.78062283737024</v>
      </c>
      <c r="U37" s="0"/>
      <c r="V37" s="91" t="n">
        <v>27.5038398244496</v>
      </c>
      <c r="W37" s="26" t="str">
        <f aca="false">IF(X37&lt;85,"BN",IF(X37&gt;115,"AN","N"))</f>
        <v>BN</v>
      </c>
      <c r="X37" s="25" t="n">
        <f aca="false">(V37/C37)*100</f>
        <v>32.3574586169996</v>
      </c>
    </row>
    <row r="38" customFormat="false" ht="15" hidden="false" customHeight="false" outlineLevel="0" collapsed="false">
      <c r="A38" s="86"/>
      <c r="B38" s="86" t="s">
        <v>44</v>
      </c>
      <c r="C38" s="21" t="n">
        <v>82.3</v>
      </c>
      <c r="D38" s="21" t="n">
        <f aca="false">+C38*0.85</f>
        <v>69.955</v>
      </c>
      <c r="E38" s="50" t="s">
        <v>12</v>
      </c>
      <c r="F38" s="87" t="n">
        <f aca="false">+C38*1.15</f>
        <v>94.645</v>
      </c>
      <c r="G38" s="21" t="str">
        <f aca="false">IF(L38&lt;=20,"0 - 20",IF(L38&lt;=50,"21 - 50",IF(L38&lt;=100,"51 - 100",IF(L38&lt;=150,"101 - 150",IF(L38&lt;=200,"151 - 200",IF(L38&lt;=300,"201 - 300",IF(L38&lt;=400,"301 - 400",IF(L38&lt;=500,"401 - 500","&gt;500"))))))))</f>
        <v>0 - 20</v>
      </c>
      <c r="H38" s="26" t="str">
        <f aca="false">IF(I38&lt;85,"BN",IF(I38&gt;115,"AN","N"))</f>
        <v>BN</v>
      </c>
      <c r="I38" s="25" t="n">
        <f aca="false">(L38/C38)*100</f>
        <v>21.1493978569644</v>
      </c>
      <c r="J38" s="53" t="str">
        <f aca="false">IF(I38&lt;=30,"0-30",IF(I38&lt;=50,"31-50",IF(I38&lt;=84,"51-84",IF(I38&lt;=115,"85-115",IF(I38&lt;=150,"116-150",IF(I38&lt;=200,"151-200","&gt;200"))))))</f>
        <v>0-30</v>
      </c>
      <c r="K38" s="0" t="str">
        <f aca="false">IF(I38&lt;=30,"1",IF(I38&lt;=50,"4",IF(I38&lt;=84,"7",IF(I38&lt;=115,"10",IF(I38&lt;=150,"13",IF(I38&lt;=200,"16","19"))))))</f>
        <v>1</v>
      </c>
      <c r="L38" s="88" t="n">
        <f aca="false">AVERAGE(N38,R38,V38)</f>
        <v>17.4059544362817</v>
      </c>
      <c r="M38" s="0"/>
      <c r="N38" s="21" t="n">
        <v>49.3157064461</v>
      </c>
      <c r="O38" s="26" t="str">
        <f aca="false">IF(P38&lt;85,"BN",IF(P38&gt;115,"AN","N"))</f>
        <v>BN</v>
      </c>
      <c r="P38" s="25" t="n">
        <f aca="false">(N38/C38)*100</f>
        <v>59.9218790353585</v>
      </c>
      <c r="Q38" s="89"/>
      <c r="R38" s="90" t="n">
        <v>2.9021568627451</v>
      </c>
      <c r="S38" s="26" t="str">
        <f aca="false">IF(T38&lt;85,"BN",IF(T38&gt;115,"AN","N"))</f>
        <v>BN</v>
      </c>
      <c r="T38" s="25" t="n">
        <f aca="false">(R38/C38)*100</f>
        <v>3.52631453553475</v>
      </c>
      <c r="U38" s="0"/>
      <c r="V38" s="91" t="n">
        <v>0</v>
      </c>
      <c r="W38" s="26" t="str">
        <f aca="false">IF(X38&lt;85,"BN",IF(X38&gt;115,"AN","N"))</f>
        <v>BN</v>
      </c>
      <c r="X38" s="25" t="n">
        <f aca="false">(V38/C38)*100</f>
        <v>0</v>
      </c>
    </row>
    <row r="39" customFormat="false" ht="15" hidden="false" customHeight="false" outlineLevel="0" collapsed="false">
      <c r="A39" s="86"/>
      <c r="B39" s="86"/>
      <c r="C39" s="21"/>
      <c r="D39" s="21"/>
      <c r="E39" s="50"/>
      <c r="F39" s="87"/>
      <c r="G39" s="21"/>
      <c r="H39" s="26"/>
      <c r="I39" s="25"/>
      <c r="J39" s="53"/>
      <c r="K39" s="0"/>
      <c r="L39" s="88"/>
      <c r="M39" s="0"/>
      <c r="N39" s="21"/>
      <c r="O39" s="26"/>
      <c r="P39" s="25"/>
      <c r="Q39" s="89"/>
      <c r="R39" s="95"/>
      <c r="S39" s="26"/>
      <c r="T39" s="25"/>
      <c r="U39" s="0"/>
      <c r="V39" s="96"/>
      <c r="W39" s="26"/>
      <c r="X39" s="25"/>
    </row>
    <row r="40" customFormat="false" ht="15" hidden="false" customHeight="false" outlineLevel="0" collapsed="false">
      <c r="A40" s="86" t="s">
        <v>45</v>
      </c>
      <c r="B40" s="86" t="s">
        <v>46</v>
      </c>
      <c r="C40" s="21" t="n">
        <v>55.8684210526316</v>
      </c>
      <c r="D40" s="21" t="n">
        <f aca="false">+C40*0.85</f>
        <v>47.4881578947368</v>
      </c>
      <c r="E40" s="50" t="s">
        <v>12</v>
      </c>
      <c r="F40" s="87" t="n">
        <f aca="false">+C40*1.15</f>
        <v>64.2486842105263</v>
      </c>
      <c r="G40" s="21" t="str">
        <f aca="false">IF(L40&lt;=20,"0 - 20",IF(L40&lt;=50,"21 - 50",IF(L40&lt;=100,"51 - 100",IF(L40&lt;=150,"101 - 150",IF(L40&lt;=200,"151 - 200",IF(L40&lt;=300,"201 - 300",IF(L40&lt;=400,"301 - 400",IF(L40&lt;=500,"401 - 500","&gt;500"))))))))</f>
        <v>0 - 20</v>
      </c>
      <c r="H40" s="26" t="str">
        <f aca="false">IF(I40&lt;85,"BN",IF(I40&gt;115,"AN","N"))</f>
        <v>BN</v>
      </c>
      <c r="I40" s="25" t="n">
        <f aca="false">(L40/C40)*100</f>
        <v>33.6841167581594</v>
      </c>
      <c r="J40" s="53" t="str">
        <f aca="false">IF(I40&lt;=30,"0-30",IF(I40&lt;=50,"31-50",IF(I40&lt;=84,"51-84",IF(I40&lt;=115,"85-115",IF(I40&lt;=150,"116-150",IF(I40&lt;=200,"151-200","&gt;200"))))))</f>
        <v>31-50</v>
      </c>
      <c r="K40" s="0" t="str">
        <f aca="false">IF(I40&lt;=30,"1",IF(I40&lt;=50,"4",IF(I40&lt;=84,"7",IF(I40&lt;=115,"10",IF(I40&lt;=150,"13",IF(I40&lt;=200,"16","19"))))))</f>
        <v>4</v>
      </c>
      <c r="L40" s="88" t="n">
        <f aca="false">AVERAGE(N40,R40,V40)</f>
        <v>18.8187841783085</v>
      </c>
      <c r="M40" s="0"/>
      <c r="N40" s="21" t="n">
        <v>42.5098142515</v>
      </c>
      <c r="O40" s="26" t="str">
        <f aca="false">IF(P40&lt;85,"BN",IF(P40&gt;115,"AN","N"))</f>
        <v>BN</v>
      </c>
      <c r="P40" s="25" t="n">
        <f aca="false">(N40/C40)*100</f>
        <v>76.0891635212906</v>
      </c>
      <c r="Q40" s="89"/>
      <c r="R40" s="90" t="n">
        <v>5.26058823529412</v>
      </c>
      <c r="S40" s="26" t="str">
        <f aca="false">IF(T40&lt;85,"BN",IF(T40&gt;115,"AN","N"))</f>
        <v>BN</v>
      </c>
      <c r="T40" s="25" t="n">
        <f aca="false">(R40/C40)*100</f>
        <v>9.41603169765316</v>
      </c>
      <c r="U40" s="0"/>
      <c r="V40" s="91" t="n">
        <v>8.68595004813142</v>
      </c>
      <c r="W40" s="26" t="str">
        <f aca="false">IF(X40&lt;85,"BN",IF(X40&gt;115,"AN","N"))</f>
        <v>BN</v>
      </c>
      <c r="X40" s="25" t="n">
        <f aca="false">(V40/C40)*100</f>
        <v>15.5471550555343</v>
      </c>
    </row>
    <row r="41" customFormat="false" ht="15" hidden="false" customHeight="false" outlineLevel="0" collapsed="false">
      <c r="A41" s="86"/>
      <c r="B41" s="86" t="s">
        <v>47</v>
      </c>
      <c r="C41" s="21" t="n">
        <v>144</v>
      </c>
      <c r="D41" s="21" t="n">
        <f aca="false">+C41*0.85</f>
        <v>122.4</v>
      </c>
      <c r="E41" s="50" t="s">
        <v>12</v>
      </c>
      <c r="F41" s="87" t="n">
        <f aca="false">+C41*1.15</f>
        <v>165.6</v>
      </c>
      <c r="G41" s="21" t="str">
        <f aca="false">IF(L41&lt;=20,"0 - 20",IF(L41&lt;=50,"21 - 50",IF(L41&lt;=100,"51 - 100",IF(L41&lt;=150,"101 - 150",IF(L41&lt;=200,"151 - 200",IF(L41&lt;=300,"201 - 300",IF(L41&lt;=400,"301 - 400",IF(L41&lt;=500,"401 - 500","&gt;500"))))))))</f>
        <v>51 - 100</v>
      </c>
      <c r="H41" s="26" t="str">
        <f aca="false">IF(I41&lt;85,"BN",IF(I41&gt;115,"AN","N"))</f>
        <v>BN</v>
      </c>
      <c r="I41" s="25" t="n">
        <f aca="false">(L41/C41)*100</f>
        <v>66.615083641608</v>
      </c>
      <c r="J41" s="53" t="str">
        <f aca="false">IF(I41&lt;=30,"0-30",IF(I41&lt;=50,"31-50",IF(I41&lt;=84,"51-84",IF(I41&lt;=115,"85-115",IF(I41&lt;=150,"116-150",IF(I41&lt;=200,"151-200","&gt;200"))))))</f>
        <v>51-84</v>
      </c>
      <c r="K41" s="0" t="str">
        <f aca="false">IF(I41&lt;=30,"1",IF(I41&lt;=50,"4",IF(I41&lt;=84,"7",IF(I41&lt;=115,"10",IF(I41&lt;=150,"13",IF(I41&lt;=200,"16","19"))))))</f>
        <v>7</v>
      </c>
      <c r="L41" s="88" t="n">
        <f aca="false">AVERAGE(N41,R41,V41)</f>
        <v>95.9257204439155</v>
      </c>
      <c r="M41" s="0"/>
      <c r="N41" s="21" t="n">
        <v>160.898460699</v>
      </c>
      <c r="O41" s="26" t="str">
        <f aca="false">IF(P41&lt;85,"BN",IF(P41&gt;115,"AN","N"))</f>
        <v>N</v>
      </c>
      <c r="P41" s="25" t="n">
        <f aca="false">(N41/C41)*100</f>
        <v>111.735042152083</v>
      </c>
      <c r="Q41" s="89"/>
      <c r="R41" s="90" t="n">
        <v>19.5298039215686</v>
      </c>
      <c r="S41" s="26" t="str">
        <f aca="false">IF(T41&lt;85,"BN",IF(T41&gt;115,"AN","N"))</f>
        <v>BN</v>
      </c>
      <c r="T41" s="25" t="n">
        <f aca="false">(R41/C41)*100</f>
        <v>13.5623638344227</v>
      </c>
      <c r="U41" s="0"/>
      <c r="V41" s="91" t="n">
        <v>107.348896711178</v>
      </c>
      <c r="W41" s="26" t="str">
        <f aca="false">IF(X41&lt;85,"BN",IF(X41&gt;115,"AN","N"))</f>
        <v>BN</v>
      </c>
      <c r="X41" s="25" t="n">
        <f aca="false">(V41/C41)*100</f>
        <v>74.5478449383179</v>
      </c>
    </row>
    <row r="42" customFormat="false" ht="15" hidden="false" customHeight="false" outlineLevel="0" collapsed="false">
      <c r="A42" s="86"/>
      <c r="B42" s="86" t="s">
        <v>48</v>
      </c>
      <c r="C42" s="21" t="n">
        <v>172.889473684211</v>
      </c>
      <c r="D42" s="21" t="n">
        <f aca="false">+C42*0.85</f>
        <v>146.956052631579</v>
      </c>
      <c r="E42" s="50" t="s">
        <v>12</v>
      </c>
      <c r="F42" s="87" t="n">
        <f aca="false">+C42*1.15</f>
        <v>198.822894736842</v>
      </c>
      <c r="G42" s="21" t="str">
        <f aca="false">IF(L42&lt;=20,"0 - 20",IF(L42&lt;=50,"21 - 50",IF(L42&lt;=100,"51 - 100",IF(L42&lt;=150,"101 - 150",IF(L42&lt;=200,"151 - 200",IF(L42&lt;=300,"201 - 300",IF(L42&lt;=400,"301 - 400",IF(L42&lt;=500,"401 - 500","&gt;500"))))))))</f>
        <v>51 - 100</v>
      </c>
      <c r="H42" s="26" t="str">
        <f aca="false">IF(I42&lt;85,"BN",IF(I42&gt;115,"AN","N"))</f>
        <v>BN</v>
      </c>
      <c r="I42" s="25" t="n">
        <f aca="false">(L42/C42)*100</f>
        <v>45.1113716052835</v>
      </c>
      <c r="J42" s="53" t="str">
        <f aca="false">IF(I42&lt;=30,"0-30",IF(I42&lt;=50,"31-50",IF(I42&lt;=84,"51-84",IF(I42&lt;=115,"85-115",IF(I42&lt;=150,"116-150",IF(I42&lt;=200,"151-200","&gt;200"))))))</f>
        <v>31-50</v>
      </c>
      <c r="K42" s="0" t="str">
        <f aca="false">IF(I42&lt;=30,"1",IF(I42&lt;=50,"4",IF(I42&lt;=84,"7",IF(I42&lt;=115,"10",IF(I42&lt;=150,"13",IF(I42&lt;=200,"16","19"))))))</f>
        <v>4</v>
      </c>
      <c r="L42" s="88" t="n">
        <f aca="false">AVERAGE(N42,R42,V42)</f>
        <v>77.9928129401031</v>
      </c>
      <c r="M42" s="0"/>
      <c r="N42" s="21" t="n">
        <v>98.0935364391</v>
      </c>
      <c r="O42" s="26" t="str">
        <f aca="false">IF(P42&lt;85,"BN",IF(P42&gt;115,"AN","N"))</f>
        <v>BN</v>
      </c>
      <c r="P42" s="25" t="n">
        <f aca="false">(N42/C42)*100</f>
        <v>56.7377147658346</v>
      </c>
      <c r="Q42" s="89"/>
      <c r="R42" s="90" t="n">
        <v>20.0401960784314</v>
      </c>
      <c r="S42" s="26" t="str">
        <f aca="false">IF(T42&lt;85,"BN",IF(T42&gt;115,"AN","N"))</f>
        <v>BN</v>
      </c>
      <c r="T42" s="25" t="n">
        <f aca="false">(R42/C42)*100</f>
        <v>11.5913338454807</v>
      </c>
      <c r="U42" s="0"/>
      <c r="V42" s="91" t="n">
        <v>115.844706302778</v>
      </c>
      <c r="W42" s="26" t="str">
        <f aca="false">IF(X42&lt;85,"BN",IF(X42&gt;115,"AN","N"))</f>
        <v>BN</v>
      </c>
      <c r="X42" s="25" t="n">
        <f aca="false">(V42/C42)*100</f>
        <v>67.0050662045353</v>
      </c>
    </row>
    <row r="43" customFormat="false" ht="15" hidden="false" customHeight="false" outlineLevel="0" collapsed="false">
      <c r="A43" s="86"/>
      <c r="B43" s="86" t="s">
        <v>49</v>
      </c>
      <c r="C43" s="21" t="n">
        <v>175.535714285714</v>
      </c>
      <c r="D43" s="21" t="n">
        <f aca="false">+C43*0.85</f>
        <v>149.205357142857</v>
      </c>
      <c r="E43" s="50" t="s">
        <v>12</v>
      </c>
      <c r="F43" s="87" t="n">
        <f aca="false">+C43*1.15</f>
        <v>201.866071428571</v>
      </c>
      <c r="G43" s="21" t="str">
        <f aca="false">IF(L43&lt;=20,"0 - 20",IF(L43&lt;=50,"21 - 50",IF(L43&lt;=100,"51 - 100",IF(L43&lt;=150,"101 - 150",IF(L43&lt;=200,"151 - 200",IF(L43&lt;=300,"201 - 300",IF(L43&lt;=400,"301 - 400",IF(L43&lt;=500,"401 - 500","&gt;500"))))))))</f>
        <v>21 - 50</v>
      </c>
      <c r="H43" s="26" t="str">
        <f aca="false">IF(I43&lt;85,"BN",IF(I43&gt;115,"AN","N"))</f>
        <v>BN</v>
      </c>
      <c r="I43" s="25" t="n">
        <f aca="false">(L43/C43)*100</f>
        <v>23.7584345051214</v>
      </c>
      <c r="J43" s="53" t="str">
        <f aca="false">IF(I43&lt;=30,"0-30",IF(I43&lt;=50,"31-50",IF(I43&lt;=84,"51-84",IF(I43&lt;=115,"85-115",IF(I43&lt;=150,"116-150",IF(I43&lt;=200,"151-200","&gt;200"))))))</f>
        <v>0-30</v>
      </c>
      <c r="K43" s="0" t="str">
        <f aca="false">IF(I43&lt;=30,"1",IF(I43&lt;=50,"4",IF(I43&lt;=84,"7",IF(I43&lt;=115,"10",IF(I43&lt;=150,"13",IF(I43&lt;=200,"16","19"))))))</f>
        <v>1</v>
      </c>
      <c r="L43" s="88" t="n">
        <f aca="false">AVERAGE(N43,R43,V43)</f>
        <v>41.7045377116685</v>
      </c>
      <c r="M43" s="0"/>
      <c r="N43" s="21" t="n">
        <v>58.8192597946</v>
      </c>
      <c r="O43" s="26" t="str">
        <f aca="false">IF(P43&lt;85,"BN",IF(P43&gt;115,"AN","N"))</f>
        <v>BN</v>
      </c>
      <c r="P43" s="25" t="n">
        <f aca="false">(N43/C43)*100</f>
        <v>33.5084287741363</v>
      </c>
      <c r="Q43" s="89"/>
      <c r="R43" s="90" t="n">
        <v>5.02666666666667</v>
      </c>
      <c r="S43" s="26" t="str">
        <f aca="false">IF(T43&lt;85,"BN",IF(T43&gt;115,"AN","N"))</f>
        <v>BN</v>
      </c>
      <c r="T43" s="25" t="n">
        <f aca="false">(R43/C43)*100</f>
        <v>2.86361478467277</v>
      </c>
      <c r="U43" s="0"/>
      <c r="V43" s="94" t="n">
        <v>61.2676866737388</v>
      </c>
      <c r="W43" s="26" t="str">
        <f aca="false">IF(X43&lt;85,"BN",IF(X43&gt;115,"AN","N"))</f>
        <v>BN</v>
      </c>
      <c r="X43" s="25" t="n">
        <f aca="false">(V43/C43)*100</f>
        <v>34.9032599565552</v>
      </c>
    </row>
    <row r="44" customFormat="false" ht="15" hidden="false" customHeight="false" outlineLevel="0" collapsed="false">
      <c r="A44" s="86"/>
      <c r="B44" s="86" t="s">
        <v>50</v>
      </c>
      <c r="C44" s="21" t="n">
        <v>92</v>
      </c>
      <c r="D44" s="21" t="n">
        <f aca="false">+C44*0.85</f>
        <v>78.2</v>
      </c>
      <c r="E44" s="50" t="s">
        <v>12</v>
      </c>
      <c r="F44" s="87" t="n">
        <f aca="false">+C44*1.15</f>
        <v>105.8</v>
      </c>
      <c r="G44" s="21" t="str">
        <f aca="false">IF(L44&lt;=20,"0 - 20",IF(L44&lt;=50,"21 - 50",IF(L44&lt;=100,"51 - 100",IF(L44&lt;=150,"101 - 150",IF(L44&lt;=200,"151 - 200",IF(L44&lt;=300,"201 - 300",IF(L44&lt;=400,"301 - 400",IF(L44&lt;=500,"401 - 500","&gt;500"))))))))</f>
        <v>51 - 100</v>
      </c>
      <c r="H44" s="26" t="str">
        <f aca="false">IF(I44&lt;85,"BN",IF(I44&gt;115,"AN","N"))</f>
        <v>BN</v>
      </c>
      <c r="I44" s="25" t="n">
        <f aca="false">(L44/C44)*100</f>
        <v>58.650989961202</v>
      </c>
      <c r="J44" s="53" t="str">
        <f aca="false">IF(I44&lt;=30,"0-30",IF(I44&lt;=50,"31-50",IF(I44&lt;=84,"51-84",IF(I44&lt;=115,"85-115",IF(I44&lt;=150,"116-150",IF(I44&lt;=200,"151-200","&gt;200"))))))</f>
        <v>51-84</v>
      </c>
      <c r="K44" s="0" t="str">
        <f aca="false">IF(I44&lt;=30,"1",IF(I44&lt;=50,"4",IF(I44&lt;=84,"7",IF(I44&lt;=115,"10",IF(I44&lt;=150,"13",IF(I44&lt;=200,"16","19"))))))</f>
        <v>7</v>
      </c>
      <c r="L44" s="88" t="n">
        <f aca="false">AVERAGE(N44,R44,V44)</f>
        <v>53.9589107643058</v>
      </c>
      <c r="M44" s="0"/>
      <c r="N44" s="21" t="n">
        <v>91.7476997851</v>
      </c>
      <c r="O44" s="26" t="str">
        <f aca="false">IF(P44&lt;85,"BN",IF(P44&gt;115,"AN","N"))</f>
        <v>N</v>
      </c>
      <c r="P44" s="25" t="n">
        <f aca="false">(N44/C44)*100</f>
        <v>99.7257606359783</v>
      </c>
      <c r="Q44" s="89"/>
      <c r="R44" s="90" t="n">
        <v>12.0456862745098</v>
      </c>
      <c r="S44" s="26" t="str">
        <f aca="false">IF(T44&lt;85,"BN",IF(T44&gt;115,"AN","N"))</f>
        <v>BN</v>
      </c>
      <c r="T44" s="25" t="n">
        <f aca="false">(R44/C44)*100</f>
        <v>13.093137254902</v>
      </c>
      <c r="U44" s="0"/>
      <c r="V44" s="91" t="n">
        <v>58.0833462333076</v>
      </c>
      <c r="W44" s="26" t="str">
        <f aca="false">IF(X44&lt;85,"BN",IF(X44&gt;115,"AN","N"))</f>
        <v>BN</v>
      </c>
      <c r="X44" s="25" t="n">
        <f aca="false">(V44/C44)*100</f>
        <v>63.1340719927256</v>
      </c>
    </row>
    <row r="45" customFormat="false" ht="15" hidden="false" customHeight="false" outlineLevel="0" collapsed="false">
      <c r="A45" s="86"/>
      <c r="B45" s="86" t="s">
        <v>51</v>
      </c>
      <c r="C45" s="21" t="n">
        <v>83</v>
      </c>
      <c r="D45" s="21" t="n">
        <f aca="false">+C45*0.85</f>
        <v>70.55</v>
      </c>
      <c r="E45" s="50" t="s">
        <v>12</v>
      </c>
      <c r="F45" s="87" t="n">
        <f aca="false">+C45*1.15</f>
        <v>95.45</v>
      </c>
      <c r="G45" s="21" t="str">
        <f aca="false">IF(L45&lt;=20,"0 - 20",IF(L45&lt;=50,"21 - 50",IF(L45&lt;=100,"51 - 100",IF(L45&lt;=150,"101 - 150",IF(L45&lt;=200,"151 - 200",IF(L45&lt;=300,"201 - 300",IF(L45&lt;=400,"301 - 400",IF(L45&lt;=500,"401 - 500","&gt;500"))))))))</f>
        <v>21 - 50</v>
      </c>
      <c r="H45" s="26" t="str">
        <f aca="false">IF(I45&lt;85,"BN",IF(I45&gt;115,"AN","N"))</f>
        <v>BN</v>
      </c>
      <c r="I45" s="25" t="n">
        <f aca="false">(L45/C45)*100</f>
        <v>32.9203285535771</v>
      </c>
      <c r="J45" s="53" t="str">
        <f aca="false">IF(I45&lt;=30,"0-30",IF(I45&lt;=50,"31-50",IF(I45&lt;=84,"51-84",IF(I45&lt;=115,"85-115",IF(I45&lt;=150,"116-150",IF(I45&lt;=200,"151-200","&gt;200"))))))</f>
        <v>31-50</v>
      </c>
      <c r="K45" s="0" t="str">
        <f aca="false">IF(I45&lt;=30,"1",IF(I45&lt;=50,"4",IF(I45&lt;=84,"7",IF(I45&lt;=115,"10",IF(I45&lt;=150,"13",IF(I45&lt;=200,"16","19"))))))</f>
        <v>4</v>
      </c>
      <c r="L45" s="88" t="n">
        <f aca="false">AVERAGE(N45,R45,V45)</f>
        <v>27.323872699469</v>
      </c>
      <c r="M45" s="0"/>
      <c r="N45" s="21" t="n">
        <v>44.6778492925</v>
      </c>
      <c r="O45" s="26" t="str">
        <f aca="false">IF(P45&lt;85,"BN",IF(P45&gt;115,"AN","N"))</f>
        <v>BN</v>
      </c>
      <c r="P45" s="25" t="n">
        <f aca="false">(N45/C45)*100</f>
        <v>53.8287340873494</v>
      </c>
      <c r="Q45" s="89"/>
      <c r="R45" s="90" t="n">
        <v>4.35470588235294</v>
      </c>
      <c r="S45" s="26" t="str">
        <f aca="false">IF(T45&lt;85,"BN",IF(T45&gt;115,"AN","N"))</f>
        <v>BN</v>
      </c>
      <c r="T45" s="25" t="n">
        <f aca="false">(R45/C45)*100</f>
        <v>5.24663359319631</v>
      </c>
      <c r="U45" s="0"/>
      <c r="V45" s="91" t="n">
        <v>32.939062923554</v>
      </c>
      <c r="W45" s="26" t="str">
        <f aca="false">IF(X45&lt;85,"BN",IF(X45&gt;115,"AN","N"))</f>
        <v>BN</v>
      </c>
      <c r="X45" s="25" t="n">
        <f aca="false">(V45/C45)*100</f>
        <v>39.6856179801856</v>
      </c>
    </row>
    <row r="46" customFormat="false" ht="15" hidden="false" customHeight="false" outlineLevel="0" collapsed="false">
      <c r="A46" s="86"/>
      <c r="B46" s="86" t="s">
        <v>52</v>
      </c>
      <c r="C46" s="21" t="n">
        <v>138.0875</v>
      </c>
      <c r="D46" s="21" t="n">
        <f aca="false">+C46*0.85</f>
        <v>117.374375</v>
      </c>
      <c r="E46" s="50" t="s">
        <v>12</v>
      </c>
      <c r="F46" s="87" t="n">
        <f aca="false">+C46*1.15</f>
        <v>158.800625</v>
      </c>
      <c r="G46" s="21" t="str">
        <f aca="false">IF(L46&lt;=20,"0 - 20",IF(L46&lt;=50,"21 - 50",IF(L46&lt;=100,"51 - 100",IF(L46&lt;=150,"101 - 150",IF(L46&lt;=200,"151 - 200",IF(L46&lt;=300,"201 - 300",IF(L46&lt;=400,"301 - 400",IF(L46&lt;=500,"401 - 500","&gt;500"))))))))</f>
        <v>21 - 50</v>
      </c>
      <c r="H46" s="26" t="str">
        <f aca="false">IF(I46&lt;85,"BN",IF(I46&gt;115,"AN","N"))</f>
        <v>BN</v>
      </c>
      <c r="I46" s="25" t="n">
        <f aca="false">(L46/C46)*100</f>
        <v>35.3555532610769</v>
      </c>
      <c r="J46" s="53" t="str">
        <f aca="false">IF(I46&lt;=30,"0-30",IF(I46&lt;=50,"31-50",IF(I46&lt;=84,"51-84",IF(I46&lt;=115,"85-115",IF(I46&lt;=150,"116-150",IF(I46&lt;=200,"151-200","&gt;200"))))))</f>
        <v>31-50</v>
      </c>
      <c r="K46" s="0" t="str">
        <f aca="false">IF(I46&lt;=30,"1",IF(I46&lt;=50,"4",IF(I46&lt;=84,"7",IF(I46&lt;=115,"10",IF(I46&lt;=150,"13",IF(I46&lt;=200,"16","19"))))))</f>
        <v>4</v>
      </c>
      <c r="L46" s="88" t="n">
        <f aca="false">AVERAGE(N46,R46,V46)</f>
        <v>48.8215996093896</v>
      </c>
      <c r="M46" s="0"/>
      <c r="N46" s="21" t="n">
        <v>83.2211118725</v>
      </c>
      <c r="O46" s="26" t="str">
        <f aca="false">IF(P46&lt;85,"BN",IF(P46&gt;115,"AN","N"))</f>
        <v>BN</v>
      </c>
      <c r="P46" s="25" t="n">
        <f aca="false">(N46/C46)*100</f>
        <v>60.2669407965964</v>
      </c>
      <c r="Q46" s="89"/>
      <c r="R46" s="90" t="n">
        <v>20.473137254902</v>
      </c>
      <c r="S46" s="26" t="str">
        <f aca="false">IF(T46&lt;85,"BN",IF(T46&gt;115,"AN","N"))</f>
        <v>BN</v>
      </c>
      <c r="T46" s="25" t="n">
        <f aca="false">(R46/C46)*100</f>
        <v>14.826206032336</v>
      </c>
      <c r="U46" s="0"/>
      <c r="V46" s="91" t="n">
        <v>42.7705497007669</v>
      </c>
      <c r="W46" s="26" t="str">
        <f aca="false">IF(X46&lt;85,"BN",IF(X46&gt;115,"AN","N"))</f>
        <v>BN</v>
      </c>
      <c r="X46" s="25" t="n">
        <f aca="false">(V46/C46)*100</f>
        <v>30.9735129542985</v>
      </c>
    </row>
    <row r="47" customFormat="false" ht="15" hidden="false" customHeight="false" outlineLevel="0" collapsed="false">
      <c r="A47" s="86"/>
      <c r="B47" s="86" t="s">
        <v>53</v>
      </c>
      <c r="C47" s="21" t="n">
        <v>83</v>
      </c>
      <c r="D47" s="21" t="n">
        <f aca="false">+C47*0.85</f>
        <v>70.55</v>
      </c>
      <c r="E47" s="50" t="s">
        <v>12</v>
      </c>
      <c r="F47" s="87" t="n">
        <f aca="false">+C47*1.15</f>
        <v>95.45</v>
      </c>
      <c r="G47" s="21" t="str">
        <f aca="false">IF(L47&lt;=20,"0 - 20",IF(L47&lt;=50,"21 - 50",IF(L47&lt;=100,"51 - 100",IF(L47&lt;=150,"101 - 150",IF(L47&lt;=200,"151 - 200",IF(L47&lt;=300,"201 - 300",IF(L47&lt;=400,"301 - 400",IF(L47&lt;=500,"401 - 500","&gt;500"))))))))</f>
        <v>21 - 50</v>
      </c>
      <c r="H47" s="26" t="str">
        <f aca="false">IF(I47&lt;85,"BN",IF(I47&gt;115,"AN","N"))</f>
        <v>BN</v>
      </c>
      <c r="I47" s="25" t="n">
        <f aca="false">(L47/C47)*100</f>
        <v>49.6586657435493</v>
      </c>
      <c r="J47" s="53" t="str">
        <f aca="false">IF(I47&lt;=30,"0-30",IF(I47&lt;=50,"31-50",IF(I47&lt;=84,"51-84",IF(I47&lt;=115,"85-115",IF(I47&lt;=150,"116-150",IF(I47&lt;=200,"151-200","&gt;200"))))))</f>
        <v>31-50</v>
      </c>
      <c r="K47" s="0" t="str">
        <f aca="false">IF(I47&lt;=30,"1",IF(I47&lt;=50,"4",IF(I47&lt;=84,"7",IF(I47&lt;=115,"10",IF(I47&lt;=150,"13",IF(I47&lt;=200,"16","19"))))))</f>
        <v>4</v>
      </c>
      <c r="L47" s="88" t="n">
        <f aca="false">AVERAGE(N47,R47,V47)</f>
        <v>41.2166925671459</v>
      </c>
      <c r="M47" s="0"/>
      <c r="N47" s="21" t="n">
        <v>104.911697944</v>
      </c>
      <c r="O47" s="26" t="str">
        <f aca="false">IF(P47&lt;85,"BN",IF(P47&gt;115,"AN","N"))</f>
        <v>AN</v>
      </c>
      <c r="P47" s="25" t="n">
        <f aca="false">(N47/C47)*100</f>
        <v>126.399636077108</v>
      </c>
      <c r="Q47" s="89"/>
      <c r="R47" s="90" t="n">
        <v>4.79411764705883</v>
      </c>
      <c r="S47" s="26" t="str">
        <f aca="false">IF(T47&lt;85,"BN",IF(T47&gt;115,"AN","N"))</f>
        <v>BN</v>
      </c>
      <c r="T47" s="25" t="n">
        <f aca="false">(R47/C47)*100</f>
        <v>5.7760453579022</v>
      </c>
      <c r="U47" s="0"/>
      <c r="V47" s="91" t="n">
        <v>13.944262110379</v>
      </c>
      <c r="W47" s="26" t="str">
        <f aca="false">IF(X47&lt;85,"BN",IF(X47&gt;115,"AN","N"))</f>
        <v>BN</v>
      </c>
      <c r="X47" s="25" t="n">
        <f aca="false">(V47/C47)*100</f>
        <v>16.8003157956373</v>
      </c>
    </row>
    <row r="48" customFormat="false" ht="15" hidden="false" customHeight="false" outlineLevel="0" collapsed="false">
      <c r="A48" s="99"/>
      <c r="B48" s="99"/>
      <c r="C48" s="62"/>
      <c r="D48" s="62"/>
      <c r="E48" s="63"/>
      <c r="F48" s="100"/>
      <c r="G48" s="101"/>
      <c r="H48" s="102"/>
      <c r="I48" s="103"/>
      <c r="J48" s="104"/>
      <c r="K48" s="0"/>
      <c r="L48" s="105"/>
      <c r="M48" s="0"/>
      <c r="N48" s="62"/>
      <c r="O48" s="45"/>
      <c r="P48" s="66"/>
      <c r="Q48" s="89"/>
      <c r="R48" s="106"/>
      <c r="S48" s="45"/>
      <c r="T48" s="66"/>
      <c r="U48" s="0"/>
      <c r="V48" s="66"/>
      <c r="W48" s="45"/>
      <c r="X48" s="66"/>
    </row>
    <row r="49" customFormat="false" ht="15" hidden="false" customHeight="false" outlineLevel="0" collapsed="false">
      <c r="A49" s="55" t="s">
        <v>83</v>
      </c>
      <c r="B49" s="107" t="s">
        <v>54</v>
      </c>
      <c r="C49" s="57"/>
      <c r="D49" s="21" t="n">
        <f aca="false">+C49*0.85</f>
        <v>0</v>
      </c>
      <c r="E49" s="50" t="s">
        <v>12</v>
      </c>
      <c r="F49" s="56" t="n">
        <f aca="false">+C49*1.15</f>
        <v>0</v>
      </c>
      <c r="G49" s="57"/>
      <c r="H49" s="26" t="e">
        <f aca="false">IF(I49&lt;85,"BN",IF(I49&gt;115,"AN","N"))</f>
        <v>#DIV/0!</v>
      </c>
      <c r="I49" s="25" t="e">
        <f aca="false">(G49/C49)*100</f>
        <v>#DIV/0!</v>
      </c>
      <c r="J49" s="53" t="e">
        <f aca="false">IF(I49&lt;=30,"0-30",IF(I49&lt;=50,"31-50",IF(I49&lt;=84,"51-84",IF(I49&lt;=115,"85-115",IF(I49&lt;=150,"116-150",IF(I49&lt;=200,"151-200","&gt;200"))))))</f>
        <v>#DIV/0!</v>
      </c>
      <c r="K49" s="0" t="e">
        <f aca="false">IF(I49&lt;=30,"1",IF(I49&lt;=50,"4",IF(I49&lt;=84,"7",IF(I49&lt;=115,"10",IF(I49&lt;=150,"13",IF(I49&lt;=200,"16","19"))))))</f>
        <v>#DIV/0!</v>
      </c>
      <c r="L49" s="0"/>
      <c r="M49" s="0"/>
      <c r="N49" s="3"/>
      <c r="P49" s="108"/>
      <c r="Q49" s="89"/>
      <c r="R49" s="109"/>
      <c r="S49" s="110"/>
      <c r="T49" s="110"/>
      <c r="U49" s="89"/>
    </row>
    <row r="50" customFormat="false" ht="15" hidden="false" customHeight="false" outlineLevel="0" collapsed="false">
      <c r="A50" s="55" t="s">
        <v>83</v>
      </c>
      <c r="B50" s="55" t="s">
        <v>55</v>
      </c>
      <c r="C50" s="57"/>
      <c r="D50" s="21" t="n">
        <f aca="false">+C50*0.85</f>
        <v>0</v>
      </c>
      <c r="E50" s="50" t="s">
        <v>12</v>
      </c>
      <c r="F50" s="56" t="n">
        <f aca="false">+C50*1.15</f>
        <v>0</v>
      </c>
      <c r="G50" s="57"/>
      <c r="H50" s="26" t="e">
        <f aca="false">IF(I50&lt;85,"BN",IF(I50&gt;115,"AN","N"))</f>
        <v>#DIV/0!</v>
      </c>
      <c r="I50" s="25" t="e">
        <f aca="false">(G50/C50)*100</f>
        <v>#DIV/0!</v>
      </c>
      <c r="J50" s="53" t="e">
        <f aca="false">IF(I50&lt;=30,"0-30",IF(I50&lt;=50,"31-50",IF(I50&lt;=84,"51-84",IF(I50&lt;=115,"85-115",IF(I50&lt;=150,"116-150",IF(I50&lt;=200,"151-200","&gt;200"))))))</f>
        <v>#DIV/0!</v>
      </c>
      <c r="K50" s="0" t="e">
        <f aca="false">IF(I50&lt;=30,"1",IF(I50&lt;=50,"4",IF(I50&lt;=84,"7",IF(I50&lt;=115,"10",IF(I50&lt;=150,"13",IF(I50&lt;=200,"16","19"))))))</f>
        <v>#DIV/0!</v>
      </c>
      <c r="L50" s="0"/>
      <c r="M50" s="0"/>
      <c r="N50" s="3"/>
      <c r="P50" s="108"/>
      <c r="Q50" s="89"/>
      <c r="R50" s="109"/>
      <c r="S50" s="110"/>
      <c r="T50" s="110"/>
      <c r="U50" s="89"/>
    </row>
    <row r="51" customFormat="false" ht="15" hidden="false" customHeight="false" outlineLevel="0" collapsed="false">
      <c r="A51" s="55" t="s">
        <v>84</v>
      </c>
      <c r="B51" s="55" t="s">
        <v>56</v>
      </c>
      <c r="C51" s="57"/>
      <c r="D51" s="21" t="n">
        <f aca="false">+C51*0.85</f>
        <v>0</v>
      </c>
      <c r="E51" s="50" t="s">
        <v>12</v>
      </c>
      <c r="F51" s="56" t="n">
        <f aca="false">+C51*1.15</f>
        <v>0</v>
      </c>
      <c r="G51" s="57"/>
      <c r="H51" s="26" t="e">
        <f aca="false">IF(I51&lt;85,"BN",IF(I51&gt;115,"AN","N"))</f>
        <v>#DIV/0!</v>
      </c>
      <c r="I51" s="25" t="e">
        <f aca="false">(G51/C51)*100</f>
        <v>#DIV/0!</v>
      </c>
      <c r="J51" s="53" t="e">
        <f aca="false">IF(I51&lt;=30,"0-30",IF(I51&lt;=50,"31-50",IF(I51&lt;=84,"51-84",IF(I51&lt;=115,"85-115",IF(I51&lt;=150,"116-150",IF(I51&lt;=200,"151-200","&gt;200"))))))</f>
        <v>#DIV/0!</v>
      </c>
      <c r="K51" s="0" t="e">
        <f aca="false">IF(I51&lt;=30,"1",IF(I51&lt;=50,"4",IF(I51&lt;=84,"7",IF(I51&lt;=115,"10",IF(I51&lt;=150,"13",IF(I51&lt;=200,"16","19"))))))</f>
        <v>#DIV/0!</v>
      </c>
      <c r="L51" s="0"/>
      <c r="M51" s="0"/>
      <c r="N51" s="3"/>
      <c r="P51" s="108"/>
      <c r="Q51" s="89"/>
      <c r="R51" s="109"/>
      <c r="S51" s="110"/>
      <c r="T51" s="110"/>
      <c r="U51" s="89"/>
    </row>
    <row r="52" customFormat="false" ht="15" hidden="false" customHeight="false" outlineLevel="0" collapsed="false">
      <c r="A52" s="55" t="s">
        <v>85</v>
      </c>
      <c r="B52" s="55" t="s">
        <v>57</v>
      </c>
      <c r="C52" s="57"/>
      <c r="D52" s="21" t="n">
        <f aca="false">+C52*0.85</f>
        <v>0</v>
      </c>
      <c r="E52" s="50" t="s">
        <v>12</v>
      </c>
      <c r="F52" s="56" t="n">
        <f aca="false">+C52*1.15</f>
        <v>0</v>
      </c>
      <c r="G52" s="57"/>
      <c r="H52" s="26" t="e">
        <f aca="false">IF(I52&lt;85,"BN",IF(I52&gt;115,"AN","N"))</f>
        <v>#DIV/0!</v>
      </c>
      <c r="I52" s="25" t="e">
        <f aca="false">(G52/C52)*100</f>
        <v>#DIV/0!</v>
      </c>
      <c r="J52" s="53" t="e">
        <f aca="false">IF(I52&lt;=30,"0-30",IF(I52&lt;=50,"31-50",IF(I52&lt;=84,"51-84",IF(I52&lt;=115,"85-115",IF(I52&lt;=150,"116-150",IF(I52&lt;=200,"151-200","&gt;200"))))))</f>
        <v>#DIV/0!</v>
      </c>
      <c r="K52" s="0" t="e">
        <f aca="false">IF(I52&lt;=30,"1",IF(I52&lt;=50,"4",IF(I52&lt;=84,"7",IF(I52&lt;=115,"10",IF(I52&lt;=150,"13",IF(I52&lt;=200,"16","19"))))))</f>
        <v>#DIV/0!</v>
      </c>
      <c r="L52" s="0"/>
      <c r="M52" s="0"/>
      <c r="N52" s="3"/>
      <c r="P52" s="108"/>
      <c r="Q52" s="89"/>
      <c r="R52" s="109"/>
      <c r="S52" s="110"/>
      <c r="T52" s="110"/>
      <c r="U52" s="89"/>
    </row>
    <row r="53" customFormat="false" ht="15" hidden="false" customHeight="false" outlineLevel="0" collapsed="false">
      <c r="A53" s="55" t="s">
        <v>86</v>
      </c>
      <c r="B53" s="55" t="s">
        <v>58</v>
      </c>
      <c r="C53" s="57"/>
      <c r="D53" s="21" t="n">
        <f aca="false">+C53*0.85</f>
        <v>0</v>
      </c>
      <c r="E53" s="50" t="s">
        <v>12</v>
      </c>
      <c r="F53" s="56" t="n">
        <f aca="false">+C53*1.15</f>
        <v>0</v>
      </c>
      <c r="G53" s="57"/>
      <c r="H53" s="26" t="e">
        <f aca="false">IF(I53&lt;85,"BN",IF(I53&gt;115,"AN","N"))</f>
        <v>#DIV/0!</v>
      </c>
      <c r="I53" s="25" t="e">
        <f aca="false">(G53/C53)*100</f>
        <v>#DIV/0!</v>
      </c>
      <c r="J53" s="53" t="e">
        <f aca="false">IF(I53&lt;=30,"0-30",IF(I53&lt;=50,"31-50",IF(I53&lt;=84,"51-84",IF(I53&lt;=115,"85-115",IF(I53&lt;=150,"116-150",IF(I53&lt;=200,"151-200","&gt;200"))))))</f>
        <v>#DIV/0!</v>
      </c>
      <c r="K53" s="0" t="e">
        <f aca="false">IF(I53&lt;=30,"1",IF(I53&lt;=50,"4",IF(I53&lt;=84,"7",IF(I53&lt;=115,"10",IF(I53&lt;=150,"13",IF(I53&lt;=200,"16","19"))))))</f>
        <v>#DIV/0!</v>
      </c>
      <c r="L53" s="0"/>
      <c r="M53" s="0"/>
      <c r="N53" s="3"/>
      <c r="P53" s="108"/>
      <c r="Q53" s="89"/>
      <c r="R53" s="109"/>
      <c r="S53" s="110"/>
      <c r="T53" s="110"/>
      <c r="U53" s="89"/>
    </row>
    <row r="54" customFormat="false" ht="15" hidden="false" customHeight="false" outlineLevel="0" collapsed="false">
      <c r="A54" s="55" t="s">
        <v>87</v>
      </c>
      <c r="B54" s="55" t="s">
        <v>59</v>
      </c>
      <c r="C54" s="57"/>
      <c r="D54" s="21" t="n">
        <f aca="false">+C54*0.85</f>
        <v>0</v>
      </c>
      <c r="E54" s="50" t="s">
        <v>12</v>
      </c>
      <c r="F54" s="56" t="n">
        <f aca="false">+C54*1.15</f>
        <v>0</v>
      </c>
      <c r="G54" s="57"/>
      <c r="H54" s="26" t="e">
        <f aca="false">IF(I54&lt;85,"BN",IF(I54&gt;115,"AN","N"))</f>
        <v>#DIV/0!</v>
      </c>
      <c r="I54" s="25" t="e">
        <f aca="false">(G54/C54)*100</f>
        <v>#DIV/0!</v>
      </c>
      <c r="J54" s="53" t="e">
        <f aca="false">IF(I54&lt;=30,"0-30",IF(I54&lt;=50,"31-50",IF(I54&lt;=84,"51-84",IF(I54&lt;=115,"85-115",IF(I54&lt;=150,"116-150",IF(I54&lt;=200,"151-200","&gt;200"))))))</f>
        <v>#DIV/0!</v>
      </c>
      <c r="K54" s="0" t="e">
        <f aca="false">IF(I54&lt;=30,"1",IF(I54&lt;=50,"4",IF(I54&lt;=84,"7",IF(I54&lt;=115,"10",IF(I54&lt;=150,"13",IF(I54&lt;=200,"16","19"))))))</f>
        <v>#DIV/0!</v>
      </c>
      <c r="L54" s="0"/>
      <c r="M54" s="0"/>
      <c r="N54" s="3"/>
      <c r="P54" s="108"/>
      <c r="Q54" s="89"/>
      <c r="R54" s="109"/>
      <c r="S54" s="110"/>
      <c r="T54" s="110"/>
      <c r="U54" s="89"/>
    </row>
    <row r="55" customFormat="false" ht="15" hidden="false" customHeight="false" outlineLevel="0" collapsed="false">
      <c r="A55" s="55" t="s">
        <v>88</v>
      </c>
      <c r="B55" s="55" t="s">
        <v>60</v>
      </c>
      <c r="C55" s="57"/>
      <c r="D55" s="21" t="n">
        <f aca="false">+C55*0.85</f>
        <v>0</v>
      </c>
      <c r="E55" s="50" t="s">
        <v>12</v>
      </c>
      <c r="F55" s="56" t="n">
        <f aca="false">+C55*1.15</f>
        <v>0</v>
      </c>
      <c r="G55" s="57"/>
      <c r="H55" s="26" t="e">
        <f aca="false">IF(I55&lt;85,"BN",IF(I55&gt;115,"AN","N"))</f>
        <v>#DIV/0!</v>
      </c>
      <c r="I55" s="25" t="e">
        <f aca="false">(G55/C55)*100</f>
        <v>#DIV/0!</v>
      </c>
      <c r="J55" s="53" t="e">
        <f aca="false">IF(I55&lt;=30,"0-30",IF(I55&lt;=50,"31-50",IF(I55&lt;=84,"51-84",IF(I55&lt;=115,"85-115",IF(I55&lt;=150,"116-150",IF(I55&lt;=200,"151-200","&gt;200"))))))</f>
        <v>#DIV/0!</v>
      </c>
      <c r="K55" s="0" t="e">
        <f aca="false">IF(I55&lt;=30,"1",IF(I55&lt;=50,"4",IF(I55&lt;=84,"7",IF(I55&lt;=115,"10",IF(I55&lt;=150,"13",IF(I55&lt;=200,"16","19"))))))</f>
        <v>#DIV/0!</v>
      </c>
      <c r="L55" s="0"/>
      <c r="M55" s="0"/>
      <c r="N55" s="3"/>
      <c r="P55" s="108"/>
      <c r="Q55" s="89"/>
      <c r="R55" s="109"/>
      <c r="S55" s="110"/>
      <c r="T55" s="110"/>
      <c r="U55" s="89"/>
    </row>
    <row r="56" customFormat="false" ht="15" hidden="false" customHeight="false" outlineLevel="0" collapsed="false">
      <c r="A56" s="55" t="s">
        <v>89</v>
      </c>
      <c r="B56" s="55" t="s">
        <v>61</v>
      </c>
      <c r="C56" s="57"/>
      <c r="D56" s="21" t="n">
        <f aca="false">+C56*0.85</f>
        <v>0</v>
      </c>
      <c r="E56" s="50" t="s">
        <v>12</v>
      </c>
      <c r="F56" s="56" t="n">
        <f aca="false">+C56*1.15</f>
        <v>0</v>
      </c>
      <c r="G56" s="57"/>
      <c r="H56" s="26" t="e">
        <f aca="false">IF(I56&lt;85,"BN",IF(I56&gt;115,"AN","N"))</f>
        <v>#DIV/0!</v>
      </c>
      <c r="I56" s="25" t="e">
        <f aca="false">(G56/C56)*100</f>
        <v>#DIV/0!</v>
      </c>
      <c r="J56" s="53" t="e">
        <f aca="false">IF(I56&lt;=30,"0-30",IF(I56&lt;=50,"31-50",IF(I56&lt;=84,"51-84",IF(I56&lt;=115,"85-115",IF(I56&lt;=150,"116-150",IF(I56&lt;=200,"151-200","&gt;200"))))))</f>
        <v>#DIV/0!</v>
      </c>
      <c r="K56" s="0" t="e">
        <f aca="false">IF(I56&lt;=30,"1",IF(I56&lt;=50,"4",IF(I56&lt;=84,"7",IF(I56&lt;=115,"10",IF(I56&lt;=150,"13",IF(I56&lt;=200,"16","19"))))))</f>
        <v>#DIV/0!</v>
      </c>
      <c r="L56" s="0"/>
      <c r="M56" s="0"/>
      <c r="N56" s="3"/>
      <c r="P56" s="108"/>
      <c r="Q56" s="89"/>
      <c r="R56" s="109"/>
      <c r="S56" s="110"/>
      <c r="T56" s="110"/>
      <c r="U56" s="89"/>
    </row>
    <row r="57" customFormat="false" ht="15" hidden="false" customHeight="false" outlineLevel="0" collapsed="false">
      <c r="A57" s="55" t="s">
        <v>90</v>
      </c>
      <c r="B57" s="55" t="s">
        <v>62</v>
      </c>
      <c r="C57" s="57"/>
      <c r="D57" s="21" t="n">
        <f aca="false">+C57*0.85</f>
        <v>0</v>
      </c>
      <c r="E57" s="50" t="s">
        <v>12</v>
      </c>
      <c r="F57" s="56" t="n">
        <f aca="false">+C57*1.15</f>
        <v>0</v>
      </c>
      <c r="G57" s="57"/>
      <c r="H57" s="26" t="e">
        <f aca="false">IF(I57&lt;85,"BN",IF(I57&gt;115,"AN","N"))</f>
        <v>#DIV/0!</v>
      </c>
      <c r="I57" s="25" t="e">
        <f aca="false">(G57/C57)*100</f>
        <v>#DIV/0!</v>
      </c>
      <c r="J57" s="53" t="e">
        <f aca="false">IF(I57&lt;=30,"0-30",IF(I57&lt;=50,"31-50",IF(I57&lt;=84,"51-84",IF(I57&lt;=115,"85-115",IF(I57&lt;=150,"116-150",IF(I57&lt;=200,"151-200","&gt;200"))))))</f>
        <v>#DIV/0!</v>
      </c>
      <c r="K57" s="0" t="e">
        <f aca="false">IF(I57&lt;=30,"1",IF(I57&lt;=50,"4",IF(I57&lt;=84,"7",IF(I57&lt;=115,"10",IF(I57&lt;=150,"13",IF(I57&lt;=200,"16","19"))))))</f>
        <v>#DIV/0!</v>
      </c>
      <c r="L57" s="0"/>
      <c r="M57" s="0"/>
      <c r="N57" s="111"/>
      <c r="P57" s="108"/>
      <c r="Q57" s="89"/>
      <c r="R57" s="109"/>
      <c r="S57" s="110"/>
      <c r="T57" s="110"/>
      <c r="U57" s="89"/>
    </row>
    <row r="58" customFormat="false" ht="15" hidden="false" customHeight="false" outlineLevel="0" collapsed="false">
      <c r="A58" s="55" t="s">
        <v>91</v>
      </c>
      <c r="B58" s="55" t="s">
        <v>63</v>
      </c>
      <c r="C58" s="57"/>
      <c r="D58" s="21" t="n">
        <f aca="false">+C58*0.85</f>
        <v>0</v>
      </c>
      <c r="E58" s="50" t="s">
        <v>12</v>
      </c>
      <c r="F58" s="56" t="n">
        <f aca="false">+C58*1.15</f>
        <v>0</v>
      </c>
      <c r="G58" s="57"/>
      <c r="H58" s="26" t="e">
        <f aca="false">IF(I58&lt;85,"BN",IF(I58&gt;115,"AN","N"))</f>
        <v>#DIV/0!</v>
      </c>
      <c r="I58" s="25" t="e">
        <f aca="false">(G58/C58)*100</f>
        <v>#DIV/0!</v>
      </c>
      <c r="J58" s="53" t="e">
        <f aca="false">IF(I58&lt;=30,"0-30",IF(I58&lt;=50,"31-50",IF(I58&lt;=84,"51-84",IF(I58&lt;=115,"85-115",IF(I58&lt;=150,"116-150",IF(I58&lt;=200,"151-200","&gt;200"))))))</f>
        <v>#DIV/0!</v>
      </c>
      <c r="K58" s="0" t="e">
        <f aca="false">IF(I58&lt;=30,"1",IF(I58&lt;=50,"4",IF(I58&lt;=84,"7",IF(I58&lt;=115,"10",IF(I58&lt;=150,"13",IF(I58&lt;=200,"16","19"))))))</f>
        <v>#DIV/0!</v>
      </c>
      <c r="L58" s="0"/>
      <c r="M58" s="0"/>
      <c r="N58" s="111"/>
      <c r="P58" s="108"/>
      <c r="Q58" s="89"/>
      <c r="R58" s="109"/>
      <c r="S58" s="110"/>
      <c r="T58" s="110"/>
      <c r="U58" s="89"/>
    </row>
    <row r="59" customFormat="false" ht="15" hidden="false" customHeight="false" outlineLevel="0" collapsed="false">
      <c r="A59" s="55" t="s">
        <v>92</v>
      </c>
      <c r="B59" s="55" t="s">
        <v>64</v>
      </c>
      <c r="C59" s="57"/>
      <c r="D59" s="21" t="n">
        <f aca="false">+C59*0.85</f>
        <v>0</v>
      </c>
      <c r="E59" s="50" t="s">
        <v>12</v>
      </c>
      <c r="F59" s="56" t="n">
        <f aca="false">+C59*1.15</f>
        <v>0</v>
      </c>
      <c r="G59" s="57"/>
      <c r="H59" s="26" t="e">
        <f aca="false">IF(I59&lt;85,"BN",IF(I59&gt;115,"AN","N"))</f>
        <v>#DIV/0!</v>
      </c>
      <c r="I59" s="25" t="e">
        <f aca="false">(G59/C59)*100</f>
        <v>#DIV/0!</v>
      </c>
      <c r="J59" s="53" t="e">
        <f aca="false">IF(I59&lt;=30,"0-30",IF(I59&lt;=50,"31-50",IF(I59&lt;=84,"51-84",IF(I59&lt;=115,"85-115",IF(I59&lt;=150,"116-150",IF(I59&lt;=200,"151-200","&gt;200"))))))</f>
        <v>#DIV/0!</v>
      </c>
      <c r="K59" s="0" t="e">
        <f aca="false">IF(I59&lt;=30,"1",IF(I59&lt;=50,"4",IF(I59&lt;=84,"7",IF(I59&lt;=115,"10",IF(I59&lt;=150,"13",IF(I59&lt;=200,"16","19"))))))</f>
        <v>#DIV/0!</v>
      </c>
      <c r="L59" s="0"/>
      <c r="M59" s="0"/>
      <c r="N59" s="3"/>
      <c r="P59" s="108"/>
      <c r="Q59" s="89"/>
      <c r="R59" s="109"/>
      <c r="S59" s="110"/>
      <c r="T59" s="110"/>
      <c r="U59" s="89"/>
    </row>
    <row r="60" customFormat="false" ht="15" hidden="false" customHeight="false" outlineLevel="0" collapsed="false">
      <c r="A60" s="55" t="s">
        <v>93</v>
      </c>
      <c r="B60" s="55" t="s">
        <v>65</v>
      </c>
      <c r="C60" s="57"/>
      <c r="D60" s="21" t="n">
        <f aca="false">+C60*0.85</f>
        <v>0</v>
      </c>
      <c r="E60" s="50" t="s">
        <v>12</v>
      </c>
      <c r="F60" s="56" t="n">
        <f aca="false">+C60*1.15</f>
        <v>0</v>
      </c>
      <c r="G60" s="57"/>
      <c r="H60" s="26" t="e">
        <f aca="false">IF(I60&lt;85,"BN",IF(I60&gt;115,"AN","N"))</f>
        <v>#DIV/0!</v>
      </c>
      <c r="I60" s="25" t="e">
        <f aca="false">(G60/C60)*100</f>
        <v>#DIV/0!</v>
      </c>
      <c r="J60" s="53" t="e">
        <f aca="false">IF(I60&lt;=30,"0-30",IF(I60&lt;=50,"31-50",IF(I60&lt;=84,"51-84",IF(I60&lt;=115,"85-115",IF(I60&lt;=150,"116-150",IF(I60&lt;=200,"151-200","&gt;200"))))))</f>
        <v>#DIV/0!</v>
      </c>
      <c r="K60" s="0" t="e">
        <f aca="false">IF(I60&lt;=30,"1",IF(I60&lt;=50,"4",IF(I60&lt;=84,"7",IF(I60&lt;=115,"10",IF(I60&lt;=150,"13",IF(I60&lt;=200,"16","19"))))))</f>
        <v>#DIV/0!</v>
      </c>
      <c r="L60" s="0"/>
      <c r="M60" s="0"/>
      <c r="N60" s="111"/>
      <c r="P60" s="108"/>
      <c r="Q60" s="89"/>
      <c r="R60" s="109"/>
      <c r="S60" s="110"/>
      <c r="T60" s="110"/>
      <c r="U60" s="89"/>
    </row>
    <row r="61" customFormat="false" ht="15" hidden="false" customHeight="false" outlineLevel="0" collapsed="false">
      <c r="A61" s="55" t="s">
        <v>93</v>
      </c>
      <c r="B61" s="55" t="s">
        <v>66</v>
      </c>
      <c r="C61" s="57"/>
      <c r="D61" s="21" t="n">
        <f aca="false">+C61*0.85</f>
        <v>0</v>
      </c>
      <c r="E61" s="50" t="s">
        <v>12</v>
      </c>
      <c r="F61" s="56" t="n">
        <f aca="false">+C61*1.15</f>
        <v>0</v>
      </c>
      <c r="G61" s="57"/>
      <c r="H61" s="26" t="e">
        <f aca="false">IF(I61&lt;85,"BN",IF(I61&gt;115,"AN","N"))</f>
        <v>#DIV/0!</v>
      </c>
      <c r="I61" s="25" t="e">
        <f aca="false">(G61/C61)*100</f>
        <v>#DIV/0!</v>
      </c>
      <c r="J61" s="53" t="e">
        <f aca="false">IF(I61&lt;=30,"0-30",IF(I61&lt;=50,"31-50",IF(I61&lt;=84,"51-84",IF(I61&lt;=115,"85-115",IF(I61&lt;=150,"116-150",IF(I61&lt;=200,"151-200","&gt;200"))))))</f>
        <v>#DIV/0!</v>
      </c>
      <c r="K61" s="0" t="e">
        <f aca="false">IF(I61&lt;=30,"1",IF(I61&lt;=50,"4",IF(I61&lt;=84,"7",IF(I61&lt;=115,"10",IF(I61&lt;=150,"13",IF(I61&lt;=200,"16","19"))))))</f>
        <v>#DIV/0!</v>
      </c>
      <c r="L61" s="0"/>
      <c r="M61" s="0"/>
      <c r="N61" s="3"/>
      <c r="P61" s="108"/>
      <c r="Q61" s="89"/>
      <c r="R61" s="109"/>
      <c r="S61" s="110"/>
      <c r="T61" s="110"/>
      <c r="U61" s="89"/>
    </row>
    <row r="62" customFormat="false" ht="15" hidden="false" customHeight="false" outlineLevel="0" collapsed="false">
      <c r="A62" s="55" t="s">
        <v>91</v>
      </c>
      <c r="B62" s="55" t="s">
        <v>67</v>
      </c>
      <c r="C62" s="57"/>
      <c r="D62" s="21" t="n">
        <f aca="false">+C62*0.85</f>
        <v>0</v>
      </c>
      <c r="E62" s="50" t="s">
        <v>12</v>
      </c>
      <c r="F62" s="56" t="n">
        <f aca="false">+C62*1.15</f>
        <v>0</v>
      </c>
      <c r="G62" s="57"/>
      <c r="H62" s="26" t="e">
        <f aca="false">IF(I62&lt;85,"BN",IF(I62&gt;115,"AN","N"))</f>
        <v>#DIV/0!</v>
      </c>
      <c r="I62" s="25" t="e">
        <f aca="false">(G62/C62)*100</f>
        <v>#DIV/0!</v>
      </c>
      <c r="J62" s="53" t="e">
        <f aca="false">IF(I62&lt;=30,"0-30",IF(I62&lt;=50,"31-50",IF(I62&lt;=84,"51-84",IF(I62&lt;=115,"85-115",IF(I62&lt;=150,"116-150",IF(I62&lt;=200,"151-200","&gt;200"))))))</f>
        <v>#DIV/0!</v>
      </c>
      <c r="K62" s="0" t="e">
        <f aca="false">IF(I62&lt;=30,"1",IF(I62&lt;=50,"4",IF(I62&lt;=84,"7",IF(I62&lt;=115,"10",IF(I62&lt;=150,"13",IF(I62&lt;=200,"16","19"))))))</f>
        <v>#DIV/0!</v>
      </c>
      <c r="L62" s="0"/>
      <c r="M62" s="0"/>
      <c r="N62" s="3"/>
      <c r="P62" s="108"/>
      <c r="Q62" s="89"/>
      <c r="R62" s="109"/>
      <c r="S62" s="110"/>
      <c r="T62" s="110"/>
      <c r="U62" s="89"/>
    </row>
    <row r="63" customFormat="false" ht="15" hidden="false" customHeight="false" outlineLevel="0" collapsed="false">
      <c r="A63" s="55" t="s">
        <v>91</v>
      </c>
      <c r="B63" s="55" t="s">
        <v>68</v>
      </c>
      <c r="C63" s="57"/>
      <c r="D63" s="21" t="n">
        <f aca="false">+C63*0.85</f>
        <v>0</v>
      </c>
      <c r="E63" s="50" t="s">
        <v>12</v>
      </c>
      <c r="F63" s="56" t="n">
        <f aca="false">+C63*1.15</f>
        <v>0</v>
      </c>
      <c r="G63" s="57"/>
      <c r="H63" s="26" t="e">
        <f aca="false">IF(I63&lt;85,"BN",IF(I63&gt;115,"AN","N"))</f>
        <v>#DIV/0!</v>
      </c>
      <c r="I63" s="25" t="e">
        <f aca="false">(G63/C63)*100</f>
        <v>#DIV/0!</v>
      </c>
      <c r="J63" s="53" t="e">
        <f aca="false">IF(I63&lt;=30,"0-30",IF(I63&lt;=50,"31-50",IF(I63&lt;=84,"51-84",IF(I63&lt;=115,"85-115",IF(I63&lt;=150,"116-150",IF(I63&lt;=200,"151-200","&gt;200"))))))</f>
        <v>#DIV/0!</v>
      </c>
      <c r="K63" s="0" t="e">
        <f aca="false">IF(I63&lt;=30,"1",IF(I63&lt;=50,"4",IF(I63&lt;=84,"7",IF(I63&lt;=115,"10",IF(I63&lt;=150,"13",IF(I63&lt;=200,"16","19"))))))</f>
        <v>#DIV/0!</v>
      </c>
      <c r="L63" s="0"/>
      <c r="M63" s="0"/>
      <c r="N63" s="3"/>
      <c r="P63" s="108"/>
      <c r="Q63" s="89"/>
      <c r="R63" s="109"/>
      <c r="S63" s="110"/>
      <c r="T63" s="110"/>
      <c r="U63" s="89"/>
    </row>
    <row r="64" customFormat="false" ht="15" hidden="false" customHeight="false" outlineLevel="0" collapsed="false">
      <c r="A64" s="55" t="s">
        <v>94</v>
      </c>
      <c r="B64" s="55" t="s">
        <v>69</v>
      </c>
      <c r="C64" s="57"/>
      <c r="D64" s="21" t="n">
        <f aca="false">+C64*0.85</f>
        <v>0</v>
      </c>
      <c r="E64" s="50" t="s">
        <v>12</v>
      </c>
      <c r="F64" s="56" t="n">
        <f aca="false">+C64*1.15</f>
        <v>0</v>
      </c>
      <c r="G64" s="57"/>
      <c r="H64" s="26" t="e">
        <f aca="false">IF(I64&lt;85,"BN",IF(I64&gt;115,"AN","N"))</f>
        <v>#DIV/0!</v>
      </c>
      <c r="I64" s="25" t="e">
        <f aca="false">(G64/C64)*100</f>
        <v>#DIV/0!</v>
      </c>
      <c r="J64" s="53" t="e">
        <f aca="false">IF(I64&lt;=30,"0-30",IF(I64&lt;=50,"31-50",IF(I64&lt;=84,"51-84",IF(I64&lt;=115,"85-115",IF(I64&lt;=150,"116-150",IF(I64&lt;=200,"151-200","&gt;200"))))))</f>
        <v>#DIV/0!</v>
      </c>
      <c r="K64" s="0" t="e">
        <f aca="false">IF(I64&lt;=30,"1",IF(I64&lt;=50,"4",IF(I64&lt;=84,"7",IF(I64&lt;=115,"10",IF(I64&lt;=150,"13",IF(I64&lt;=200,"16","19"))))))</f>
        <v>#DIV/0!</v>
      </c>
      <c r="L64" s="0"/>
      <c r="M64" s="0"/>
      <c r="N64" s="3"/>
      <c r="P64" s="108"/>
      <c r="Q64" s="89"/>
      <c r="R64" s="109"/>
      <c r="S64" s="110"/>
      <c r="T64" s="110"/>
      <c r="U64" s="89"/>
    </row>
    <row r="65" customFormat="false" ht="15" hidden="false" customHeight="false" outlineLevel="0" collapsed="false">
      <c r="A65" s="55" t="s">
        <v>94</v>
      </c>
      <c r="B65" s="55" t="s">
        <v>70</v>
      </c>
      <c r="C65" s="57"/>
      <c r="D65" s="21" t="n">
        <f aca="false">+C65*0.85</f>
        <v>0</v>
      </c>
      <c r="E65" s="50" t="s">
        <v>12</v>
      </c>
      <c r="F65" s="56" t="n">
        <f aca="false">+C65*1.15</f>
        <v>0</v>
      </c>
      <c r="G65" s="57"/>
      <c r="H65" s="26" t="e">
        <f aca="false">IF(I65&lt;85,"BN",IF(I65&gt;115,"AN","N"))</f>
        <v>#DIV/0!</v>
      </c>
      <c r="I65" s="25" t="e">
        <f aca="false">(G65/C65)*100</f>
        <v>#DIV/0!</v>
      </c>
      <c r="J65" s="53" t="e">
        <f aca="false">IF(I65&lt;=30,"0-30",IF(I65&lt;=50,"31-50",IF(I65&lt;=84,"51-84",IF(I65&lt;=115,"85-115",IF(I65&lt;=150,"116-150",IF(I65&lt;=200,"151-200","&gt;200"))))))</f>
        <v>#DIV/0!</v>
      </c>
      <c r="K65" s="0" t="e">
        <f aca="false">IF(I65&lt;=30,"1",IF(I65&lt;=50,"4",IF(I65&lt;=84,"7",IF(I65&lt;=115,"10",IF(I65&lt;=150,"13",IF(I65&lt;=200,"16","19"))))))</f>
        <v>#DIV/0!</v>
      </c>
      <c r="L65" s="0"/>
      <c r="M65" s="0"/>
      <c r="N65" s="3"/>
      <c r="P65" s="108"/>
      <c r="Q65" s="89"/>
      <c r="R65" s="109"/>
      <c r="S65" s="110"/>
      <c r="T65" s="110"/>
      <c r="U65" s="89"/>
    </row>
    <row r="66" customFormat="false" ht="15" hidden="false" customHeight="false" outlineLevel="0" collapsed="false">
      <c r="A66" s="55" t="s">
        <v>94</v>
      </c>
      <c r="B66" s="55" t="s">
        <v>71</v>
      </c>
      <c r="C66" s="57"/>
      <c r="D66" s="21" t="n">
        <f aca="false">+C66*0.85</f>
        <v>0</v>
      </c>
      <c r="E66" s="50" t="s">
        <v>12</v>
      </c>
      <c r="F66" s="56" t="n">
        <f aca="false">+C66*1.15</f>
        <v>0</v>
      </c>
      <c r="G66" s="57"/>
      <c r="H66" s="26" t="e">
        <f aca="false">IF(I66&lt;85,"BN",IF(I66&gt;115,"AN","N"))</f>
        <v>#DIV/0!</v>
      </c>
      <c r="I66" s="25" t="e">
        <f aca="false">(G66/C66)*100</f>
        <v>#DIV/0!</v>
      </c>
      <c r="J66" s="53" t="e">
        <f aca="false">IF(I66&lt;=30,"0-30",IF(I66&lt;=50,"31-50",IF(I66&lt;=84,"51-84",IF(I66&lt;=115,"85-115",IF(I66&lt;=150,"116-150",IF(I66&lt;=200,"151-200","&gt;200"))))))</f>
        <v>#DIV/0!</v>
      </c>
      <c r="K66" s="0" t="e">
        <f aca="false">IF(I66&lt;=30,"1",IF(I66&lt;=50,"4",IF(I66&lt;=84,"7",IF(I66&lt;=115,"10",IF(I66&lt;=150,"13",IF(I66&lt;=200,"16","19"))))))</f>
        <v>#DIV/0!</v>
      </c>
      <c r="L66" s="0"/>
      <c r="M66" s="0"/>
      <c r="N66" s="3"/>
      <c r="P66" s="108"/>
      <c r="Q66" s="89"/>
      <c r="R66" s="109"/>
      <c r="S66" s="110"/>
      <c r="T66" s="110"/>
      <c r="U66" s="89"/>
    </row>
    <row r="67" customFormat="false" ht="15" hidden="false" customHeight="false" outlineLevel="0" collapsed="false">
      <c r="A67" s="55" t="s">
        <v>95</v>
      </c>
      <c r="B67" s="55" t="s">
        <v>72</v>
      </c>
      <c r="C67" s="57"/>
      <c r="D67" s="21" t="n">
        <f aca="false">+C67*0.85</f>
        <v>0</v>
      </c>
      <c r="E67" s="50" t="s">
        <v>12</v>
      </c>
      <c r="F67" s="56" t="n">
        <f aca="false">+C67*1.15</f>
        <v>0</v>
      </c>
      <c r="G67" s="57"/>
      <c r="H67" s="26" t="e">
        <f aca="false">IF(I67&lt;85,"BN",IF(I67&gt;115,"AN","N"))</f>
        <v>#DIV/0!</v>
      </c>
      <c r="I67" s="25" t="e">
        <f aca="false">(G67/C67)*100</f>
        <v>#DIV/0!</v>
      </c>
      <c r="J67" s="53" t="e">
        <f aca="false">IF(I67&lt;=30,"0-30",IF(I67&lt;=50,"31-50",IF(I67&lt;=84,"51-84",IF(I67&lt;=115,"85-115",IF(I67&lt;=150,"116-150",IF(I67&lt;=200,"151-200","&gt;200"))))))</f>
        <v>#DIV/0!</v>
      </c>
      <c r="K67" s="0" t="e">
        <f aca="false">IF(I67&lt;=30,"1",IF(I67&lt;=50,"4",IF(I67&lt;=84,"7",IF(I67&lt;=115,"10",IF(I67&lt;=150,"13",IF(I67&lt;=200,"16","19"))))))</f>
        <v>#DIV/0!</v>
      </c>
      <c r="L67" s="0"/>
      <c r="M67" s="0"/>
      <c r="N67" s="3"/>
      <c r="P67" s="108"/>
      <c r="Q67" s="89"/>
      <c r="R67" s="109"/>
      <c r="S67" s="110"/>
      <c r="T67" s="110"/>
      <c r="U67" s="89"/>
    </row>
    <row r="68" customFormat="false" ht="15" hidden="false" customHeight="false" outlineLevel="0" collapsed="false">
      <c r="A68" s="55" t="s">
        <v>95</v>
      </c>
      <c r="B68" s="55" t="s">
        <v>73</v>
      </c>
      <c r="C68" s="57"/>
      <c r="D68" s="21" t="n">
        <f aca="false">+C68*0.85</f>
        <v>0</v>
      </c>
      <c r="E68" s="50" t="s">
        <v>12</v>
      </c>
      <c r="F68" s="56" t="n">
        <f aca="false">+C68*1.15</f>
        <v>0</v>
      </c>
      <c r="G68" s="57"/>
      <c r="H68" s="26" t="e">
        <f aca="false">IF(I68&lt;85,"BN",IF(I68&gt;115,"AN","N"))</f>
        <v>#DIV/0!</v>
      </c>
      <c r="I68" s="25" t="e">
        <f aca="false">(G68/C68)*100</f>
        <v>#DIV/0!</v>
      </c>
      <c r="J68" s="53" t="e">
        <f aca="false">IF(I68&lt;=30,"0-30",IF(I68&lt;=50,"31-50",IF(I68&lt;=84,"51-84",IF(I68&lt;=115,"85-115",IF(I68&lt;=150,"116-150",IF(I68&lt;=200,"151-200","&gt;200"))))))</f>
        <v>#DIV/0!</v>
      </c>
      <c r="K68" s="0" t="e">
        <f aca="false">IF(I68&lt;=30,"1",IF(I68&lt;=50,"4",IF(I68&lt;=84,"7",IF(I68&lt;=115,"10",IF(I68&lt;=150,"13",IF(I68&lt;=200,"16","19"))))))</f>
        <v>#DIV/0!</v>
      </c>
      <c r="L68" s="0"/>
      <c r="M68" s="0"/>
      <c r="N68" s="3"/>
      <c r="P68" s="108"/>
      <c r="Q68" s="89"/>
      <c r="R68" s="109"/>
      <c r="S68" s="110"/>
      <c r="T68" s="110"/>
      <c r="U68" s="89"/>
    </row>
    <row r="69" customFormat="false" ht="15" hidden="false" customHeight="false" outlineLevel="0" collapsed="false">
      <c r="A69" s="55" t="s">
        <v>95</v>
      </c>
      <c r="B69" s="55" t="s">
        <v>74</v>
      </c>
      <c r="C69" s="57"/>
      <c r="D69" s="21" t="n">
        <f aca="false">+C69*0.85</f>
        <v>0</v>
      </c>
      <c r="E69" s="50" t="s">
        <v>12</v>
      </c>
      <c r="F69" s="56" t="n">
        <f aca="false">+C69*1.15</f>
        <v>0</v>
      </c>
      <c r="G69" s="57"/>
      <c r="H69" s="26" t="e">
        <f aca="false">IF(I69&lt;85,"BN",IF(I69&gt;115,"AN","N"))</f>
        <v>#DIV/0!</v>
      </c>
      <c r="I69" s="25" t="e">
        <f aca="false">(G69/C69)*100</f>
        <v>#DIV/0!</v>
      </c>
      <c r="J69" s="53" t="e">
        <f aca="false">IF(I69&lt;=30,"0-30",IF(I69&lt;=50,"31-50",IF(I69&lt;=84,"51-84",IF(I69&lt;=115,"85-115",IF(I69&lt;=150,"116-150",IF(I69&lt;=200,"151-200","&gt;200"))))))</f>
        <v>#DIV/0!</v>
      </c>
      <c r="K69" s="0" t="e">
        <f aca="false">IF(I69&lt;=30,"1",IF(I69&lt;=50,"4",IF(I69&lt;=84,"7",IF(I69&lt;=115,"10",IF(I69&lt;=150,"13",IF(I69&lt;=200,"16","19"))))))</f>
        <v>#DIV/0!</v>
      </c>
      <c r="L69" s="0"/>
      <c r="M69" s="0"/>
      <c r="N69" s="3"/>
      <c r="P69" s="108"/>
      <c r="Q69" s="89"/>
      <c r="R69" s="109"/>
      <c r="S69" s="110"/>
      <c r="T69" s="110"/>
      <c r="U69" s="89"/>
    </row>
    <row r="70" customFormat="false" ht="15" hidden="false" customHeight="false" outlineLevel="0" collapsed="false">
      <c r="A70" s="33" t="s">
        <v>92</v>
      </c>
      <c r="B70" s="55" t="s">
        <v>75</v>
      </c>
      <c r="C70" s="58"/>
      <c r="D70" s="21" t="n">
        <f aca="false">+C70*0.85</f>
        <v>0</v>
      </c>
      <c r="E70" s="50" t="s">
        <v>12</v>
      </c>
      <c r="F70" s="56" t="n">
        <f aca="false">+C70*1.15</f>
        <v>0</v>
      </c>
      <c r="G70" s="57"/>
      <c r="H70" s="26" t="e">
        <f aca="false">IF(I70&lt;85,"BN",IF(I70&gt;115,"AN","N"))</f>
        <v>#DIV/0!</v>
      </c>
      <c r="I70" s="25" t="e">
        <f aca="false">(G70/C70)*100</f>
        <v>#DIV/0!</v>
      </c>
      <c r="J70" s="53" t="e">
        <f aca="false">IF(I70&lt;=30,"0-30",IF(I70&lt;=50,"31-50",IF(I70&lt;=84,"51-84",IF(I70&lt;=115,"85-115",IF(I70&lt;=150,"116-150",IF(I70&lt;=200,"151-200","&gt;200"))))))</f>
        <v>#DIV/0!</v>
      </c>
      <c r="K70" s="0" t="e">
        <f aca="false">IF(I70&lt;=30,"1",IF(I70&lt;=50,"4",IF(I70&lt;=84,"7",IF(I70&lt;=115,"10",IF(I70&lt;=150,"13",IF(I70&lt;=200,"16","19"))))))</f>
        <v>#DIV/0!</v>
      </c>
      <c r="L70" s="0"/>
      <c r="M70" s="0"/>
      <c r="N70" s="3"/>
      <c r="P70" s="108"/>
      <c r="Q70" s="89"/>
      <c r="R70" s="109"/>
      <c r="S70" s="110"/>
      <c r="T70" s="110"/>
      <c r="U70" s="89"/>
    </row>
    <row r="71" customFormat="false" ht="15" hidden="false" customHeight="false" outlineLevel="0" collapsed="false">
      <c r="A71" s="59" t="s">
        <v>92</v>
      </c>
      <c r="B71" s="60" t="s">
        <v>76</v>
      </c>
      <c r="C71" s="61"/>
      <c r="D71" s="62" t="n">
        <f aca="false">+C71*0.85</f>
        <v>0</v>
      </c>
      <c r="E71" s="63" t="s">
        <v>12</v>
      </c>
      <c r="F71" s="64" t="n">
        <f aca="false">+C71*1.15</f>
        <v>0</v>
      </c>
      <c r="G71" s="65"/>
      <c r="H71" s="45" t="e">
        <f aca="false">IF(I71&lt;85,"BN",IF(I71&gt;115,"AN","N"))</f>
        <v>#DIV/0!</v>
      </c>
      <c r="I71" s="66" t="e">
        <f aca="false">(G71/C71)*100</f>
        <v>#DIV/0!</v>
      </c>
      <c r="J71" s="67" t="e">
        <f aca="false">IF(I71&lt;=30,"0-30",IF(I71&lt;=50,"31-50",IF(I71&lt;=84,"51-84",IF(I71&lt;=115,"85-115",IF(I71&lt;=150,"116-150",IF(I71&lt;=200,"151-200","&gt;200"))))))</f>
        <v>#DIV/0!</v>
      </c>
      <c r="K71" s="0" t="e">
        <f aca="false">IF(I71&lt;=30,"1",IF(I71&lt;=50,"4",IF(I71&lt;=84,"7",IF(I71&lt;=115,"10",IF(I71&lt;=150,"13",IF(I71&lt;=200,"16","19"))))))</f>
        <v>#DIV/0!</v>
      </c>
      <c r="L71" s="0"/>
      <c r="M71" s="0"/>
      <c r="N71" s="3"/>
      <c r="P71" s="108"/>
      <c r="Q71" s="89"/>
      <c r="R71" s="109"/>
      <c r="S71" s="110"/>
      <c r="T71" s="110"/>
      <c r="U71" s="89"/>
    </row>
  </sheetData>
  <mergeCells count="24">
    <mergeCell ref="A1:H1"/>
    <mergeCell ref="A2:H2"/>
    <mergeCell ref="A3:H3"/>
    <mergeCell ref="A4:H4"/>
    <mergeCell ref="N4:P4"/>
    <mergeCell ref="R4:T4"/>
    <mergeCell ref="V4:X4"/>
    <mergeCell ref="A5:A6"/>
    <mergeCell ref="B5:B6"/>
    <mergeCell ref="C5:C6"/>
    <mergeCell ref="D5:F6"/>
    <mergeCell ref="G5:G6"/>
    <mergeCell ref="H5:H6"/>
    <mergeCell ref="I5:J6"/>
    <mergeCell ref="L5:L6"/>
    <mergeCell ref="N5:N6"/>
    <mergeCell ref="O5:O6"/>
    <mergeCell ref="P5:P6"/>
    <mergeCell ref="R5:R6"/>
    <mergeCell ref="S5:S6"/>
    <mergeCell ref="T5:T6"/>
    <mergeCell ref="V5:V6"/>
    <mergeCell ref="W5:W6"/>
    <mergeCell ref="X5:X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71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6" topLeftCell="A13" activePane="bottomLeft" state="frozen"/>
      <selection pane="topLeft" activeCell="A1" activeCellId="0" sqref="A1"/>
      <selection pane="bottomLeft" activeCell="P22" activeCellId="0" sqref="P22"/>
    </sheetView>
  </sheetViews>
  <sheetFormatPr defaultRowHeight="15"/>
  <cols>
    <col collapsed="false" hidden="false" max="1" min="1" style="68" width="15.1275510204082"/>
    <col collapsed="false" hidden="false" max="2" min="2" style="68" width="28.2602040816327"/>
    <col collapsed="false" hidden="false" max="4" min="3" style="68" width="9.13265306122449"/>
    <col collapsed="false" hidden="false" max="5" min="5" style="68" width="1.56632653061225"/>
    <col collapsed="false" hidden="false" max="13" min="6" style="68" width="9.13265306122449"/>
    <col collapsed="false" hidden="false" max="15" min="14" style="69" width="9.13265306122449"/>
    <col collapsed="false" hidden="false" max="16" min="16" style="69" width="10.6989795918367"/>
    <col collapsed="false" hidden="false" max="257" min="17" style="68" width="9.13265306122449"/>
    <col collapsed="false" hidden="false" max="1025" min="258" style="0" width="9.13265306122449"/>
  </cols>
  <sheetData>
    <row r="1" customFormat="false" ht="18" hidden="false" customHeight="false" outlineLevel="0" collapsed="false">
      <c r="A1" s="70" t="s">
        <v>77</v>
      </c>
      <c r="B1" s="70"/>
      <c r="C1" s="70"/>
      <c r="D1" s="70"/>
      <c r="E1" s="70"/>
      <c r="F1" s="70"/>
      <c r="G1" s="70"/>
      <c r="H1" s="70"/>
      <c r="I1" s="71"/>
    </row>
    <row r="2" customFormat="false" ht="18" hidden="false" customHeight="false" outlineLevel="0" collapsed="false">
      <c r="A2" s="70" t="s">
        <v>1</v>
      </c>
      <c r="B2" s="70"/>
      <c r="C2" s="70"/>
      <c r="D2" s="70"/>
      <c r="E2" s="70"/>
      <c r="F2" s="70"/>
      <c r="G2" s="70"/>
      <c r="H2" s="70"/>
      <c r="I2" s="71"/>
    </row>
    <row r="3" customFormat="false" ht="12" hidden="false" customHeight="true" outlineLevel="0" collapsed="false">
      <c r="A3" s="70"/>
      <c r="B3" s="70"/>
      <c r="C3" s="70"/>
      <c r="D3" s="70"/>
      <c r="E3" s="70"/>
      <c r="F3" s="70"/>
      <c r="G3" s="70"/>
      <c r="H3" s="70"/>
      <c r="I3" s="71"/>
    </row>
    <row r="4" customFormat="false" ht="18.75" hidden="false" customHeight="false" outlineLevel="0" collapsed="false">
      <c r="A4" s="70" t="s">
        <v>96</v>
      </c>
      <c r="B4" s="70"/>
      <c r="C4" s="70"/>
      <c r="D4" s="70"/>
      <c r="E4" s="70"/>
      <c r="F4" s="70"/>
      <c r="G4" s="70"/>
      <c r="H4" s="70"/>
      <c r="I4" s="70"/>
      <c r="N4" s="72" t="s">
        <v>79</v>
      </c>
      <c r="O4" s="72"/>
      <c r="P4" s="72"/>
      <c r="R4" s="72" t="s">
        <v>80</v>
      </c>
      <c r="S4" s="72"/>
      <c r="T4" s="72"/>
      <c r="U4" s="0"/>
      <c r="V4" s="73" t="s">
        <v>81</v>
      </c>
      <c r="W4" s="73"/>
      <c r="X4" s="73"/>
    </row>
    <row r="5" customFormat="false" ht="15" hidden="false" customHeight="true" outlineLevel="0" collapsed="false">
      <c r="A5" s="74" t="s">
        <v>3</v>
      </c>
      <c r="B5" s="75" t="s">
        <v>4</v>
      </c>
      <c r="C5" s="75" t="s">
        <v>5</v>
      </c>
      <c r="D5" s="10" t="s">
        <v>6</v>
      </c>
      <c r="E5" s="10"/>
      <c r="F5" s="10"/>
      <c r="G5" s="10" t="s">
        <v>7</v>
      </c>
      <c r="H5" s="11" t="s">
        <v>8</v>
      </c>
      <c r="I5" s="12" t="s">
        <v>9</v>
      </c>
      <c r="J5" s="12"/>
      <c r="L5" s="76" t="s">
        <v>82</v>
      </c>
      <c r="N5" s="76" t="s">
        <v>7</v>
      </c>
      <c r="O5" s="77" t="s">
        <v>8</v>
      </c>
      <c r="P5" s="78" t="s">
        <v>9</v>
      </c>
      <c r="R5" s="76" t="s">
        <v>7</v>
      </c>
      <c r="S5" s="77" t="s">
        <v>8</v>
      </c>
      <c r="T5" s="78" t="s">
        <v>9</v>
      </c>
      <c r="U5" s="0"/>
      <c r="V5" s="10" t="s">
        <v>7</v>
      </c>
      <c r="W5" s="77" t="s">
        <v>8</v>
      </c>
      <c r="X5" s="78" t="s">
        <v>9</v>
      </c>
    </row>
    <row r="6" customFormat="false" ht="15.75" hidden="false" customHeight="false" outlineLevel="0" collapsed="false">
      <c r="A6" s="74"/>
      <c r="B6" s="75"/>
      <c r="C6" s="75"/>
      <c r="D6" s="75"/>
      <c r="E6" s="10"/>
      <c r="F6" s="10"/>
      <c r="G6" s="10"/>
      <c r="H6" s="11"/>
      <c r="I6" s="12"/>
      <c r="J6" s="12"/>
      <c r="L6" s="76"/>
      <c r="N6" s="76"/>
      <c r="O6" s="77"/>
      <c r="P6" s="78"/>
      <c r="R6" s="76"/>
      <c r="S6" s="77"/>
      <c r="T6" s="78"/>
      <c r="U6" s="0"/>
      <c r="V6" s="10"/>
      <c r="W6" s="77"/>
      <c r="X6" s="78"/>
    </row>
    <row r="7" customFormat="false" ht="15" hidden="false" customHeight="false" outlineLevel="0" collapsed="false">
      <c r="A7" s="79"/>
      <c r="B7" s="79"/>
      <c r="C7" s="80"/>
      <c r="D7" s="81"/>
      <c r="E7" s="82"/>
      <c r="F7" s="82"/>
      <c r="G7" s="83"/>
      <c r="H7" s="83"/>
      <c r="I7" s="80"/>
      <c r="J7" s="84"/>
      <c r="L7" s="83"/>
      <c r="N7" s="83"/>
      <c r="O7" s="83"/>
      <c r="P7" s="85"/>
      <c r="R7" s="83"/>
      <c r="S7" s="83"/>
      <c r="T7" s="85"/>
      <c r="U7" s="0"/>
      <c r="V7" s="83"/>
      <c r="W7" s="83"/>
      <c r="X7" s="85"/>
    </row>
    <row r="8" customFormat="false" ht="15" hidden="false" customHeight="false" outlineLevel="0" collapsed="false">
      <c r="A8" s="86" t="s">
        <v>10</v>
      </c>
      <c r="B8" s="86" t="s">
        <v>11</v>
      </c>
      <c r="C8" s="21" t="n">
        <v>111.136666666667</v>
      </c>
      <c r="D8" s="21" t="n">
        <f aca="false">+C8*0.85</f>
        <v>94.4661666666667</v>
      </c>
      <c r="E8" s="50" t="s">
        <v>12</v>
      </c>
      <c r="F8" s="87" t="n">
        <f aca="false">+C8*1.15</f>
        <v>127.807166666667</v>
      </c>
      <c r="G8" s="21" t="str">
        <f aca="false">IF(L8&lt;=20,"0 - 20",IF(L8&lt;=50,"21 - 50",IF(L8&lt;=100,"51 - 100",IF(L8&lt;=150,"101 - 150",IF(L8&lt;=200,"151 - 200",IF(L8&lt;=300,"201 - 300",IF(L8&lt;=400,"301 - 400",IF(L8&lt;=500,"401 - 500","&gt;500"))))))))</f>
        <v>51 - 100</v>
      </c>
      <c r="H8" s="26" t="str">
        <f aca="false">IF(I8&lt;85,"BN",IF(I8&gt;115,"AN","N"))</f>
        <v>BN</v>
      </c>
      <c r="I8" s="25" t="n">
        <f aca="false">(L8/C8)*100</f>
        <v>51.8163684610087</v>
      </c>
      <c r="J8" s="53" t="str">
        <f aca="false">IF(I8&lt;=30,"0-30",IF(I8&lt;=50,"31-50",IF(I8&lt;=84,"51-84",IF(I8&lt;=115,"85-115",IF(I8&lt;=150,"116-150",IF(I8&lt;=200,"151-200","&gt;200"))))))</f>
        <v>51-84</v>
      </c>
      <c r="K8" s="0" t="str">
        <f aca="false">IF(I8&lt;=30,"1",IF(I8&lt;=50,"4",IF(I8&lt;=84,"7",IF(I8&lt;=115,"10",IF(I8&lt;=150,"13",IF(I8&lt;=200,"16","19"))))))</f>
        <v>7</v>
      </c>
      <c r="L8" s="88" t="n">
        <f aca="false">AVERAGE(N8,R8,V8)</f>
        <v>57.586984695283</v>
      </c>
      <c r="M8" s="0"/>
      <c r="N8" s="21" t="n">
        <v>47.3264406768</v>
      </c>
      <c r="O8" s="26" t="str">
        <f aca="false">IF(P8&lt;85,"BN",IF(P8&gt;115,"AN","N"))</f>
        <v>BN</v>
      </c>
      <c r="P8" s="25" t="n">
        <f aca="false">(N8/C8)*100</f>
        <v>42.5840022885936</v>
      </c>
      <c r="Q8" s="30"/>
      <c r="R8" s="90" t="n">
        <v>48.5192156862745</v>
      </c>
      <c r="S8" s="26" t="str">
        <f aca="false">IF(T8&lt;85,"BN",IF(T8&gt;115,"AN","N"))</f>
        <v>BN</v>
      </c>
      <c r="T8" s="25" t="n">
        <f aca="false">(R8/C8)*100</f>
        <v>43.6572529494687</v>
      </c>
      <c r="U8" s="0"/>
      <c r="V8" s="91" t="n">
        <v>76.9152977227745</v>
      </c>
      <c r="W8" s="26" t="str">
        <f aca="false">IF(X8&lt;85,"BN",IF(X8&gt;115,"AN","N"))</f>
        <v>BN</v>
      </c>
      <c r="X8" s="25" t="n">
        <f aca="false">(V8/C8)*100</f>
        <v>69.2078501449637</v>
      </c>
      <c r="Y8" s="110"/>
      <c r="Z8" s="110"/>
      <c r="AA8" s="89"/>
    </row>
    <row r="9" customFormat="false" ht="15" hidden="false" customHeight="false" outlineLevel="0" collapsed="false">
      <c r="A9" s="86"/>
      <c r="B9" s="86" t="s">
        <v>13</v>
      </c>
      <c r="C9" s="21" t="n">
        <v>173.34</v>
      </c>
      <c r="D9" s="21" t="n">
        <f aca="false">+C9*0.85</f>
        <v>147.339</v>
      </c>
      <c r="E9" s="50" t="s">
        <v>12</v>
      </c>
      <c r="F9" s="87" t="n">
        <f aca="false">+C9*1.15</f>
        <v>199.341</v>
      </c>
      <c r="G9" s="21" t="str">
        <f aca="false">IF(L9&lt;=20,"0 - 20",IF(L9&lt;=50,"21 - 50",IF(L9&lt;=100,"51 - 100",IF(L9&lt;=150,"101 - 150",IF(L9&lt;=200,"151 - 200",IF(L9&lt;=300,"201 - 300",IF(L9&lt;=400,"301 - 400",IF(L9&lt;=500,"401 - 500","&gt;500"))))))))</f>
        <v>51 - 100</v>
      </c>
      <c r="H9" s="26" t="str">
        <f aca="false">IF(I9&lt;85,"BN",IF(I9&gt;115,"AN","N"))</f>
        <v>BN</v>
      </c>
      <c r="I9" s="25" t="n">
        <f aca="false">(L9/C9)*100</f>
        <v>48.3741534827834</v>
      </c>
      <c r="J9" s="53" t="str">
        <f aca="false">IF(I9&lt;=30,"0-30",IF(I9&lt;=50,"31-50",IF(I9&lt;=84,"51-84",IF(I9&lt;=115,"85-115",IF(I9&lt;=150,"116-150",IF(I9&lt;=200,"151-200","&gt;200"))))))</f>
        <v>31-50</v>
      </c>
      <c r="K9" s="0" t="str">
        <f aca="false">IF(I9&lt;=30,"1",IF(I9&lt;=50,"4",IF(I9&lt;=84,"7",IF(I9&lt;=115,"10",IF(I9&lt;=150,"13",IF(I9&lt;=200,"16","19"))))))</f>
        <v>4</v>
      </c>
      <c r="L9" s="88" t="n">
        <f aca="false">AVERAGE(N9,R9,V9)</f>
        <v>83.8517576470567</v>
      </c>
      <c r="M9" s="0"/>
      <c r="N9" s="92" t="n">
        <v>75.5146184463</v>
      </c>
      <c r="O9" s="26" t="str">
        <f aca="false">IF(P9&lt;85,"BN",IF(P9&gt;115,"AN","N"))</f>
        <v>BN</v>
      </c>
      <c r="P9" s="25" t="n">
        <f aca="false">(N9/C9)*100</f>
        <v>43.5644504709242</v>
      </c>
      <c r="Q9" s="30"/>
      <c r="R9" s="90" t="n">
        <v>60.0682352941177</v>
      </c>
      <c r="S9" s="26" t="str">
        <f aca="false">IF(T9&lt;85,"BN",IF(T9&gt;115,"AN","N"))</f>
        <v>BN</v>
      </c>
      <c r="T9" s="25" t="n">
        <f aca="false">(R9/C9)*100</f>
        <v>34.6534183074407</v>
      </c>
      <c r="U9" s="0"/>
      <c r="V9" s="93" t="n">
        <v>115.972419200752</v>
      </c>
      <c r="W9" s="26" t="str">
        <f aca="false">IF(X9&lt;85,"BN",IF(X9&gt;115,"AN","N"))</f>
        <v>BN</v>
      </c>
      <c r="X9" s="25" t="n">
        <f aca="false">(V9/C9)*100</f>
        <v>66.9045916699853</v>
      </c>
      <c r="Y9" s="110"/>
      <c r="Z9" s="110"/>
      <c r="AA9" s="89"/>
    </row>
    <row r="10" customFormat="false" ht="15" hidden="false" customHeight="false" outlineLevel="0" collapsed="false">
      <c r="A10" s="86"/>
      <c r="B10" s="86" t="s">
        <v>14</v>
      </c>
      <c r="C10" s="21" t="n">
        <v>80.4333333333333</v>
      </c>
      <c r="D10" s="21" t="n">
        <f aca="false">+C10*0.85</f>
        <v>68.3683333333333</v>
      </c>
      <c r="E10" s="50" t="s">
        <v>12</v>
      </c>
      <c r="F10" s="87" t="n">
        <f aca="false">+C10*1.15</f>
        <v>92.4983333333333</v>
      </c>
      <c r="G10" s="21" t="str">
        <f aca="false">IF(L10&lt;=20,"0 - 20",IF(L10&lt;=50,"21 - 50",IF(L10&lt;=100,"51 - 100",IF(L10&lt;=150,"101 - 150",IF(L10&lt;=200,"151 - 200",IF(L10&lt;=300,"201 - 300",IF(L10&lt;=400,"301 - 400",IF(L10&lt;=500,"401 - 500","&gt;500"))))))))</f>
        <v>21 - 50</v>
      </c>
      <c r="H10" s="26" t="str">
        <f aca="false">IF(I10&lt;85,"BN",IF(I10&gt;115,"AN","N"))</f>
        <v>BN</v>
      </c>
      <c r="I10" s="25" t="n">
        <f aca="false">(L10/C10)*100</f>
        <v>54.0387282583001</v>
      </c>
      <c r="J10" s="53" t="str">
        <f aca="false">IF(I10&lt;=30,"0-30",IF(I10&lt;=50,"31-50",IF(I10&lt;=84,"51-84",IF(I10&lt;=115,"85-115",IF(I10&lt;=150,"116-150",IF(I10&lt;=200,"151-200","&gt;200"))))))</f>
        <v>51-84</v>
      </c>
      <c r="K10" s="0" t="str">
        <f aca="false">IF(I10&lt;=30,"1",IF(I10&lt;=50,"4",IF(I10&lt;=84,"7",IF(I10&lt;=115,"10",IF(I10&lt;=150,"13",IF(I10&lt;=200,"16","19"))))))</f>
        <v>7</v>
      </c>
      <c r="L10" s="88" t="n">
        <f aca="false">AVERAGE(N10,R10,V10)</f>
        <v>43.4651504290927</v>
      </c>
      <c r="M10" s="0"/>
      <c r="N10" s="21" t="n">
        <v>36.0457403712</v>
      </c>
      <c r="O10" s="26" t="str">
        <f aca="false">IF(P10&lt;85,"BN",IF(P10&gt;115,"AN","N"))</f>
        <v>BN</v>
      </c>
      <c r="P10" s="25" t="n">
        <f aca="false">(N10/C10)*100</f>
        <v>44.8144306314132</v>
      </c>
      <c r="Q10" s="30"/>
      <c r="R10" s="90" t="n">
        <v>37.7892156862745</v>
      </c>
      <c r="S10" s="26" t="str">
        <f aca="false">IF(T10&lt;85,"BN",IF(T10&gt;115,"AN","N"))</f>
        <v>BN</v>
      </c>
      <c r="T10" s="25" t="n">
        <f aca="false">(R10/C10)*100</f>
        <v>46.9820335925501</v>
      </c>
      <c r="U10" s="0"/>
      <c r="V10" s="91" t="n">
        <v>56.5604952298036</v>
      </c>
      <c r="W10" s="26" t="str">
        <f aca="false">IF(X10&lt;85,"BN",IF(X10&gt;115,"AN","N"))</f>
        <v>BN</v>
      </c>
      <c r="X10" s="25" t="n">
        <f aca="false">(V10/C10)*100</f>
        <v>70.3197205509369</v>
      </c>
      <c r="Y10" s="110"/>
      <c r="Z10" s="110"/>
      <c r="AA10" s="89"/>
    </row>
    <row r="11" customFormat="false" ht="15" hidden="false" customHeight="false" outlineLevel="0" collapsed="false">
      <c r="A11" s="86"/>
      <c r="B11" s="86" t="s">
        <v>15</v>
      </c>
      <c r="C11" s="21" t="n">
        <v>82.3192307692308</v>
      </c>
      <c r="D11" s="21" t="n">
        <f aca="false">+C11*0.85</f>
        <v>69.9713461538461</v>
      </c>
      <c r="E11" s="50" t="s">
        <v>12</v>
      </c>
      <c r="F11" s="87" t="n">
        <f aca="false">+C11*1.15</f>
        <v>94.6671153846154</v>
      </c>
      <c r="G11" s="21" t="str">
        <f aca="false">IF(L11&lt;=20,"0 - 20",IF(L11&lt;=50,"21 - 50",IF(L11&lt;=100,"51 - 100",IF(L11&lt;=150,"101 - 150",IF(L11&lt;=200,"151 - 200",IF(L11&lt;=300,"201 - 300",IF(L11&lt;=400,"301 - 400",IF(L11&lt;=500,"401 - 500","&gt;500"))))))))</f>
        <v>21 - 50</v>
      </c>
      <c r="H11" s="26" t="str">
        <f aca="false">IF(I11&lt;85,"BN",IF(I11&gt;115,"AN","N"))</f>
        <v>BN</v>
      </c>
      <c r="I11" s="25" t="n">
        <f aca="false">(L11/C11)*100</f>
        <v>54.3240993415943</v>
      </c>
      <c r="J11" s="53" t="str">
        <f aca="false">IF(I11&lt;=30,"0-30",IF(I11&lt;=50,"31-50",IF(I11&lt;=84,"51-84",IF(I11&lt;=115,"85-115",IF(I11&lt;=150,"116-150",IF(I11&lt;=200,"151-200","&gt;200"))))))</f>
        <v>51-84</v>
      </c>
      <c r="K11" s="0" t="str">
        <f aca="false">IF(I11&lt;=30,"1",IF(I11&lt;=50,"4",IF(I11&lt;=84,"7",IF(I11&lt;=115,"10",IF(I11&lt;=150,"13",IF(I11&lt;=200,"16","19"))))))</f>
        <v>7</v>
      </c>
      <c r="L11" s="88" t="n">
        <f aca="false">AVERAGE(N11,R11,V11)</f>
        <v>44.7191807003132</v>
      </c>
      <c r="M11" s="0"/>
      <c r="N11" s="21" t="n">
        <v>31.5908335961</v>
      </c>
      <c r="O11" s="26" t="str">
        <f aca="false">IF(P11&lt;85,"BN",IF(P11&gt;115,"AN","N"))</f>
        <v>BN</v>
      </c>
      <c r="P11" s="25" t="n">
        <f aca="false">(N11/C11)*100</f>
        <v>38.376006798047</v>
      </c>
      <c r="Q11" s="30"/>
      <c r="R11" s="90" t="n">
        <v>51.3009803921569</v>
      </c>
      <c r="S11" s="26" t="str">
        <f aca="false">IF(T11&lt;85,"BN",IF(T11&gt;115,"AN","N"))</f>
        <v>BN</v>
      </c>
      <c r="T11" s="25" t="n">
        <f aca="false">(R11/C11)*100</f>
        <v>62.3195575478241</v>
      </c>
      <c r="U11" s="0"/>
      <c r="V11" s="91" t="n">
        <v>51.2657281126826</v>
      </c>
      <c r="W11" s="26" t="str">
        <f aca="false">IF(X11&lt;85,"BN",IF(X11&gt;115,"AN","N"))</f>
        <v>BN</v>
      </c>
      <c r="X11" s="25" t="n">
        <f aca="false">(V11/C11)*100</f>
        <v>62.2767336789117</v>
      </c>
      <c r="Y11" s="110"/>
      <c r="Z11" s="110"/>
      <c r="AA11" s="89"/>
    </row>
    <row r="12" customFormat="false" ht="15" hidden="false" customHeight="false" outlineLevel="0" collapsed="false">
      <c r="A12" s="86"/>
      <c r="B12" s="20" t="s">
        <v>16</v>
      </c>
      <c r="C12" s="21" t="n">
        <v>148.281818181818</v>
      </c>
      <c r="D12" s="21" t="n">
        <f aca="false">+C12*0.85</f>
        <v>126.039545454545</v>
      </c>
      <c r="E12" s="50" t="s">
        <v>12</v>
      </c>
      <c r="F12" s="87" t="n">
        <f aca="false">+C12*1.15</f>
        <v>170.524090909091</v>
      </c>
      <c r="G12" s="21" t="str">
        <f aca="false">IF(L12&lt;=20,"0 - 20",IF(L12&lt;=50,"21 - 50",IF(L12&lt;=100,"51 - 100",IF(L12&lt;=150,"101 - 150",IF(L12&lt;=200,"151 - 200",IF(L12&lt;=300,"201 - 300",IF(L12&lt;=400,"301 - 400",IF(L12&lt;=500,"401 - 500","&gt;500"))))))))</f>
        <v>51 - 100</v>
      </c>
      <c r="H12" s="26" t="str">
        <f aca="false">IF(I12&lt;85,"BN",IF(I12&gt;115,"AN","N"))</f>
        <v>BN</v>
      </c>
      <c r="I12" s="25" t="n">
        <f aca="false">(L12/C12)*100</f>
        <v>45.128238371169</v>
      </c>
      <c r="J12" s="53" t="str">
        <f aca="false">IF(I12&lt;=30,"0-30",IF(I12&lt;=50,"31-50",IF(I12&lt;=84,"51-84",IF(I12&lt;=115,"85-115",IF(I12&lt;=150,"116-150",IF(I12&lt;=200,"151-200","&gt;200"))))))</f>
        <v>31-50</v>
      </c>
      <c r="K12" s="0" t="str">
        <f aca="false">IF(I12&lt;=30,"1",IF(I12&lt;=50,"4",IF(I12&lt;=84,"7",IF(I12&lt;=115,"10",IF(I12&lt;=150,"13",IF(I12&lt;=200,"16","19"))))))</f>
        <v>4</v>
      </c>
      <c r="L12" s="88" t="n">
        <f aca="false">AVERAGE(N12,R12,V12)</f>
        <v>66.9169723701943</v>
      </c>
      <c r="M12" s="0"/>
      <c r="N12" s="21" t="n">
        <v>92.7130721377</v>
      </c>
      <c r="O12" s="26" t="str">
        <f aca="false">IF(P12&lt;85,"BN",IF(P12&gt;115,"AN","N"))</f>
        <v>BN</v>
      </c>
      <c r="P12" s="25" t="n">
        <f aca="false">(N12/C12)*100</f>
        <v>62.5249091726258</v>
      </c>
      <c r="Q12" s="30"/>
      <c r="R12" s="90" t="n">
        <v>49.5356862745098</v>
      </c>
      <c r="S12" s="26" t="str">
        <f aca="false">IF(T12&lt;85,"BN",IF(T12&gt;115,"AN","N"))</f>
        <v>BN</v>
      </c>
      <c r="T12" s="25" t="n">
        <f aca="false">(R12/C12)*100</f>
        <v>33.4064465096933</v>
      </c>
      <c r="U12" s="0"/>
      <c r="V12" s="91" t="n">
        <v>58.502158698373</v>
      </c>
      <c r="W12" s="26" t="str">
        <f aca="false">IF(X12&lt;85,"BN",IF(X12&gt;115,"AN","N"))</f>
        <v>BN</v>
      </c>
      <c r="X12" s="25" t="n">
        <f aca="false">(V12/C12)*100</f>
        <v>39.4533594311877</v>
      </c>
      <c r="Y12" s="110"/>
      <c r="Z12" s="110"/>
      <c r="AA12" s="89"/>
    </row>
    <row r="13" customFormat="false" ht="15" hidden="false" customHeight="false" outlineLevel="0" collapsed="false">
      <c r="A13" s="86"/>
      <c r="B13" s="86" t="s">
        <v>17</v>
      </c>
      <c r="C13" s="21" t="n">
        <v>161.772727272727</v>
      </c>
      <c r="D13" s="21" t="n">
        <f aca="false">+C13*0.85</f>
        <v>137.506818181818</v>
      </c>
      <c r="E13" s="50" t="s">
        <v>12</v>
      </c>
      <c r="F13" s="87" t="n">
        <f aca="false">+C13*1.15</f>
        <v>186.038636363636</v>
      </c>
      <c r="G13" s="21" t="str">
        <f aca="false">IF(L13&lt;=20,"0 - 20",IF(L13&lt;=50,"21 - 50",IF(L13&lt;=100,"51 - 100",IF(L13&lt;=150,"101 - 150",IF(L13&lt;=200,"151 - 200",IF(L13&lt;=300,"201 - 300",IF(L13&lt;=400,"301 - 400",IF(L13&lt;=500,"401 - 500","&gt;500"))))))))</f>
        <v>51 - 100</v>
      </c>
      <c r="H13" s="26" t="str">
        <f aca="false">IF(I13&lt;85,"BN",IF(I13&gt;115,"AN","N"))</f>
        <v>BN</v>
      </c>
      <c r="I13" s="25" t="n">
        <f aca="false">(L13/C13)*100</f>
        <v>48.1905944714538</v>
      </c>
      <c r="J13" s="53" t="str">
        <f aca="false">IF(I13&lt;=30,"0-30",IF(I13&lt;=50,"31-50",IF(I13&lt;=84,"51-84",IF(I13&lt;=115,"85-115",IF(I13&lt;=150,"116-150",IF(I13&lt;=200,"151-200","&gt;200"))))))</f>
        <v>31-50</v>
      </c>
      <c r="K13" s="0" t="str">
        <f aca="false">IF(I13&lt;=30,"1",IF(I13&lt;=50,"4",IF(I13&lt;=84,"7",IF(I13&lt;=115,"10",IF(I13&lt;=150,"13",IF(I13&lt;=200,"16","19"))))))</f>
        <v>4</v>
      </c>
      <c r="L13" s="88" t="n">
        <f aca="false">AVERAGE(N13,R13,V13)</f>
        <v>77.959238965411</v>
      </c>
      <c r="M13" s="0"/>
      <c r="N13" s="21" t="n">
        <v>107.908029984</v>
      </c>
      <c r="O13" s="26" t="str">
        <f aca="false">IF(P13&lt;85,"BN",IF(P13&gt;115,"AN","N"))</f>
        <v>BN</v>
      </c>
      <c r="P13" s="25" t="n">
        <f aca="false">(N13/C13)*100</f>
        <v>66.7034745616184</v>
      </c>
      <c r="Q13" s="30"/>
      <c r="R13" s="90" t="n">
        <v>57.574705882353</v>
      </c>
      <c r="S13" s="26" t="str">
        <f aca="false">IF(T13&lt;85,"BN",IF(T13&gt;115,"AN","N"))</f>
        <v>BN</v>
      </c>
      <c r="T13" s="25" t="n">
        <f aca="false">(R13/C13)*100</f>
        <v>35.589871576616</v>
      </c>
      <c r="U13" s="0"/>
      <c r="V13" s="94" t="n">
        <v>68.39498102988</v>
      </c>
      <c r="W13" s="26" t="str">
        <f aca="false">IF(X13&lt;85,"BN",IF(X13&gt;115,"AN","N"))</f>
        <v>BN</v>
      </c>
      <c r="X13" s="25" t="n">
        <f aca="false">(V13/C13)*100</f>
        <v>42.278437276127</v>
      </c>
      <c r="Y13" s="110"/>
      <c r="Z13" s="110"/>
      <c r="AA13" s="89"/>
    </row>
    <row r="14" customFormat="false" ht="15" hidden="false" customHeight="false" outlineLevel="0" collapsed="false">
      <c r="A14" s="86"/>
      <c r="B14" s="86" t="s">
        <v>18</v>
      </c>
      <c r="C14" s="21" t="n">
        <v>180.12</v>
      </c>
      <c r="D14" s="21" t="n">
        <f aca="false">+C14*0.85</f>
        <v>153.102</v>
      </c>
      <c r="E14" s="50" t="s">
        <v>12</v>
      </c>
      <c r="F14" s="87" t="n">
        <f aca="false">+C14*1.15</f>
        <v>207.138</v>
      </c>
      <c r="G14" s="21" t="str">
        <f aca="false">IF(L14&lt;=20,"0 - 20",IF(L14&lt;=50,"21 - 50",IF(L14&lt;=100,"51 - 100",IF(L14&lt;=150,"101 - 150",IF(L14&lt;=200,"151 - 200",IF(L14&lt;=300,"201 - 300",IF(L14&lt;=400,"301 - 400",IF(L14&lt;=500,"401 - 500","&gt;500"))))))))</f>
        <v>51 - 100</v>
      </c>
      <c r="H14" s="26" t="str">
        <f aca="false">IF(I14&lt;85,"BN",IF(I14&gt;115,"AN","N"))</f>
        <v>BN</v>
      </c>
      <c r="I14" s="25" t="n">
        <f aca="false">(L14/C14)*100</f>
        <v>42.0390216764556</v>
      </c>
      <c r="J14" s="53" t="str">
        <f aca="false">IF(I14&lt;=30,"0-30",IF(I14&lt;=50,"31-50",IF(I14&lt;=84,"51-84",IF(I14&lt;=115,"85-115",IF(I14&lt;=150,"116-150",IF(I14&lt;=200,"151-200","&gt;200"))))))</f>
        <v>31-50</v>
      </c>
      <c r="K14" s="0" t="str">
        <f aca="false">IF(I14&lt;=30,"1",IF(I14&lt;=50,"4",IF(I14&lt;=84,"7",IF(I14&lt;=115,"10",IF(I14&lt;=150,"13",IF(I14&lt;=200,"16","19"))))))</f>
        <v>4</v>
      </c>
      <c r="L14" s="88" t="n">
        <f aca="false">AVERAGE(N14,R14,V14)</f>
        <v>75.7206858436319</v>
      </c>
      <c r="M14" s="0"/>
      <c r="N14" s="21" t="n">
        <v>139.703412497</v>
      </c>
      <c r="O14" s="26" t="str">
        <f aca="false">IF(P14&lt;85,"BN",IF(P14&gt;115,"AN","N"))</f>
        <v>BN</v>
      </c>
      <c r="P14" s="25" t="n">
        <f aca="false">(N14/C14)*100</f>
        <v>77.5612994098379</v>
      </c>
      <c r="Q14" s="30"/>
      <c r="R14" s="90" t="n">
        <v>54.1621568627451</v>
      </c>
      <c r="S14" s="26" t="str">
        <f aca="false">IF(T14&lt;85,"BN",IF(T14&gt;115,"AN","N"))</f>
        <v>BN</v>
      </c>
      <c r="T14" s="25" t="n">
        <f aca="false">(R14/C14)*100</f>
        <v>30.0700404523346</v>
      </c>
      <c r="U14" s="0"/>
      <c r="V14" s="91" t="n">
        <v>33.2964881711505</v>
      </c>
      <c r="W14" s="26" t="str">
        <f aca="false">IF(X14&lt;85,"BN",IF(X14&gt;115,"AN","N"))</f>
        <v>BN</v>
      </c>
      <c r="X14" s="25" t="n">
        <f aca="false">(V14/C14)*100</f>
        <v>18.4857251671944</v>
      </c>
      <c r="Y14" s="110"/>
      <c r="Z14" s="110"/>
      <c r="AA14" s="89"/>
    </row>
    <row r="15" customFormat="false" ht="15" hidden="false" customHeight="false" outlineLevel="0" collapsed="false">
      <c r="A15" s="86"/>
      <c r="B15" s="86"/>
      <c r="C15" s="21"/>
      <c r="D15" s="21"/>
      <c r="E15" s="50"/>
      <c r="F15" s="87"/>
      <c r="G15" s="21"/>
      <c r="H15" s="26"/>
      <c r="I15" s="25"/>
      <c r="J15" s="53"/>
      <c r="K15" s="0"/>
      <c r="L15" s="88"/>
      <c r="M15" s="0"/>
      <c r="N15" s="21"/>
      <c r="O15" s="26"/>
      <c r="P15" s="25"/>
      <c r="Q15" s="30"/>
      <c r="R15" s="95"/>
      <c r="S15" s="26"/>
      <c r="T15" s="25"/>
      <c r="U15" s="0"/>
      <c r="V15" s="96"/>
      <c r="W15" s="26"/>
      <c r="X15" s="25"/>
      <c r="Y15" s="110"/>
      <c r="Z15" s="110"/>
      <c r="AA15" s="89"/>
    </row>
    <row r="16" customFormat="false" ht="15" hidden="false" customHeight="false" outlineLevel="0" collapsed="false">
      <c r="A16" s="86" t="s">
        <v>20</v>
      </c>
      <c r="B16" s="86" t="s">
        <v>21</v>
      </c>
      <c r="C16" s="21" t="n">
        <v>167.675384615385</v>
      </c>
      <c r="D16" s="21" t="n">
        <f aca="false">+C16*0.85</f>
        <v>142.524076923077</v>
      </c>
      <c r="E16" s="50" t="s">
        <v>12</v>
      </c>
      <c r="F16" s="87" t="n">
        <f aca="false">+C16*1.15</f>
        <v>192.826692307692</v>
      </c>
      <c r="G16" s="21" t="str">
        <f aca="false">IF(L16&lt;=20,"0 - 20",IF(L16&lt;=50,"21 - 50",IF(L16&lt;=100,"51 - 100",IF(L16&lt;=150,"101 - 150",IF(L16&lt;=200,"151 - 200",IF(L16&lt;=300,"201 - 300",IF(L16&lt;=400,"301 - 400",IF(L16&lt;=500,"401 - 500","&gt;500"))))))))</f>
        <v>51 - 100</v>
      </c>
      <c r="H16" s="26" t="str">
        <f aca="false">IF(I16&lt;85,"BN",IF(I16&gt;115,"AN","N"))</f>
        <v>BN</v>
      </c>
      <c r="I16" s="25" t="n">
        <f aca="false">(L16/C16)*100</f>
        <v>58.410263494431</v>
      </c>
      <c r="J16" s="53" t="str">
        <f aca="false">IF(I16&lt;=30,"0-30",IF(I16&lt;=50,"31-50",IF(I16&lt;=84,"51-84",IF(I16&lt;=115,"85-115",IF(I16&lt;=150,"116-150",IF(I16&lt;=200,"151-200","&gt;200"))))))</f>
        <v>51-84</v>
      </c>
      <c r="K16" s="0" t="str">
        <f aca="false">IF(I16&lt;=30,"1",IF(I16&lt;=50,"4",IF(I16&lt;=84,"7",IF(I16&lt;=115,"10",IF(I16&lt;=150,"13",IF(I16&lt;=200,"16","19"))))))</f>
        <v>7</v>
      </c>
      <c r="L16" s="88" t="n">
        <f aca="false">AVERAGE(N16,R16,V16)</f>
        <v>97.9396339691467</v>
      </c>
      <c r="M16" s="0"/>
      <c r="N16" s="21" t="n">
        <v>95.4924841424</v>
      </c>
      <c r="O16" s="26" t="str">
        <f aca="false">IF(P16&lt;85,"BN",IF(P16&gt;115,"AN","N"))</f>
        <v>BN</v>
      </c>
      <c r="P16" s="25" t="n">
        <f aca="false">(N16/C16)*100</f>
        <v>56.950806680087</v>
      </c>
      <c r="Q16" s="30"/>
      <c r="R16" s="90" t="n">
        <v>67.7658823529412</v>
      </c>
      <c r="S16" s="26" t="str">
        <f aca="false">IF(T16&lt;85,"BN",IF(T16&gt;115,"AN","N"))</f>
        <v>BN</v>
      </c>
      <c r="T16" s="25" t="n">
        <f aca="false">(R16/C16)*100</f>
        <v>40.4149258451878</v>
      </c>
      <c r="U16" s="0"/>
      <c r="V16" s="94" t="n">
        <v>130.560535412099</v>
      </c>
      <c r="W16" s="26" t="str">
        <f aca="false">IF(X16&lt;85,"BN",IF(X16&gt;115,"AN","N"))</f>
        <v>BN</v>
      </c>
      <c r="X16" s="25" t="n">
        <f aca="false">(V16/C16)*100</f>
        <v>77.8650579580181</v>
      </c>
      <c r="Y16" s="110"/>
      <c r="Z16" s="110"/>
      <c r="AA16" s="89"/>
    </row>
    <row r="17" customFormat="false" ht="15" hidden="false" customHeight="false" outlineLevel="0" collapsed="false">
      <c r="A17" s="86"/>
      <c r="B17" s="86" t="s">
        <v>22</v>
      </c>
      <c r="C17" s="21" t="n">
        <v>95.5714285714286</v>
      </c>
      <c r="D17" s="21" t="n">
        <f aca="false">+C17*0.85</f>
        <v>81.2357142857143</v>
      </c>
      <c r="E17" s="50" t="s">
        <v>12</v>
      </c>
      <c r="F17" s="87" t="n">
        <f aca="false">+C17*1.15</f>
        <v>109.907142857143</v>
      </c>
      <c r="G17" s="21" t="str">
        <f aca="false">IF(L17&lt;=20,"0 - 20",IF(L17&lt;=50,"21 - 50",IF(L17&lt;=100,"51 - 100",IF(L17&lt;=150,"101 - 150",IF(L17&lt;=200,"151 - 200",IF(L17&lt;=300,"201 - 300",IF(L17&lt;=400,"301 - 400",IF(L17&lt;=500,"401 - 500","&gt;500"))))))))</f>
        <v>51 - 100</v>
      </c>
      <c r="H17" s="26" t="str">
        <f aca="false">IF(I17&lt;85,"BN",IF(I17&gt;115,"AN","N"))</f>
        <v>BN</v>
      </c>
      <c r="I17" s="25" t="n">
        <f aca="false">(L17/C17)*100</f>
        <v>58.1425247250055</v>
      </c>
      <c r="J17" s="53" t="str">
        <f aca="false">IF(I17&lt;=30,"0-30",IF(I17&lt;=50,"31-50",IF(I17&lt;=84,"51-84",IF(I17&lt;=115,"85-115",IF(I17&lt;=150,"116-150",IF(I17&lt;=200,"151-200","&gt;200"))))))</f>
        <v>51-84</v>
      </c>
      <c r="K17" s="0" t="str">
        <f aca="false">IF(I17&lt;=30,"1",IF(I17&lt;=50,"4",IF(I17&lt;=84,"7",IF(I17&lt;=115,"10",IF(I17&lt;=150,"13",IF(I17&lt;=200,"16","19"))))))</f>
        <v>7</v>
      </c>
      <c r="L17" s="88" t="n">
        <f aca="false">AVERAGE(N17,R17,V17)</f>
        <v>55.5676414871838</v>
      </c>
      <c r="M17" s="0"/>
      <c r="N17" s="21" t="n">
        <v>43.7091646503</v>
      </c>
      <c r="O17" s="26" t="str">
        <f aca="false">IF(P17&lt;85,"BN",IF(P17&gt;115,"AN","N"))</f>
        <v>BN</v>
      </c>
      <c r="P17" s="25" t="n">
        <f aca="false">(N17/C17)*100</f>
        <v>45.7345519509865</v>
      </c>
      <c r="Q17" s="30"/>
      <c r="R17" s="90" t="n">
        <v>57.3537254901961</v>
      </c>
      <c r="S17" s="26" t="str">
        <f aca="false">IF(T17&lt;85,"BN",IF(T17&gt;115,"AN","N"))</f>
        <v>BN</v>
      </c>
      <c r="T17" s="25" t="n">
        <f aca="false">(R17/C17)*100</f>
        <v>60.0113719628359</v>
      </c>
      <c r="U17" s="0"/>
      <c r="V17" s="91" t="n">
        <v>65.6400343210553</v>
      </c>
      <c r="W17" s="26" t="str">
        <f aca="false">IF(X17&lt;85,"BN",IF(X17&gt;115,"AN","N"))</f>
        <v>BN</v>
      </c>
      <c r="X17" s="25" t="n">
        <f aca="false">(V17/C17)*100</f>
        <v>68.6816502611939</v>
      </c>
      <c r="Y17" s="110"/>
      <c r="Z17" s="110"/>
      <c r="AA17" s="89"/>
    </row>
    <row r="18" customFormat="false" ht="15" hidden="false" customHeight="false" outlineLevel="0" collapsed="false">
      <c r="A18" s="86"/>
      <c r="B18" s="86" t="s">
        <v>23</v>
      </c>
      <c r="C18" s="21" t="n">
        <v>68.5</v>
      </c>
      <c r="D18" s="21" t="n">
        <f aca="false">+C18*0.85</f>
        <v>58.225</v>
      </c>
      <c r="E18" s="50" t="s">
        <v>12</v>
      </c>
      <c r="F18" s="87" t="n">
        <f aca="false">+C18*1.15</f>
        <v>78.775</v>
      </c>
      <c r="G18" s="21" t="str">
        <f aca="false">IF(L18&lt;=20,"0 - 20",IF(L18&lt;=50,"21 - 50",IF(L18&lt;=100,"51 - 100",IF(L18&lt;=150,"101 - 150",IF(L18&lt;=200,"151 - 200",IF(L18&lt;=300,"201 - 300",IF(L18&lt;=400,"301 - 400",IF(L18&lt;=500,"401 - 500","&gt;500"))))))))</f>
        <v>21 - 50</v>
      </c>
      <c r="H18" s="26" t="str">
        <f aca="false">IF(I18&lt;85,"BN",IF(I18&gt;115,"AN","N"))</f>
        <v>BN</v>
      </c>
      <c r="I18" s="25" t="n">
        <f aca="false">(L18/C18)*100</f>
        <v>53.3181779273669</v>
      </c>
      <c r="J18" s="53" t="str">
        <f aca="false">IF(I18&lt;=30,"0-30",IF(I18&lt;=50,"31-50",IF(I18&lt;=84,"51-84",IF(I18&lt;=115,"85-115",IF(I18&lt;=150,"116-150",IF(I18&lt;=200,"151-200","&gt;200"))))))</f>
        <v>51-84</v>
      </c>
      <c r="K18" s="0" t="str">
        <f aca="false">IF(I18&lt;=30,"1",IF(I18&lt;=50,"4",IF(I18&lt;=84,"7",IF(I18&lt;=115,"10",IF(I18&lt;=150,"13",IF(I18&lt;=200,"16","19"))))))</f>
        <v>7</v>
      </c>
      <c r="L18" s="88" t="n">
        <f aca="false">AVERAGE(N18,R18,V18)</f>
        <v>36.5229518802463</v>
      </c>
      <c r="M18" s="0"/>
      <c r="N18" s="21" t="n">
        <v>22.5341074002</v>
      </c>
      <c r="O18" s="26" t="str">
        <f aca="false">IF(P18&lt;85,"BN",IF(P18&gt;115,"AN","N"))</f>
        <v>BN</v>
      </c>
      <c r="P18" s="25" t="n">
        <f aca="false">(N18/C18)*100</f>
        <v>32.8965071535766</v>
      </c>
      <c r="Q18" s="30"/>
      <c r="R18" s="90" t="n">
        <v>52.8466666666667</v>
      </c>
      <c r="S18" s="26" t="str">
        <f aca="false">IF(T18&lt;85,"BN",IF(T18&gt;115,"AN","N"))</f>
        <v>BN</v>
      </c>
      <c r="T18" s="25" t="n">
        <f aca="false">(R18/C18)*100</f>
        <v>77.1484184914842</v>
      </c>
      <c r="U18" s="0"/>
      <c r="V18" s="91" t="n">
        <v>34.1880815738723</v>
      </c>
      <c r="W18" s="26" t="str">
        <f aca="false">IF(X18&lt;85,"BN",IF(X18&gt;115,"AN","N"))</f>
        <v>BN</v>
      </c>
      <c r="X18" s="25" t="n">
        <f aca="false">(V18/C18)*100</f>
        <v>49.9096081370398</v>
      </c>
      <c r="Y18" s="110"/>
      <c r="Z18" s="110"/>
      <c r="AA18" s="89"/>
    </row>
    <row r="19" customFormat="false" ht="15" hidden="false" customHeight="false" outlineLevel="0" collapsed="false">
      <c r="A19" s="86"/>
      <c r="B19" s="86" t="s">
        <v>24</v>
      </c>
      <c r="C19" s="21" t="n">
        <v>50.1379310344828</v>
      </c>
      <c r="D19" s="21" t="n">
        <f aca="false">+C19*0.85</f>
        <v>42.6172413793103</v>
      </c>
      <c r="E19" s="50" t="s">
        <v>12</v>
      </c>
      <c r="F19" s="87" t="n">
        <f aca="false">+C19*1.15</f>
        <v>57.6586206896552</v>
      </c>
      <c r="G19" s="21" t="str">
        <f aca="false">IF(L19&lt;=20,"0 - 20",IF(L19&lt;=50,"21 - 50",IF(L19&lt;=100,"51 - 100",IF(L19&lt;=150,"101 - 150",IF(L19&lt;=200,"151 - 200",IF(L19&lt;=300,"201 - 300",IF(L19&lt;=400,"301 - 400",IF(L19&lt;=500,"401 - 500","&gt;500"))))))))</f>
        <v>21 - 50</v>
      </c>
      <c r="H19" s="26" t="str">
        <f aca="false">IF(I19&lt;85,"BN",IF(I19&gt;115,"AN","N"))</f>
        <v>BN</v>
      </c>
      <c r="I19" s="25" t="n">
        <f aca="false">(L19/C19)*100</f>
        <v>78.2189478129001</v>
      </c>
      <c r="J19" s="53" t="str">
        <f aca="false">IF(I19&lt;=30,"0-30",IF(I19&lt;=50,"31-50",IF(I19&lt;=84,"51-84",IF(I19&lt;=115,"85-115",IF(I19&lt;=150,"116-150",IF(I19&lt;=200,"151-200","&gt;200"))))))</f>
        <v>51-84</v>
      </c>
      <c r="K19" s="0" t="str">
        <f aca="false">IF(I19&lt;=30,"1",IF(I19&lt;=50,"4",IF(I19&lt;=84,"7",IF(I19&lt;=115,"10",IF(I19&lt;=150,"13",IF(I19&lt;=200,"16","19"))))))</f>
        <v>7</v>
      </c>
      <c r="L19" s="88" t="n">
        <f aca="false">AVERAGE(N19,R19,V19)</f>
        <v>39.2173621103299</v>
      </c>
      <c r="M19" s="0"/>
      <c r="N19" s="21" t="n">
        <v>24.0084306179</v>
      </c>
      <c r="O19" s="26" t="str">
        <f aca="false">IF(P19&lt;85,"BN",IF(P19&gt;115,"AN","N"))</f>
        <v>BN</v>
      </c>
      <c r="P19" s="25" t="n">
        <f aca="false">(N19/C19)*100</f>
        <v>47.8847653314374</v>
      </c>
      <c r="Q19" s="30"/>
      <c r="R19" s="90" t="n">
        <v>54.8919607843137</v>
      </c>
      <c r="S19" s="26" t="str">
        <f aca="false">IF(T19&lt;85,"BN",IF(T19&gt;115,"AN","N"))</f>
        <v>N</v>
      </c>
      <c r="T19" s="25" t="n">
        <f aca="false">(R19/C19)*100</f>
        <v>109.481902527173</v>
      </c>
      <c r="U19" s="0"/>
      <c r="V19" s="91" t="n">
        <v>38.751694928776</v>
      </c>
      <c r="W19" s="26" t="str">
        <f aca="false">IF(X19&lt;85,"BN",IF(X19&gt;115,"AN","N"))</f>
        <v>BN</v>
      </c>
      <c r="X19" s="25" t="n">
        <f aca="false">(V19/C19)*100</f>
        <v>77.2901755800898</v>
      </c>
      <c r="Y19" s="110"/>
      <c r="Z19" s="110"/>
      <c r="AA19" s="89"/>
    </row>
    <row r="20" customFormat="false" ht="15" hidden="false" customHeight="false" outlineLevel="0" collapsed="false">
      <c r="A20" s="86"/>
      <c r="B20" s="86" t="s">
        <v>25</v>
      </c>
      <c r="C20" s="21" t="n">
        <v>95.9655172413793</v>
      </c>
      <c r="D20" s="21" t="n">
        <f aca="false">+C20*0.85</f>
        <v>81.5706896551724</v>
      </c>
      <c r="E20" s="50" t="s">
        <v>12</v>
      </c>
      <c r="F20" s="87" t="n">
        <f aca="false">+C20*1.15</f>
        <v>110.360344827586</v>
      </c>
      <c r="G20" s="21" t="str">
        <f aca="false">IF(L20&lt;=20,"0 - 20",IF(L20&lt;=50,"21 - 50",IF(L20&lt;=100,"51 - 100",IF(L20&lt;=150,"101 - 150",IF(L20&lt;=200,"151 - 200",IF(L20&lt;=300,"201 - 300",IF(L20&lt;=400,"301 - 400",IF(L20&lt;=500,"401 - 500","&gt;500"))))))))</f>
        <v>51 - 100</v>
      </c>
      <c r="H20" s="26" t="str">
        <f aca="false">IF(I20&lt;85,"BN",IF(I20&gt;115,"AN","N"))</f>
        <v>BN</v>
      </c>
      <c r="I20" s="25" t="n">
        <f aca="false">(L20/C20)*100</f>
        <v>71.3538670181019</v>
      </c>
      <c r="J20" s="53" t="str">
        <f aca="false">IF(I20&lt;=30,"0-30",IF(I20&lt;=50,"31-50",IF(I20&lt;=84,"51-84",IF(I20&lt;=115,"85-115",IF(I20&lt;=150,"116-150",IF(I20&lt;=200,"151-200","&gt;200"))))))</f>
        <v>51-84</v>
      </c>
      <c r="K20" s="0" t="str">
        <f aca="false">IF(I20&lt;=30,"1",IF(I20&lt;=50,"4",IF(I20&lt;=84,"7",IF(I20&lt;=115,"10",IF(I20&lt;=150,"13",IF(I20&lt;=200,"16","19"))))))</f>
        <v>7</v>
      </c>
      <c r="L20" s="88" t="n">
        <f aca="false">AVERAGE(N20,R20,V20)</f>
        <v>68.4751075556475</v>
      </c>
      <c r="M20" s="0"/>
      <c r="N20" s="97" t="n">
        <v>62.5877357895</v>
      </c>
      <c r="O20" s="26" t="str">
        <f aca="false">IF(P20&lt;85,"BN",IF(P20&gt;115,"AN","N"))</f>
        <v>BN</v>
      </c>
      <c r="P20" s="25" t="n">
        <f aca="false">(N20/C20)*100</f>
        <v>65.218984473428</v>
      </c>
      <c r="Q20" s="30"/>
      <c r="R20" s="90" t="n">
        <v>59.776862745098</v>
      </c>
      <c r="S20" s="26" t="str">
        <f aca="false">IF(T20&lt;85,"BN",IF(T20&gt;115,"AN","N"))</f>
        <v>BN</v>
      </c>
      <c r="T20" s="25" t="n">
        <f aca="false">(R20/C20)*100</f>
        <v>62.2899396193979</v>
      </c>
      <c r="U20" s="0"/>
      <c r="V20" s="91" t="n">
        <v>83.0607241323444</v>
      </c>
      <c r="W20" s="26" t="str">
        <f aca="false">IF(X20&lt;85,"BN",IF(X20&gt;115,"AN","N"))</f>
        <v>N</v>
      </c>
      <c r="X20" s="25" t="n">
        <f aca="false">(V20/C20)*100</f>
        <v>86.5526769614799</v>
      </c>
      <c r="Y20" s="110"/>
      <c r="Z20" s="110"/>
      <c r="AA20" s="89"/>
    </row>
    <row r="21" customFormat="false" ht="15" hidden="false" customHeight="false" outlineLevel="0" collapsed="false">
      <c r="A21" s="86"/>
      <c r="B21" s="86"/>
      <c r="C21" s="21"/>
      <c r="D21" s="21"/>
      <c r="E21" s="50"/>
      <c r="F21" s="87"/>
      <c r="G21" s="21"/>
      <c r="H21" s="26"/>
      <c r="I21" s="25"/>
      <c r="J21" s="53"/>
      <c r="K21" s="0"/>
      <c r="L21" s="88"/>
      <c r="M21" s="0"/>
      <c r="N21" s="21"/>
      <c r="O21" s="26"/>
      <c r="P21" s="25"/>
      <c r="Q21" s="30"/>
      <c r="R21" s="95"/>
      <c r="S21" s="26"/>
      <c r="T21" s="25"/>
      <c r="U21" s="0"/>
      <c r="V21" s="96"/>
      <c r="W21" s="26"/>
      <c r="X21" s="25"/>
      <c r="Y21" s="110"/>
      <c r="Z21" s="110"/>
      <c r="AA21" s="89"/>
    </row>
    <row r="22" customFormat="false" ht="15" hidden="false" customHeight="false" outlineLevel="0" collapsed="false">
      <c r="A22" s="86" t="s">
        <v>27</v>
      </c>
      <c r="B22" s="86" t="s">
        <v>28</v>
      </c>
      <c r="C22" s="21" t="n">
        <v>96.5966666666667</v>
      </c>
      <c r="D22" s="21" t="n">
        <f aca="false">+C22*0.85</f>
        <v>82.1071666666667</v>
      </c>
      <c r="E22" s="50" t="s">
        <v>12</v>
      </c>
      <c r="F22" s="87" t="n">
        <f aca="false">+C22*1.15</f>
        <v>111.086166666667</v>
      </c>
      <c r="G22" s="21" t="str">
        <f aca="false">IF(L22&lt;=20,"0 - 20",IF(L22&lt;=50,"21 - 50",IF(L22&lt;=100,"51 - 100",IF(L22&lt;=150,"101 - 150",IF(L22&lt;=200,"151 - 200",IF(L22&lt;=300,"201 - 300",IF(L22&lt;=400,"301 - 400",IF(L22&lt;=500,"401 - 500","&gt;500"))))))))</f>
        <v>21 - 50</v>
      </c>
      <c r="H22" s="26" t="str">
        <f aca="false">IF(I22&lt;85,"BN",IF(I22&gt;115,"AN","N"))</f>
        <v>BN</v>
      </c>
      <c r="I22" s="25" t="n">
        <f aca="false">(L22/C22)*100</f>
        <v>50.7217919900593</v>
      </c>
      <c r="J22" s="53" t="str">
        <f aca="false">IF(I22&lt;=30,"0-30",IF(I22&lt;=50,"31-50",IF(I22&lt;=84,"51-84",IF(I22&lt;=115,"85-115",IF(I22&lt;=150,"116-150",IF(I22&lt;=200,"151-200","&gt;200"))))))</f>
        <v>51-84</v>
      </c>
      <c r="K22" s="0" t="str">
        <f aca="false">IF(I22&lt;=30,"1",IF(I22&lt;=50,"4",IF(I22&lt;=84,"7",IF(I22&lt;=115,"10",IF(I22&lt;=150,"13",IF(I22&lt;=200,"16","19"))))))</f>
        <v>7</v>
      </c>
      <c r="L22" s="88" t="n">
        <f aca="false">AVERAGE(N22,R22,V22)</f>
        <v>48.9955603359976</v>
      </c>
      <c r="M22" s="0"/>
      <c r="N22" s="21" t="n">
        <v>52.2732864016</v>
      </c>
      <c r="O22" s="26" t="str">
        <f aca="false">IF(P22&lt;85,"BN",IF(P22&gt;115,"AN","N"))</f>
        <v>BN</v>
      </c>
      <c r="P22" s="25" t="n">
        <f aca="false">(N22/C22)*100</f>
        <v>54.1150002432106</v>
      </c>
      <c r="Q22" s="30"/>
      <c r="R22" s="90" t="n">
        <v>27.8049019607843</v>
      </c>
      <c r="S22" s="26" t="str">
        <f aca="false">IF(T22&lt;85,"BN",IF(T22&gt;115,"AN","N"))</f>
        <v>BN</v>
      </c>
      <c r="T22" s="25" t="n">
        <f aca="false">(R22/C22)*100</f>
        <v>28.7845356576669</v>
      </c>
      <c r="U22" s="0"/>
      <c r="V22" s="91" t="n">
        <v>66.9084926456085</v>
      </c>
      <c r="W22" s="26" t="str">
        <f aca="false">IF(X22&lt;85,"BN",IF(X22&gt;115,"AN","N"))</f>
        <v>BN</v>
      </c>
      <c r="X22" s="25" t="n">
        <f aca="false">(V22/C22)*100</f>
        <v>69.2658400693003</v>
      </c>
      <c r="Y22" s="110"/>
      <c r="Z22" s="110"/>
      <c r="AA22" s="89"/>
    </row>
    <row r="23" customFormat="false" ht="15" hidden="false" customHeight="false" outlineLevel="0" collapsed="false">
      <c r="A23" s="86"/>
      <c r="B23" s="86" t="s">
        <v>29</v>
      </c>
      <c r="C23" s="21" t="n">
        <v>147.426666666667</v>
      </c>
      <c r="D23" s="21" t="n">
        <f aca="false">+C23*0.85</f>
        <v>125.312666666667</v>
      </c>
      <c r="E23" s="50" t="s">
        <v>12</v>
      </c>
      <c r="F23" s="87" t="n">
        <f aca="false">+C23*1.15</f>
        <v>169.540666666667</v>
      </c>
      <c r="G23" s="21" t="str">
        <f aca="false">IF(L23&lt;=20,"0 - 20",IF(L23&lt;=50,"21 - 50",IF(L23&lt;=100,"51 - 100",IF(L23&lt;=150,"101 - 150",IF(L23&lt;=200,"151 - 200",IF(L23&lt;=300,"201 - 300",IF(L23&lt;=400,"301 - 400",IF(L23&lt;=500,"401 - 500","&gt;500"))))))))</f>
        <v>51 - 100</v>
      </c>
      <c r="H23" s="26" t="str">
        <f aca="false">IF(I23&lt;85,"BN",IF(I23&gt;115,"AN","N"))</f>
        <v>BN</v>
      </c>
      <c r="I23" s="25" t="n">
        <f aca="false">(L23/C23)*100</f>
        <v>58.5975957467223</v>
      </c>
      <c r="J23" s="53" t="str">
        <f aca="false">IF(I23&lt;=30,"0-30",IF(I23&lt;=50,"31-50",IF(I23&lt;=84,"51-84",IF(I23&lt;=115,"85-115",IF(I23&lt;=150,"116-150",IF(I23&lt;=200,"151-200","&gt;200"))))))</f>
        <v>51-84</v>
      </c>
      <c r="K23" s="0" t="str">
        <f aca="false">IF(I23&lt;=30,"1",IF(I23&lt;=50,"4",IF(I23&lt;=84,"7",IF(I23&lt;=115,"10",IF(I23&lt;=150,"13",IF(I23&lt;=200,"16","19"))))))</f>
        <v>7</v>
      </c>
      <c r="L23" s="88" t="n">
        <f aca="false">AVERAGE(N23,R23,V23)</f>
        <v>86.3884821562012</v>
      </c>
      <c r="M23" s="0"/>
      <c r="N23" s="21" t="n">
        <v>107.699031119</v>
      </c>
      <c r="O23" s="26" t="str">
        <f aca="false">IF(P23&lt;85,"BN",IF(P23&gt;115,"AN","N"))</f>
        <v>BN</v>
      </c>
      <c r="P23" s="25" t="n">
        <f aca="false">(N23/C23)*100</f>
        <v>73.0526122268699</v>
      </c>
      <c r="Q23" s="30"/>
      <c r="R23" s="90" t="n">
        <v>22.5394117647059</v>
      </c>
      <c r="S23" s="26" t="str">
        <f aca="false">IF(T23&lt;85,"BN",IF(T23&gt;115,"AN","N"))</f>
        <v>BN</v>
      </c>
      <c r="T23" s="25" t="n">
        <f aca="false">(R23/C23)*100</f>
        <v>15.2885582197064</v>
      </c>
      <c r="U23" s="0"/>
      <c r="V23" s="94" t="n">
        <v>128.927003584898</v>
      </c>
      <c r="W23" s="26" t="str">
        <f aca="false">IF(X23&lt;85,"BN",IF(X23&gt;115,"AN","N"))</f>
        <v>N</v>
      </c>
      <c r="X23" s="25" t="n">
        <f aca="false">(V23/C23)*100</f>
        <v>87.4516167935907</v>
      </c>
      <c r="Y23" s="110"/>
      <c r="Z23" s="110"/>
      <c r="AA23" s="89"/>
    </row>
    <row r="24" customFormat="false" ht="15" hidden="false" customHeight="false" outlineLevel="0" collapsed="false">
      <c r="A24" s="86"/>
      <c r="B24" s="86" t="s">
        <v>30</v>
      </c>
      <c r="C24" s="21" t="n">
        <v>148.321428571429</v>
      </c>
      <c r="D24" s="21" t="n">
        <f aca="false">+C24*0.85</f>
        <v>126.073214285714</v>
      </c>
      <c r="E24" s="50" t="s">
        <v>12</v>
      </c>
      <c r="F24" s="87" t="n">
        <f aca="false">+C24*1.15</f>
        <v>170.569642857143</v>
      </c>
      <c r="G24" s="21" t="str">
        <f aca="false">IF(L24&lt;=20,"0 - 20",IF(L24&lt;=50,"21 - 50",IF(L24&lt;=100,"51 - 100",IF(L24&lt;=150,"101 - 150",IF(L24&lt;=200,"151 - 200",IF(L24&lt;=300,"201 - 300",IF(L24&lt;=400,"301 - 400",IF(L24&lt;=500,"401 - 500","&gt;500"))))))))</f>
        <v>51 - 100</v>
      </c>
      <c r="H24" s="26" t="str">
        <f aca="false">IF(I24&lt;85,"BN",IF(I24&gt;115,"AN","N"))</f>
        <v>BN</v>
      </c>
      <c r="I24" s="25" t="n">
        <f aca="false">(L24/C24)*100</f>
        <v>41.4106140183638</v>
      </c>
      <c r="J24" s="53" t="str">
        <f aca="false">IF(I24&lt;=30,"0-30",IF(I24&lt;=50,"31-50",IF(I24&lt;=84,"51-84",IF(I24&lt;=115,"85-115",IF(I24&lt;=150,"116-150",IF(I24&lt;=200,"151-200","&gt;200"))))))</f>
        <v>31-50</v>
      </c>
      <c r="K24" s="0" t="str">
        <f aca="false">IF(I24&lt;=30,"1",IF(I24&lt;=50,"4",IF(I24&lt;=84,"7",IF(I24&lt;=115,"10",IF(I24&lt;=150,"13",IF(I24&lt;=200,"16","19"))))))</f>
        <v>4</v>
      </c>
      <c r="L24" s="88" t="n">
        <f aca="false">AVERAGE(N24,R24,V24)</f>
        <v>61.4208142922374</v>
      </c>
      <c r="M24" s="0"/>
      <c r="N24" s="21" t="n">
        <v>66.5365081242</v>
      </c>
      <c r="O24" s="26" t="str">
        <f aca="false">IF(P24&lt;85,"BN",IF(P24&gt;115,"AN","N"))</f>
        <v>BN</v>
      </c>
      <c r="P24" s="25" t="n">
        <f aca="false">(N24/C24)*100</f>
        <v>44.8596731875175</v>
      </c>
      <c r="Q24" s="30"/>
      <c r="R24" s="90" t="n">
        <v>12.5923529411765</v>
      </c>
      <c r="S24" s="26" t="str">
        <f aca="false">IF(T24&lt;85,"BN",IF(T24&gt;115,"AN","N"))</f>
        <v>BN</v>
      </c>
      <c r="T24" s="25" t="n">
        <f aca="false">(R24/C24)*100</f>
        <v>8.48990807495645</v>
      </c>
      <c r="U24" s="0"/>
      <c r="V24" s="98" t="n">
        <v>105.133581811336</v>
      </c>
      <c r="W24" s="26" t="str">
        <f aca="false">IF(X24&lt;85,"BN",IF(X24&gt;115,"AN","N"))</f>
        <v>BN</v>
      </c>
      <c r="X24" s="25" t="n">
        <f aca="false">(V24/C24)*100</f>
        <v>70.8822607926174</v>
      </c>
      <c r="Y24" s="110"/>
      <c r="Z24" s="110"/>
      <c r="AA24" s="89"/>
    </row>
    <row r="25" customFormat="false" ht="15" hidden="false" customHeight="false" outlineLevel="0" collapsed="false">
      <c r="A25" s="86"/>
      <c r="B25" s="86" t="s">
        <v>31</v>
      </c>
      <c r="C25" s="21" t="n">
        <v>76.5</v>
      </c>
      <c r="D25" s="21" t="n">
        <f aca="false">+C25*0.85</f>
        <v>65.025</v>
      </c>
      <c r="E25" s="50" t="s">
        <v>12</v>
      </c>
      <c r="F25" s="87" t="n">
        <f aca="false">+C25*1.15</f>
        <v>87.975</v>
      </c>
      <c r="G25" s="21" t="str">
        <f aca="false">IF(L25&lt;=20,"0 - 20",IF(L25&lt;=50,"21 - 50",IF(L25&lt;=100,"51 - 100",IF(L25&lt;=150,"101 - 150",IF(L25&lt;=200,"151 - 200",IF(L25&lt;=300,"201 - 300",IF(L25&lt;=400,"301 - 400",IF(L25&lt;=500,"401 - 500","&gt;500"))))))))</f>
        <v>21 - 50</v>
      </c>
      <c r="H25" s="26" t="str">
        <f aca="false">IF(I25&lt;85,"BN",IF(I25&gt;115,"AN","N"))</f>
        <v>BN</v>
      </c>
      <c r="I25" s="25" t="n">
        <f aca="false">(L25/C25)*100</f>
        <v>59.9196562684502</v>
      </c>
      <c r="J25" s="53" t="str">
        <f aca="false">IF(I25&lt;=30,"0-30",IF(I25&lt;=50,"31-50",IF(I25&lt;=84,"51-84",IF(I25&lt;=115,"85-115",IF(I25&lt;=150,"116-150",IF(I25&lt;=200,"151-200","&gt;200"))))))</f>
        <v>51-84</v>
      </c>
      <c r="K25" s="0" t="str">
        <f aca="false">IF(I25&lt;=30,"1",IF(I25&lt;=50,"4",IF(I25&lt;=84,"7",IF(I25&lt;=115,"10",IF(I25&lt;=150,"13",IF(I25&lt;=200,"16","19"))))))</f>
        <v>7</v>
      </c>
      <c r="L25" s="88" t="n">
        <f aca="false">AVERAGE(N25,R25,V25)</f>
        <v>45.8385370453644</v>
      </c>
      <c r="M25" s="0"/>
      <c r="N25" s="21" t="n">
        <v>41.6698914698</v>
      </c>
      <c r="O25" s="26" t="str">
        <f aca="false">IF(P25&lt;85,"BN",IF(P25&gt;115,"AN","N"))</f>
        <v>BN</v>
      </c>
      <c r="P25" s="25" t="n">
        <f aca="false">(N25/C25)*100</f>
        <v>54.4704463657516</v>
      </c>
      <c r="Q25" s="30"/>
      <c r="R25" s="90" t="n">
        <v>41.5221568627451</v>
      </c>
      <c r="S25" s="26" t="str">
        <f aca="false">IF(T25&lt;85,"BN",IF(T25&gt;115,"AN","N"))</f>
        <v>BN</v>
      </c>
      <c r="T25" s="25" t="n">
        <f aca="false">(R25/C25)*100</f>
        <v>54.2773292323466</v>
      </c>
      <c r="U25" s="0"/>
      <c r="V25" s="91" t="n">
        <v>54.3235628035482</v>
      </c>
      <c r="W25" s="26" t="str">
        <f aca="false">IF(X25&lt;85,"BN",IF(X25&gt;115,"AN","N"))</f>
        <v>BN</v>
      </c>
      <c r="X25" s="25" t="n">
        <f aca="false">(V25/C25)*100</f>
        <v>71.0111932072525</v>
      </c>
      <c r="Y25" s="110"/>
      <c r="Z25" s="110"/>
      <c r="AA25" s="89"/>
    </row>
    <row r="26" customFormat="false" ht="15" hidden="false" customHeight="false" outlineLevel="0" collapsed="false">
      <c r="A26" s="86"/>
      <c r="B26" s="86" t="s">
        <v>32</v>
      </c>
      <c r="C26" s="21" t="n">
        <v>73.4137931034483</v>
      </c>
      <c r="D26" s="21" t="n">
        <f aca="false">+C26*0.85</f>
        <v>62.401724137931</v>
      </c>
      <c r="E26" s="50" t="s">
        <v>12</v>
      </c>
      <c r="F26" s="87" t="n">
        <f aca="false">+C26*1.15</f>
        <v>84.4258620689655</v>
      </c>
      <c r="G26" s="21" t="str">
        <f aca="false">IF(L26&lt;=20,"0 - 20",IF(L26&lt;=50,"21 - 50",IF(L26&lt;=100,"51 - 100",IF(L26&lt;=150,"101 - 150",IF(L26&lt;=200,"151 - 200",IF(L26&lt;=300,"201 - 300",IF(L26&lt;=400,"301 - 400",IF(L26&lt;=500,"401 - 500","&gt;500"))))))))</f>
        <v>21 - 50</v>
      </c>
      <c r="H26" s="26" t="str">
        <f aca="false">IF(I26&lt;85,"BN",IF(I26&gt;115,"AN","N"))</f>
        <v>BN</v>
      </c>
      <c r="I26" s="25" t="n">
        <f aca="false">(L26/C26)*100</f>
        <v>66.4599105600805</v>
      </c>
      <c r="J26" s="53" t="str">
        <f aca="false">IF(I26&lt;=30,"0-30",IF(I26&lt;=50,"31-50",IF(I26&lt;=84,"51-84",IF(I26&lt;=115,"85-115",IF(I26&lt;=150,"116-150",IF(I26&lt;=200,"151-200","&gt;200"))))))</f>
        <v>51-84</v>
      </c>
      <c r="K26" s="0" t="str">
        <f aca="false">IF(I26&lt;=30,"1",IF(I26&lt;=50,"4",IF(I26&lt;=84,"7",IF(I26&lt;=115,"10",IF(I26&lt;=150,"13",IF(I26&lt;=200,"16","19"))))))</f>
        <v>7</v>
      </c>
      <c r="L26" s="88" t="n">
        <f aca="false">AVERAGE(N26,R26,V26)</f>
        <v>48.7907412353142</v>
      </c>
      <c r="M26" s="0"/>
      <c r="N26" s="21" t="n">
        <v>56.2669883652</v>
      </c>
      <c r="O26" s="26" t="str">
        <f aca="false">IF(P26&lt;85,"BN",IF(P26&gt;115,"AN","N"))</f>
        <v>BN</v>
      </c>
      <c r="P26" s="25" t="n">
        <f aca="false">(N26/C26)*100</f>
        <v>76.6436196613809</v>
      </c>
      <c r="Q26" s="30"/>
      <c r="R26" s="90" t="n">
        <v>29.7237254901961</v>
      </c>
      <c r="S26" s="26" t="str">
        <f aca="false">IF(T26&lt;85,"BN",IF(T26&gt;115,"AN","N"))</f>
        <v>BN</v>
      </c>
      <c r="T26" s="25" t="n">
        <f aca="false">(R26/C26)*100</f>
        <v>40.4879304469557</v>
      </c>
      <c r="U26" s="0"/>
      <c r="V26" s="91" t="n">
        <v>60.3815098505467</v>
      </c>
      <c r="W26" s="26" t="str">
        <f aca="false">IF(X26&lt;85,"BN",IF(X26&gt;115,"AN","N"))</f>
        <v>BN</v>
      </c>
      <c r="X26" s="25" t="n">
        <f aca="false">(V26/C26)*100</f>
        <v>82.2481815719048</v>
      </c>
      <c r="Y26" s="110"/>
      <c r="Z26" s="110"/>
      <c r="AA26" s="89"/>
    </row>
    <row r="27" customFormat="false" ht="15" hidden="false" customHeight="false" outlineLevel="0" collapsed="false">
      <c r="A27" s="86"/>
      <c r="B27" s="86" t="s">
        <v>33</v>
      </c>
      <c r="C27" s="21" t="n">
        <v>162.1</v>
      </c>
      <c r="D27" s="21" t="n">
        <f aca="false">+C27*0.85</f>
        <v>137.785</v>
      </c>
      <c r="E27" s="50" t="s">
        <v>12</v>
      </c>
      <c r="F27" s="87" t="n">
        <f aca="false">+C27*1.15</f>
        <v>186.415</v>
      </c>
      <c r="G27" s="21" t="str">
        <f aca="false">IF(L27&lt;=20,"0 - 20",IF(L27&lt;=50,"21 - 50",IF(L27&lt;=100,"51 - 100",IF(L27&lt;=150,"101 - 150",IF(L27&lt;=200,"151 - 200",IF(L27&lt;=300,"201 - 300",IF(L27&lt;=400,"301 - 400",IF(L27&lt;=500,"401 - 500","&gt;500"))))))))</f>
        <v>51 - 100</v>
      </c>
      <c r="H27" s="26" t="str">
        <f aca="false">IF(I27&lt;85,"BN",IF(I27&gt;115,"AN","N"))</f>
        <v>BN</v>
      </c>
      <c r="I27" s="25" t="n">
        <f aca="false">(L27/C27)*100</f>
        <v>57.059541929164</v>
      </c>
      <c r="J27" s="53" t="str">
        <f aca="false">IF(I27&lt;=30,"0-30",IF(I27&lt;=50,"31-50",IF(I27&lt;=84,"51-84",IF(I27&lt;=115,"85-115",IF(I27&lt;=150,"116-150",IF(I27&lt;=200,"151-200","&gt;200"))))))</f>
        <v>51-84</v>
      </c>
      <c r="K27" s="0" t="str">
        <f aca="false">IF(I27&lt;=30,"1",IF(I27&lt;=50,"4",IF(I27&lt;=84,"7",IF(I27&lt;=115,"10",IF(I27&lt;=150,"13",IF(I27&lt;=200,"16","19"))))))</f>
        <v>7</v>
      </c>
      <c r="L27" s="88" t="n">
        <f aca="false">AVERAGE(N27,R27,V27)</f>
        <v>92.4935174671748</v>
      </c>
      <c r="M27" s="0"/>
      <c r="N27" s="21" t="n">
        <v>95.474487886</v>
      </c>
      <c r="O27" s="26" t="str">
        <f aca="false">IF(P27&lt;85,"BN",IF(P27&gt;115,"AN","N"))</f>
        <v>BN</v>
      </c>
      <c r="P27" s="25" t="n">
        <f aca="false">(N27/C27)*100</f>
        <v>58.8985119592844</v>
      </c>
      <c r="Q27" s="30"/>
      <c r="R27" s="90" t="n">
        <v>54.5247058823529</v>
      </c>
      <c r="S27" s="26" t="str">
        <f aca="false">IF(T27&lt;85,"BN",IF(T27&gt;115,"AN","N"))</f>
        <v>BN</v>
      </c>
      <c r="T27" s="25" t="n">
        <f aca="false">(R27/C27)*100</f>
        <v>33.6364626047828</v>
      </c>
      <c r="U27" s="0"/>
      <c r="V27" s="91" t="n">
        <v>127.481358633172</v>
      </c>
      <c r="W27" s="26" t="str">
        <f aca="false">IF(X27&lt;85,"BN",IF(X27&gt;115,"AN","N"))</f>
        <v>BN</v>
      </c>
      <c r="X27" s="25" t="n">
        <f aca="false">(V27/C27)*100</f>
        <v>78.6436512234248</v>
      </c>
      <c r="Y27" s="110"/>
      <c r="Z27" s="110"/>
      <c r="AA27" s="89"/>
    </row>
    <row r="28" customFormat="false" ht="15" hidden="false" customHeight="false" outlineLevel="0" collapsed="false">
      <c r="A28" s="86"/>
      <c r="B28" s="86" t="s">
        <v>34</v>
      </c>
      <c r="C28" s="21" t="n">
        <v>54.2962962962963</v>
      </c>
      <c r="D28" s="21" t="n">
        <f aca="false">+C28*0.85</f>
        <v>46.1518518518519</v>
      </c>
      <c r="E28" s="50" t="s">
        <v>12</v>
      </c>
      <c r="F28" s="87" t="n">
        <f aca="false">+C28*1.15</f>
        <v>62.4407407407407</v>
      </c>
      <c r="G28" s="21" t="str">
        <f aca="false">IF(L28&lt;=20,"0 - 20",IF(L28&lt;=50,"21 - 50",IF(L28&lt;=100,"51 - 100",IF(L28&lt;=150,"101 - 150",IF(L28&lt;=200,"151 - 200",IF(L28&lt;=300,"201 - 300",IF(L28&lt;=400,"301 - 400",IF(L28&lt;=500,"401 - 500","&gt;500"))))))))</f>
        <v>21 - 50</v>
      </c>
      <c r="H28" s="26" t="str">
        <f aca="false">IF(I28&lt;85,"BN",IF(I28&gt;115,"AN","N"))</f>
        <v>BN</v>
      </c>
      <c r="I28" s="25" t="n">
        <f aca="false">(L28/C28)*100</f>
        <v>63.4597524511343</v>
      </c>
      <c r="J28" s="53" t="str">
        <f aca="false">IF(I28&lt;=30,"0-30",IF(I28&lt;=50,"31-50",IF(I28&lt;=84,"51-84",IF(I28&lt;=115,"85-115",IF(I28&lt;=150,"116-150",IF(I28&lt;=200,"151-200","&gt;200"))))))</f>
        <v>51-84</v>
      </c>
      <c r="K28" s="0" t="str">
        <f aca="false">IF(I28&lt;=30,"1",IF(I28&lt;=50,"4",IF(I28&lt;=84,"7",IF(I28&lt;=115,"10",IF(I28&lt;=150,"13",IF(I28&lt;=200,"16","19"))))))</f>
        <v>7</v>
      </c>
      <c r="L28" s="88" t="n">
        <f aca="false">AVERAGE(N28,R28,V28)</f>
        <v>34.456295219764</v>
      </c>
      <c r="M28" s="0"/>
      <c r="N28" s="21" t="n">
        <v>30.5926081918</v>
      </c>
      <c r="O28" s="26" t="str">
        <f aca="false">IF(P28&lt;85,"BN",IF(P28&gt;115,"AN","N"))</f>
        <v>BN</v>
      </c>
      <c r="P28" s="25" t="n">
        <f aca="false">(N28/C28)*100</f>
        <v>56.3438213627967</v>
      </c>
      <c r="Q28" s="30"/>
      <c r="R28" s="90" t="n">
        <v>34.5472549019608</v>
      </c>
      <c r="S28" s="26" t="str">
        <f aca="false">IF(T28&lt;85,"BN",IF(T28&gt;115,"AN","N"))</f>
        <v>BN</v>
      </c>
      <c r="T28" s="25" t="n">
        <f aca="false">(R28/C28)*100</f>
        <v>63.6272771045662</v>
      </c>
      <c r="U28" s="0"/>
      <c r="V28" s="91" t="n">
        <v>38.2290225655313</v>
      </c>
      <c r="W28" s="26" t="str">
        <f aca="false">IF(X28&lt;85,"BN",IF(X28&gt;115,"AN","N"))</f>
        <v>BN</v>
      </c>
      <c r="X28" s="25" t="n">
        <f aca="false">(V28/C28)*100</f>
        <v>70.4081588860399</v>
      </c>
      <c r="Y28" s="110"/>
      <c r="Z28" s="110"/>
      <c r="AA28" s="89"/>
    </row>
    <row r="29" customFormat="false" ht="15" hidden="false" customHeight="false" outlineLevel="0" collapsed="false">
      <c r="A29" s="86"/>
      <c r="B29" s="86" t="s">
        <v>35</v>
      </c>
      <c r="C29" s="21" t="n">
        <v>145.401785714286</v>
      </c>
      <c r="D29" s="21" t="n">
        <f aca="false">+C29*0.85</f>
        <v>123.591517857143</v>
      </c>
      <c r="E29" s="50" t="s">
        <v>12</v>
      </c>
      <c r="F29" s="87" t="n">
        <f aca="false">+C29*1.15</f>
        <v>167.212053571429</v>
      </c>
      <c r="G29" s="21" t="str">
        <f aca="false">IF(L29&lt;=20,"0 - 20",IF(L29&lt;=50,"21 - 50",IF(L29&lt;=100,"51 - 100",IF(L29&lt;=150,"101 - 150",IF(L29&lt;=200,"151 - 200",IF(L29&lt;=300,"201 - 300",IF(L29&lt;=400,"301 - 400",IF(L29&lt;=500,"401 - 500","&gt;500"))))))))</f>
        <v>51 - 100</v>
      </c>
      <c r="H29" s="26" t="str">
        <f aca="false">IF(I29&lt;85,"BN",IF(I29&gt;115,"AN","N"))</f>
        <v>BN</v>
      </c>
      <c r="I29" s="25" t="n">
        <f aca="false">(L29/C29)*100</f>
        <v>39.0773042798025</v>
      </c>
      <c r="J29" s="53" t="str">
        <f aca="false">IF(I29&lt;=30,"0-30",IF(I29&lt;=50,"31-50",IF(I29&lt;=84,"51-84",IF(I29&lt;=115,"85-115",IF(I29&lt;=150,"116-150",IF(I29&lt;=200,"151-200","&gt;200"))))))</f>
        <v>31-50</v>
      </c>
      <c r="K29" s="0" t="str">
        <f aca="false">IF(I29&lt;=30,"1",IF(I29&lt;=50,"4",IF(I29&lt;=84,"7",IF(I29&lt;=115,"10",IF(I29&lt;=150,"13",IF(I29&lt;=200,"16","19"))))))</f>
        <v>4</v>
      </c>
      <c r="L29" s="88" t="n">
        <f aca="false">AVERAGE(N29,R29,V29)</f>
        <v>56.8190982318378</v>
      </c>
      <c r="M29" s="0"/>
      <c r="N29" s="21" t="n">
        <v>86.910992782</v>
      </c>
      <c r="O29" s="26" t="str">
        <f aca="false">IF(P29&lt;85,"BN",IF(P29&gt;115,"AN","N"))</f>
        <v>BN</v>
      </c>
      <c r="P29" s="25" t="n">
        <f aca="false">(N29/C29)*100</f>
        <v>59.7729885881732</v>
      </c>
      <c r="Q29" s="30"/>
      <c r="R29" s="90" t="n">
        <v>16.9186274509804</v>
      </c>
      <c r="S29" s="26" t="str">
        <f aca="false">IF(T29&lt;85,"BN",IF(T29&gt;115,"AN","N"))</f>
        <v>BN</v>
      </c>
      <c r="T29" s="25" t="n">
        <f aca="false">(R29/C29)*100</f>
        <v>11.635776938961</v>
      </c>
      <c r="U29" s="0"/>
      <c r="V29" s="91" t="n">
        <v>66.6276744625329</v>
      </c>
      <c r="W29" s="26" t="str">
        <f aca="false">IF(X29&lt;85,"BN",IF(X29&gt;115,"AN","N"))</f>
        <v>BN</v>
      </c>
      <c r="X29" s="25" t="n">
        <f aca="false">(V29/C29)*100</f>
        <v>45.8231473122732</v>
      </c>
      <c r="Y29" s="110"/>
      <c r="Z29" s="110"/>
      <c r="AA29" s="89"/>
    </row>
    <row r="30" customFormat="false" ht="15" hidden="false" customHeight="false" outlineLevel="0" collapsed="false">
      <c r="A30" s="86"/>
      <c r="B30" s="86" t="s">
        <v>36</v>
      </c>
      <c r="C30" s="21" t="n">
        <v>51.7866666666667</v>
      </c>
      <c r="D30" s="21" t="n">
        <f aca="false">+C30*0.85</f>
        <v>44.0186666666667</v>
      </c>
      <c r="E30" s="50" t="s">
        <v>12</v>
      </c>
      <c r="F30" s="87" t="n">
        <f aca="false">+C30*1.15</f>
        <v>59.5546666666667</v>
      </c>
      <c r="G30" s="21" t="str">
        <f aca="false">IF(L30&lt;=20,"0 - 20",IF(L30&lt;=50,"21 - 50",IF(L30&lt;=100,"51 - 100",IF(L30&lt;=150,"101 - 150",IF(L30&lt;=200,"151 - 200",IF(L30&lt;=300,"201 - 300",IF(L30&lt;=400,"301 - 400",IF(L30&lt;=500,"401 - 500","&gt;500"))))))))</f>
        <v>21 - 50</v>
      </c>
      <c r="H30" s="26" t="str">
        <f aca="false">IF(I30&lt;85,"BN",IF(I30&gt;115,"AN","N"))</f>
        <v>BN</v>
      </c>
      <c r="I30" s="25" t="n">
        <f aca="false">(L30/C30)*100</f>
        <v>69.7827344707204</v>
      </c>
      <c r="J30" s="53" t="str">
        <f aca="false">IF(I30&lt;=30,"0-30",IF(I30&lt;=50,"31-50",IF(I30&lt;=84,"51-84",IF(I30&lt;=115,"85-115",IF(I30&lt;=150,"116-150",IF(I30&lt;=200,"151-200","&gt;200"))))))</f>
        <v>51-84</v>
      </c>
      <c r="K30" s="0" t="str">
        <f aca="false">IF(I30&lt;=30,"1",IF(I30&lt;=50,"4",IF(I30&lt;=84,"7",IF(I30&lt;=115,"10",IF(I30&lt;=150,"13",IF(I30&lt;=200,"16","19"))))))</f>
        <v>7</v>
      </c>
      <c r="L30" s="88" t="n">
        <f aca="false">AVERAGE(N30,R30,V30)</f>
        <v>36.138152091237</v>
      </c>
      <c r="M30" s="0"/>
      <c r="N30" s="21" t="n">
        <v>24.0244201018</v>
      </c>
      <c r="O30" s="26" t="str">
        <f aca="false">IF(P30&lt;85,"BN",IF(P30&gt;115,"AN","N"))</f>
        <v>BN</v>
      </c>
      <c r="P30" s="25" t="n">
        <f aca="false">(N30/C30)*100</f>
        <v>46.3911304746395</v>
      </c>
      <c r="Q30" s="30"/>
      <c r="R30" s="90" t="n">
        <v>45.7652941176471</v>
      </c>
      <c r="S30" s="26" t="str">
        <f aca="false">IF(T30&lt;85,"BN",IF(T30&gt;115,"AN","N"))</f>
        <v>N</v>
      </c>
      <c r="T30" s="25" t="n">
        <f aca="false">(R30/C30)*100</f>
        <v>88.3727358090507</v>
      </c>
      <c r="U30" s="0"/>
      <c r="V30" s="91" t="n">
        <v>38.6247420542641</v>
      </c>
      <c r="W30" s="26" t="str">
        <f aca="false">IF(X30&lt;85,"BN",IF(X30&gt;115,"AN","N"))</f>
        <v>BN</v>
      </c>
      <c r="X30" s="25" t="n">
        <f aca="false">(V30/C30)*100</f>
        <v>74.5843371284708</v>
      </c>
      <c r="Y30" s="110"/>
      <c r="Z30" s="110"/>
      <c r="AA30" s="89"/>
    </row>
    <row r="31" customFormat="false" ht="15" hidden="false" customHeight="false" outlineLevel="0" collapsed="false">
      <c r="A31" s="86"/>
      <c r="B31" s="86" t="s">
        <v>37</v>
      </c>
      <c r="C31" s="21" t="n">
        <v>203.733333333333</v>
      </c>
      <c r="D31" s="21" t="n">
        <f aca="false">+C31*0.85</f>
        <v>173.173333333333</v>
      </c>
      <c r="E31" s="50" t="s">
        <v>12</v>
      </c>
      <c r="F31" s="87" t="n">
        <f aca="false">+C31*1.15</f>
        <v>234.293333333333</v>
      </c>
      <c r="G31" s="21" t="str">
        <f aca="false">IF(L31&lt;=20,"0 - 20",IF(L31&lt;=50,"21 - 50",IF(L31&lt;=100,"51 - 100",IF(L31&lt;=150,"101 - 150",IF(L31&lt;=200,"151 - 200",IF(L31&lt;=300,"201 - 300",IF(L31&lt;=400,"301 - 400",IF(L31&lt;=500,"401 - 500","&gt;500"))))))))</f>
        <v>51 - 100</v>
      </c>
      <c r="H31" s="26" t="str">
        <f aca="false">IF(I31&lt;85,"BN",IF(I31&gt;115,"AN","N"))</f>
        <v>BN</v>
      </c>
      <c r="I31" s="25" t="n">
        <f aca="false">(L31/C31)*100</f>
        <v>40.7150682542407</v>
      </c>
      <c r="J31" s="53" t="str">
        <f aca="false">IF(I31&lt;=30,"0-30",IF(I31&lt;=50,"31-50",IF(I31&lt;=84,"51-84",IF(I31&lt;=115,"85-115",IF(I31&lt;=150,"116-150",IF(I31&lt;=200,"151-200","&gt;200"))))))</f>
        <v>31-50</v>
      </c>
      <c r="K31" s="0" t="str">
        <f aca="false">IF(I31&lt;=30,"1",IF(I31&lt;=50,"4",IF(I31&lt;=84,"7",IF(I31&lt;=115,"10",IF(I31&lt;=150,"13",IF(I31&lt;=200,"16","19"))))))</f>
        <v>4</v>
      </c>
      <c r="L31" s="88" t="n">
        <f aca="false">AVERAGE(N31,R31,V31)</f>
        <v>82.9501657233063</v>
      </c>
      <c r="M31" s="0"/>
      <c r="N31" s="21" t="n">
        <v>92.7739261828</v>
      </c>
      <c r="O31" s="26" t="str">
        <f aca="false">IF(P31&lt;85,"BN",IF(P31&gt;115,"AN","N"))</f>
        <v>BN</v>
      </c>
      <c r="P31" s="25" t="n">
        <f aca="false">(N31/C31)*100</f>
        <v>45.5369402075262</v>
      </c>
      <c r="Q31" s="30"/>
      <c r="R31" s="90" t="n">
        <v>15.1211764705882</v>
      </c>
      <c r="S31" s="26" t="str">
        <f aca="false">IF(T31&lt;85,"BN",IF(T31&gt;115,"AN","N"))</f>
        <v>BN</v>
      </c>
      <c r="T31" s="25" t="n">
        <f aca="false">(R31/C31)*100</f>
        <v>7.42204342469972</v>
      </c>
      <c r="U31" s="0"/>
      <c r="V31" s="91" t="n">
        <v>140.955394516531</v>
      </c>
      <c r="W31" s="26" t="str">
        <f aca="false">IF(X31&lt;85,"BN",IF(X31&gt;115,"AN","N"))</f>
        <v>BN</v>
      </c>
      <c r="X31" s="25" t="n">
        <f aca="false">(V31/C31)*100</f>
        <v>69.1862211304961</v>
      </c>
      <c r="Y31" s="110"/>
      <c r="Z31" s="110"/>
      <c r="AA31" s="89"/>
    </row>
    <row r="32" customFormat="false" ht="15" hidden="false" customHeight="false" outlineLevel="0" collapsed="false">
      <c r="A32" s="86"/>
      <c r="B32" s="86"/>
      <c r="C32" s="21"/>
      <c r="D32" s="21"/>
      <c r="E32" s="50"/>
      <c r="F32" s="87"/>
      <c r="G32" s="21"/>
      <c r="H32" s="26"/>
      <c r="I32" s="25"/>
      <c r="J32" s="53"/>
      <c r="K32" s="0"/>
      <c r="L32" s="88"/>
      <c r="M32" s="0"/>
      <c r="N32" s="21"/>
      <c r="O32" s="26"/>
      <c r="P32" s="25"/>
      <c r="Q32" s="30"/>
      <c r="R32" s="95"/>
      <c r="S32" s="26"/>
      <c r="T32" s="25"/>
      <c r="U32" s="0"/>
      <c r="V32" s="96"/>
      <c r="W32" s="26"/>
      <c r="X32" s="25"/>
      <c r="Y32" s="110"/>
      <c r="Z32" s="110"/>
      <c r="AA32" s="89"/>
    </row>
    <row r="33" customFormat="false" ht="15" hidden="false" customHeight="false" outlineLevel="0" collapsed="false">
      <c r="A33" s="86" t="s">
        <v>38</v>
      </c>
      <c r="B33" s="86" t="s">
        <v>39</v>
      </c>
      <c r="C33" s="21" t="n">
        <v>313.233333333333</v>
      </c>
      <c r="D33" s="21" t="n">
        <f aca="false">+C33*0.85</f>
        <v>266.248333333333</v>
      </c>
      <c r="E33" s="50" t="s">
        <v>12</v>
      </c>
      <c r="F33" s="87" t="n">
        <f aca="false">+C33*1.15</f>
        <v>360.218333333333</v>
      </c>
      <c r="G33" s="21" t="str">
        <f aca="false">IF(L33&lt;=20,"0 - 20",IF(L33&lt;=50,"21 - 50",IF(L33&lt;=100,"51 - 100",IF(L33&lt;=150,"101 - 150",IF(L33&lt;=200,"151 - 200",IF(L33&lt;=300,"201 - 300",IF(L33&lt;=400,"301 - 400",IF(L33&lt;=500,"401 - 500","&gt;500"))))))))</f>
        <v>151 - 200</v>
      </c>
      <c r="H33" s="26" t="str">
        <f aca="false">IF(I33&lt;85,"BN",IF(I33&gt;115,"AN","N"))</f>
        <v>BN</v>
      </c>
      <c r="I33" s="25" t="n">
        <f aca="false">(L33/C33)*100</f>
        <v>58.2839549498956</v>
      </c>
      <c r="J33" s="53" t="str">
        <f aca="false">IF(I33&lt;=30,"0-30",IF(I33&lt;=50,"31-50",IF(I33&lt;=84,"51-84",IF(I33&lt;=115,"85-115",IF(I33&lt;=150,"116-150",IF(I33&lt;=200,"151-200","&gt;200"))))))</f>
        <v>51-84</v>
      </c>
      <c r="K33" s="0" t="str">
        <f aca="false">IF(I33&lt;=30,"1",IF(I33&lt;=50,"4",IF(I33&lt;=84,"7",IF(I33&lt;=115,"10",IF(I33&lt;=150,"13",IF(I33&lt;=200,"16","19"))))))</f>
        <v>7</v>
      </c>
      <c r="L33" s="88" t="n">
        <f aca="false">AVERAGE(N33,R33,V33)</f>
        <v>182.564774888056</v>
      </c>
      <c r="M33" s="0"/>
      <c r="N33" s="21" t="n">
        <v>243.456668716</v>
      </c>
      <c r="O33" s="26" t="str">
        <f aca="false">IF(P33&lt;85,"BN",IF(P33&gt;115,"AN","N"))</f>
        <v>BN</v>
      </c>
      <c r="P33" s="25" t="n">
        <f aca="false">(N33/C33)*100</f>
        <v>77.7237422739172</v>
      </c>
      <c r="Q33" s="30"/>
      <c r="R33" s="90" t="n">
        <v>28.6427450980392</v>
      </c>
      <c r="S33" s="26" t="str">
        <f aca="false">IF(T33&lt;85,"BN",IF(T33&gt;115,"AN","N"))</f>
        <v>BN</v>
      </c>
      <c r="T33" s="25" t="n">
        <f aca="false">(R33/C33)*100</f>
        <v>9.14421999511734</v>
      </c>
      <c r="U33" s="0"/>
      <c r="V33" s="91" t="n">
        <v>275.59491085013</v>
      </c>
      <c r="W33" s="26" t="str">
        <f aca="false">IF(X33&lt;85,"BN",IF(X33&gt;115,"AN","N"))</f>
        <v>N</v>
      </c>
      <c r="X33" s="25" t="n">
        <f aca="false">(V33/C33)*100</f>
        <v>87.9839025806523</v>
      </c>
      <c r="Y33" s="110"/>
      <c r="Z33" s="110"/>
      <c r="AA33" s="89"/>
    </row>
    <row r="34" customFormat="false" ht="15" hidden="false" customHeight="false" outlineLevel="0" collapsed="false">
      <c r="A34" s="86"/>
      <c r="B34" s="86" t="s">
        <v>40</v>
      </c>
      <c r="C34" s="21" t="n">
        <v>190.85</v>
      </c>
      <c r="D34" s="21" t="n">
        <f aca="false">+C34*0.85</f>
        <v>162.2225</v>
      </c>
      <c r="E34" s="50" t="s">
        <v>12</v>
      </c>
      <c r="F34" s="87" t="n">
        <f aca="false">+C34*1.15</f>
        <v>219.4775</v>
      </c>
      <c r="G34" s="21" t="str">
        <f aca="false">IF(L34&lt;=20,"0 - 20",IF(L34&lt;=50,"21 - 50",IF(L34&lt;=100,"51 - 100",IF(L34&lt;=150,"101 - 150",IF(L34&lt;=200,"151 - 200",IF(L34&lt;=300,"201 - 300",IF(L34&lt;=400,"301 - 400",IF(L34&lt;=500,"401 - 500","&gt;500"))))))))</f>
        <v>51 - 100</v>
      </c>
      <c r="H34" s="26" t="str">
        <f aca="false">IF(I34&lt;85,"BN",IF(I34&gt;115,"AN","N"))</f>
        <v>BN</v>
      </c>
      <c r="I34" s="25" t="n">
        <f aca="false">(L34/C34)*100</f>
        <v>48.7996132751045</v>
      </c>
      <c r="J34" s="53" t="str">
        <f aca="false">IF(I34&lt;=30,"0-30",IF(I34&lt;=50,"31-50",IF(I34&lt;=84,"51-84",IF(I34&lt;=115,"85-115",IF(I34&lt;=150,"116-150",IF(I34&lt;=200,"151-200","&gt;200"))))))</f>
        <v>31-50</v>
      </c>
      <c r="K34" s="0" t="str">
        <f aca="false">IF(I34&lt;=30,"1",IF(I34&lt;=50,"4",IF(I34&lt;=84,"7",IF(I34&lt;=115,"10",IF(I34&lt;=150,"13",IF(I34&lt;=200,"16","19"))))))</f>
        <v>4</v>
      </c>
      <c r="L34" s="88" t="n">
        <f aca="false">AVERAGE(N34,R34,V34)</f>
        <v>93.134061935537</v>
      </c>
      <c r="M34" s="0"/>
      <c r="N34" s="21" t="n">
        <v>112.793496098</v>
      </c>
      <c r="O34" s="26" t="str">
        <f aca="false">IF(P34&lt;85,"BN",IF(P34&gt;115,"AN","N"))</f>
        <v>BN</v>
      </c>
      <c r="P34" s="25" t="n">
        <f aca="false">(N34/C34)*100</f>
        <v>59.1006005229238</v>
      </c>
      <c r="Q34" s="30"/>
      <c r="R34" s="90" t="n">
        <v>9.81176470588235</v>
      </c>
      <c r="S34" s="26" t="str">
        <f aca="false">IF(T34&lt;85,"BN",IF(T34&gt;115,"AN","N"))</f>
        <v>BN</v>
      </c>
      <c r="T34" s="25" t="n">
        <f aca="false">(R34/C34)*100</f>
        <v>5.14108708717965</v>
      </c>
      <c r="U34" s="0"/>
      <c r="V34" s="91" t="n">
        <v>156.796925002729</v>
      </c>
      <c r="W34" s="26" t="str">
        <f aca="false">IF(X34&lt;85,"BN",IF(X34&gt;115,"AN","N"))</f>
        <v>BN</v>
      </c>
      <c r="X34" s="25" t="n">
        <f aca="false">(V34/C34)*100</f>
        <v>82.1571522152102</v>
      </c>
      <c r="Y34" s="110"/>
      <c r="Z34" s="110"/>
      <c r="AA34" s="89"/>
    </row>
    <row r="35" customFormat="false" ht="15" hidden="false" customHeight="false" outlineLevel="0" collapsed="false">
      <c r="A35" s="86"/>
      <c r="B35" s="86" t="s">
        <v>41</v>
      </c>
      <c r="C35" s="21" t="n">
        <v>230.676</v>
      </c>
      <c r="D35" s="21" t="n">
        <f aca="false">+C35*0.85</f>
        <v>196.0746</v>
      </c>
      <c r="E35" s="50" t="s">
        <v>12</v>
      </c>
      <c r="F35" s="87" t="n">
        <f aca="false">+C35*1.15</f>
        <v>265.2774</v>
      </c>
      <c r="G35" s="21" t="str">
        <f aca="false">IF(L35&lt;=20,"0 - 20",IF(L35&lt;=50,"21 - 50",IF(L35&lt;=100,"51 - 100",IF(L35&lt;=150,"101 - 150",IF(L35&lt;=200,"151 - 200",IF(L35&lt;=300,"201 - 300",IF(L35&lt;=400,"301 - 400",IF(L35&lt;=500,"401 - 500","&gt;500"))))))))</f>
        <v>101 - 150</v>
      </c>
      <c r="H35" s="26" t="str">
        <f aca="false">IF(I35&lt;85,"BN",IF(I35&gt;115,"AN","N"))</f>
        <v>BN</v>
      </c>
      <c r="I35" s="25" t="n">
        <f aca="false">(L35/C35)*100</f>
        <v>51.0690857276185</v>
      </c>
      <c r="J35" s="53" t="str">
        <f aca="false">IF(I35&lt;=30,"0-30",IF(I35&lt;=50,"31-50",IF(I35&lt;=84,"51-84",IF(I35&lt;=115,"85-115",IF(I35&lt;=150,"116-150",IF(I35&lt;=200,"151-200","&gt;200"))))))</f>
        <v>51-84</v>
      </c>
      <c r="K35" s="0" t="str">
        <f aca="false">IF(I35&lt;=30,"1",IF(I35&lt;=50,"4",IF(I35&lt;=84,"7",IF(I35&lt;=115,"10",IF(I35&lt;=150,"13",IF(I35&lt;=200,"16","19"))))))</f>
        <v>7</v>
      </c>
      <c r="L35" s="88" t="n">
        <f aca="false">AVERAGE(N35,R35,V35)</f>
        <v>117.804124193041</v>
      </c>
      <c r="M35" s="0"/>
      <c r="N35" s="21" t="n">
        <v>152.617113027</v>
      </c>
      <c r="O35" s="26" t="str">
        <f aca="false">IF(P35&lt;85,"BN",IF(P35&gt;115,"AN","N"))</f>
        <v>BN</v>
      </c>
      <c r="P35" s="25" t="n">
        <f aca="false">(N35/C35)*100</f>
        <v>66.1608112794569</v>
      </c>
      <c r="Q35" s="30"/>
      <c r="R35" s="90" t="n">
        <v>11.98</v>
      </c>
      <c r="S35" s="26" t="str">
        <f aca="false">IF(T35&lt;85,"BN",IF(T35&gt;115,"AN","N"))</f>
        <v>BN</v>
      </c>
      <c r="T35" s="25" t="n">
        <f aca="false">(R35/C35)*100</f>
        <v>5.19343147965111</v>
      </c>
      <c r="U35" s="0"/>
      <c r="V35" s="94" t="n">
        <v>188.815259552124</v>
      </c>
      <c r="W35" s="26" t="str">
        <f aca="false">IF(X35&lt;85,"BN",IF(X35&gt;115,"AN","N"))</f>
        <v>BN</v>
      </c>
      <c r="X35" s="25" t="n">
        <f aca="false">(V35/C35)*100</f>
        <v>81.8530144237475</v>
      </c>
      <c r="Y35" s="110"/>
      <c r="Z35" s="110"/>
      <c r="AA35" s="89"/>
    </row>
    <row r="36" customFormat="false" ht="15" hidden="false" customHeight="false" outlineLevel="0" collapsed="false">
      <c r="A36" s="86"/>
      <c r="B36" s="86" t="s">
        <v>42</v>
      </c>
      <c r="C36" s="21" t="n">
        <v>154.866666666667</v>
      </c>
      <c r="D36" s="21" t="n">
        <f aca="false">+C36*0.85</f>
        <v>131.636666666667</v>
      </c>
      <c r="E36" s="50" t="s">
        <v>12</v>
      </c>
      <c r="F36" s="87" t="n">
        <f aca="false">+C36*1.15</f>
        <v>178.096666666667</v>
      </c>
      <c r="G36" s="21" t="str">
        <f aca="false">IF(L36&lt;=20,"0 - 20",IF(L36&lt;=50,"21 - 50",IF(L36&lt;=100,"51 - 100",IF(L36&lt;=150,"101 - 150",IF(L36&lt;=200,"151 - 200",IF(L36&lt;=300,"201 - 300",IF(L36&lt;=400,"301 - 400",IF(L36&lt;=500,"401 - 500","&gt;500"))))))))</f>
        <v>51 - 100</v>
      </c>
      <c r="H36" s="26" t="str">
        <f aca="false">IF(I36&lt;85,"BN",IF(I36&gt;115,"AN","N"))</f>
        <v>BN</v>
      </c>
      <c r="I36" s="25" t="n">
        <f aca="false">(L36/C36)*100</f>
        <v>39.948121377656</v>
      </c>
      <c r="J36" s="53" t="str">
        <f aca="false">IF(I36&lt;=30,"0-30",IF(I36&lt;=50,"31-50",IF(I36&lt;=84,"51-84",IF(I36&lt;=115,"85-115",IF(I36&lt;=150,"116-150",IF(I36&lt;=200,"151-200","&gt;200"))))))</f>
        <v>31-50</v>
      </c>
      <c r="K36" s="0" t="str">
        <f aca="false">IF(I36&lt;=30,"1",IF(I36&lt;=50,"4",IF(I36&lt;=84,"7",IF(I36&lt;=115,"10",IF(I36&lt;=150,"13",IF(I36&lt;=200,"16","19"))))))</f>
        <v>4</v>
      </c>
      <c r="L36" s="88" t="n">
        <f aca="false">AVERAGE(N36,R36,V36)</f>
        <v>61.86632397353</v>
      </c>
      <c r="M36" s="0"/>
      <c r="N36" s="21" t="n">
        <v>69.6419548082</v>
      </c>
      <c r="O36" s="26" t="str">
        <f aca="false">IF(P36&lt;85,"BN",IF(P36&gt;115,"AN","N"))</f>
        <v>BN</v>
      </c>
      <c r="P36" s="25" t="n">
        <f aca="false">(N36/C36)*100</f>
        <v>44.9689764151098</v>
      </c>
      <c r="Q36" s="30"/>
      <c r="R36" s="90" t="n">
        <v>4.57</v>
      </c>
      <c r="S36" s="26" t="str">
        <f aca="false">IF(T36&lt;85,"BN",IF(T36&gt;115,"AN","N"))</f>
        <v>BN</v>
      </c>
      <c r="T36" s="25" t="n">
        <f aca="false">(R36/C36)*100</f>
        <v>2.95092552733534</v>
      </c>
      <c r="U36" s="0"/>
      <c r="V36" s="91" t="n">
        <v>111.38701711239</v>
      </c>
      <c r="W36" s="26" t="str">
        <f aca="false">IF(X36&lt;85,"BN",IF(X36&gt;115,"AN","N"))</f>
        <v>BN</v>
      </c>
      <c r="X36" s="25" t="n">
        <f aca="false">(V36/C36)*100</f>
        <v>71.924462190523</v>
      </c>
      <c r="Y36" s="110"/>
      <c r="Z36" s="110"/>
      <c r="AA36" s="89"/>
    </row>
    <row r="37" customFormat="false" ht="15" hidden="false" customHeight="false" outlineLevel="0" collapsed="false">
      <c r="A37" s="86"/>
      <c r="B37" s="86" t="s">
        <v>43</v>
      </c>
      <c r="C37" s="21" t="n">
        <v>102</v>
      </c>
      <c r="D37" s="21" t="n">
        <f aca="false">+C37*0.85</f>
        <v>86.7</v>
      </c>
      <c r="E37" s="50" t="s">
        <v>12</v>
      </c>
      <c r="F37" s="87" t="n">
        <f aca="false">+C37*1.15</f>
        <v>117.3</v>
      </c>
      <c r="G37" s="21" t="str">
        <f aca="false">IF(L37&lt;=20,"0 - 20",IF(L37&lt;=50,"21 - 50",IF(L37&lt;=100,"51 - 100",IF(L37&lt;=150,"101 - 150",IF(L37&lt;=200,"151 - 200",IF(L37&lt;=300,"201 - 300",IF(L37&lt;=400,"301 - 400",IF(L37&lt;=500,"401 - 500","&gt;500"))))))))</f>
        <v>101 - 150</v>
      </c>
      <c r="H37" s="26" t="str">
        <f aca="false">IF(I37&lt;85,"BN",IF(I37&gt;115,"AN","N"))</f>
        <v>N</v>
      </c>
      <c r="I37" s="25" t="n">
        <f aca="false">(L37/C37)*100</f>
        <v>98.6600667180583</v>
      </c>
      <c r="J37" s="53" t="str">
        <f aca="false">IF(I37&lt;=30,"0-30",IF(I37&lt;=50,"31-50",IF(I37&lt;=84,"51-84",IF(I37&lt;=115,"85-115",IF(I37&lt;=150,"116-150",IF(I37&lt;=200,"151-200","&gt;200"))))))</f>
        <v>85-115</v>
      </c>
      <c r="K37" s="0" t="str">
        <f aca="false">IF(I37&lt;=30,"1",IF(I37&lt;=50,"4",IF(I37&lt;=84,"7",IF(I37&lt;=115,"10",IF(I37&lt;=150,"13",IF(I37&lt;=200,"16","19"))))))</f>
        <v>10</v>
      </c>
      <c r="L37" s="88" t="n">
        <f aca="false">AVERAGE(N37,R37,V37)</f>
        <v>100.633268052419</v>
      </c>
      <c r="M37" s="0"/>
      <c r="N37" s="21" t="n">
        <v>177.786362344</v>
      </c>
      <c r="O37" s="26" t="str">
        <f aca="false">IF(P37&lt;85,"BN",IF(P37&gt;115,"AN","N"))</f>
        <v>AN</v>
      </c>
      <c r="P37" s="25" t="n">
        <f aca="false">(N37/C37)*100</f>
        <v>174.300355239216</v>
      </c>
      <c r="Q37" s="30"/>
      <c r="R37" s="90" t="n">
        <v>10.096862745098</v>
      </c>
      <c r="S37" s="26" t="str">
        <f aca="false">IF(T37&lt;85,"BN",IF(T37&gt;115,"AN","N"))</f>
        <v>BN</v>
      </c>
      <c r="T37" s="25" t="n">
        <f aca="false">(R37/C37)*100</f>
        <v>9.89888504421377</v>
      </c>
      <c r="U37" s="0"/>
      <c r="V37" s="91" t="n">
        <v>114.01657906816</v>
      </c>
      <c r="W37" s="26" t="str">
        <f aca="false">IF(X37&lt;85,"BN",IF(X37&gt;115,"AN","N"))</f>
        <v>N</v>
      </c>
      <c r="X37" s="25" t="n">
        <f aca="false">(V37/C37)*100</f>
        <v>111.780959870745</v>
      </c>
      <c r="Y37" s="110"/>
      <c r="Z37" s="110"/>
      <c r="AA37" s="89"/>
    </row>
    <row r="38" customFormat="false" ht="15" hidden="false" customHeight="false" outlineLevel="0" collapsed="false">
      <c r="A38" s="86"/>
      <c r="B38" s="86" t="s">
        <v>44</v>
      </c>
      <c r="C38" s="21" t="n">
        <v>281.083333333333</v>
      </c>
      <c r="D38" s="21" t="n">
        <f aca="false">+C38*0.85</f>
        <v>238.920833333333</v>
      </c>
      <c r="E38" s="50" t="s">
        <v>12</v>
      </c>
      <c r="F38" s="87" t="n">
        <f aca="false">+C38*1.15</f>
        <v>323.245833333333</v>
      </c>
      <c r="G38" s="21" t="str">
        <f aca="false">IF(L38&lt;=20,"0 - 20",IF(L38&lt;=50,"21 - 50",IF(L38&lt;=100,"51 - 100",IF(L38&lt;=150,"101 - 150",IF(L38&lt;=200,"151 - 200",IF(L38&lt;=300,"201 - 300",IF(L38&lt;=400,"301 - 400",IF(L38&lt;=500,"401 - 500","&gt;500"))))))))</f>
        <v>51 - 100</v>
      </c>
      <c r="H38" s="26" t="str">
        <f aca="false">IF(I38&lt;85,"BN",IF(I38&gt;115,"AN","N"))</f>
        <v>BN</v>
      </c>
      <c r="I38" s="25" t="n">
        <f aca="false">(L38/C38)*100</f>
        <v>30.5156312685891</v>
      </c>
      <c r="J38" s="53" t="str">
        <f aca="false">IF(I38&lt;=30,"0-30",IF(I38&lt;=50,"31-50",IF(I38&lt;=84,"51-84",IF(I38&lt;=115,"85-115",IF(I38&lt;=150,"116-150",IF(I38&lt;=200,"151-200","&gt;200"))))))</f>
        <v>31-50</v>
      </c>
      <c r="K38" s="0" t="str">
        <f aca="false">IF(I38&lt;=30,"1",IF(I38&lt;=50,"4",IF(I38&lt;=84,"7",IF(I38&lt;=115,"10",IF(I38&lt;=150,"13",IF(I38&lt;=200,"16","19"))))))</f>
        <v>4</v>
      </c>
      <c r="L38" s="88" t="n">
        <f aca="false">AVERAGE(N38,R38,V38)</f>
        <v>85.7743535574591</v>
      </c>
      <c r="M38" s="0"/>
      <c r="N38" s="21" t="n">
        <v>112.663925683</v>
      </c>
      <c r="O38" s="26" t="str">
        <f aca="false">IF(P38&lt;85,"BN",IF(P38&gt;115,"AN","N"))</f>
        <v>BN</v>
      </c>
      <c r="P38" s="25" t="n">
        <f aca="false">(N38/C38)*100</f>
        <v>40.0820370055144</v>
      </c>
      <c r="Q38" s="30"/>
      <c r="R38" s="90" t="n">
        <v>9.18058823529412</v>
      </c>
      <c r="S38" s="26" t="str">
        <f aca="false">IF(T38&lt;85,"BN",IF(T38&gt;115,"AN","N"))</f>
        <v>BN</v>
      </c>
      <c r="T38" s="25" t="n">
        <f aca="false">(R38/C38)*100</f>
        <v>3.26614464344884</v>
      </c>
      <c r="U38" s="0"/>
      <c r="V38" s="91" t="n">
        <v>135.478546754083</v>
      </c>
      <c r="W38" s="26" t="str">
        <f aca="false">IF(X38&lt;85,"BN",IF(X38&gt;115,"AN","N"))</f>
        <v>BN</v>
      </c>
      <c r="X38" s="25" t="n">
        <f aca="false">(V38/C38)*100</f>
        <v>48.198712156804</v>
      </c>
      <c r="Y38" s="110"/>
      <c r="Z38" s="110"/>
      <c r="AA38" s="89"/>
    </row>
    <row r="39" customFormat="false" ht="15" hidden="false" customHeight="false" outlineLevel="0" collapsed="false">
      <c r="A39" s="86"/>
      <c r="B39" s="86"/>
      <c r="C39" s="21"/>
      <c r="D39" s="21"/>
      <c r="E39" s="50"/>
      <c r="F39" s="87"/>
      <c r="G39" s="21"/>
      <c r="H39" s="26"/>
      <c r="I39" s="25"/>
      <c r="J39" s="53"/>
      <c r="K39" s="0"/>
      <c r="L39" s="88"/>
      <c r="M39" s="0"/>
      <c r="N39" s="21"/>
      <c r="O39" s="26"/>
      <c r="P39" s="25"/>
      <c r="Q39" s="30"/>
      <c r="R39" s="95"/>
      <c r="S39" s="26"/>
      <c r="T39" s="25"/>
      <c r="U39" s="0"/>
      <c r="V39" s="96"/>
      <c r="W39" s="26"/>
      <c r="X39" s="25"/>
      <c r="Y39" s="110"/>
      <c r="Z39" s="110"/>
      <c r="AA39" s="89"/>
    </row>
    <row r="40" customFormat="false" ht="15" hidden="false" customHeight="false" outlineLevel="0" collapsed="false">
      <c r="A40" s="86" t="s">
        <v>45</v>
      </c>
      <c r="B40" s="86" t="s">
        <v>46</v>
      </c>
      <c r="C40" s="21" t="n">
        <v>125.131578947368</v>
      </c>
      <c r="D40" s="21" t="n">
        <f aca="false">+C40*0.85</f>
        <v>106.361842105263</v>
      </c>
      <c r="E40" s="50" t="s">
        <v>12</v>
      </c>
      <c r="F40" s="87" t="n">
        <f aca="false">+C40*1.15</f>
        <v>143.901315789474</v>
      </c>
      <c r="G40" s="21" t="str">
        <f aca="false">IF(L40&lt;=20,"0 - 20",IF(L40&lt;=50,"21 - 50",IF(L40&lt;=100,"51 - 100",IF(L40&lt;=150,"101 - 150",IF(L40&lt;=200,"151 - 200",IF(L40&lt;=300,"201 - 300",IF(L40&lt;=400,"301 - 400",IF(L40&lt;=500,"401 - 500","&gt;500"))))))))</f>
        <v>51 - 100</v>
      </c>
      <c r="H40" s="26" t="str">
        <f aca="false">IF(I40&lt;85,"BN",IF(I40&gt;115,"AN","N"))</f>
        <v>BN</v>
      </c>
      <c r="I40" s="25" t="n">
        <f aca="false">(L40/C40)*100</f>
        <v>64.1049944327166</v>
      </c>
      <c r="J40" s="53" t="str">
        <f aca="false">IF(I40&lt;=30,"0-30",IF(I40&lt;=50,"31-50",IF(I40&lt;=84,"51-84",IF(I40&lt;=115,"85-115",IF(I40&lt;=150,"116-150",IF(I40&lt;=200,"151-200","&gt;200"))))))</f>
        <v>51-84</v>
      </c>
      <c r="K40" s="0" t="str">
        <f aca="false">IF(I40&lt;=30,"1",IF(I40&lt;=50,"4",IF(I40&lt;=84,"7",IF(I40&lt;=115,"10",IF(I40&lt;=150,"13",IF(I40&lt;=200,"16","19"))))))</f>
        <v>7</v>
      </c>
      <c r="L40" s="88" t="n">
        <f aca="false">AVERAGE(N40,R40,V40)</f>
        <v>80.2155917177809</v>
      </c>
      <c r="M40" s="0"/>
      <c r="N40" s="21" t="n">
        <v>111.345018116</v>
      </c>
      <c r="O40" s="26" t="str">
        <f aca="false">IF(P40&lt;85,"BN",IF(P40&gt;115,"AN","N"))</f>
        <v>N</v>
      </c>
      <c r="P40" s="25" t="n">
        <f aca="false">(N40/C40)*100</f>
        <v>88.9823488624185</v>
      </c>
      <c r="Q40" s="30"/>
      <c r="R40" s="90" t="n">
        <v>16.46</v>
      </c>
      <c r="S40" s="26" t="str">
        <f aca="false">IF(T40&lt;85,"BN",IF(T40&gt;115,"AN","N"))</f>
        <v>BN</v>
      </c>
      <c r="T40" s="25" t="n">
        <f aca="false">(R40/C40)*100</f>
        <v>13.1541535226078</v>
      </c>
      <c r="U40" s="0"/>
      <c r="V40" s="91" t="n">
        <v>112.841757037343</v>
      </c>
      <c r="W40" s="26" t="str">
        <f aca="false">IF(X40&lt;85,"BN",IF(X40&gt;115,"AN","N"))</f>
        <v>N</v>
      </c>
      <c r="X40" s="25" t="n">
        <f aca="false">(V40/C40)*100</f>
        <v>90.1784809131235</v>
      </c>
      <c r="Y40" s="110"/>
      <c r="Z40" s="110"/>
      <c r="AA40" s="89"/>
    </row>
    <row r="41" customFormat="false" ht="15" hidden="false" customHeight="false" outlineLevel="0" collapsed="false">
      <c r="A41" s="86"/>
      <c r="B41" s="86" t="s">
        <v>47</v>
      </c>
      <c r="C41" s="21" t="n">
        <v>187.9</v>
      </c>
      <c r="D41" s="21" t="n">
        <f aca="false">+C41*0.85</f>
        <v>159.715</v>
      </c>
      <c r="E41" s="50" t="s">
        <v>12</v>
      </c>
      <c r="F41" s="87" t="n">
        <f aca="false">+C41*1.15</f>
        <v>216.085</v>
      </c>
      <c r="G41" s="21" t="str">
        <f aca="false">IF(L41&lt;=20,"0 - 20",IF(L41&lt;=50,"21 - 50",IF(L41&lt;=100,"51 - 100",IF(L41&lt;=150,"101 - 150",IF(L41&lt;=200,"151 - 200",IF(L41&lt;=300,"201 - 300",IF(L41&lt;=400,"301 - 400",IF(L41&lt;=500,"401 - 500","&gt;500"))))))))</f>
        <v>101 - 150</v>
      </c>
      <c r="H41" s="26" t="str">
        <f aca="false">IF(I41&lt;85,"BN",IF(I41&gt;115,"AN","N"))</f>
        <v>BN</v>
      </c>
      <c r="I41" s="25" t="n">
        <f aca="false">(L41/C41)*100</f>
        <v>59.2668245456255</v>
      </c>
      <c r="J41" s="53" t="str">
        <f aca="false">IF(I41&lt;=30,"0-30",IF(I41&lt;=50,"31-50",IF(I41&lt;=84,"51-84",IF(I41&lt;=115,"85-115",IF(I41&lt;=150,"116-150",IF(I41&lt;=200,"151-200","&gt;200"))))))</f>
        <v>51-84</v>
      </c>
      <c r="K41" s="0" t="str">
        <f aca="false">IF(I41&lt;=30,"1",IF(I41&lt;=50,"4",IF(I41&lt;=84,"7",IF(I41&lt;=115,"10",IF(I41&lt;=150,"13",IF(I41&lt;=200,"16","19"))))))</f>
        <v>7</v>
      </c>
      <c r="L41" s="88" t="n">
        <f aca="false">AVERAGE(N41,R41,V41)</f>
        <v>111.36236332123</v>
      </c>
      <c r="M41" s="0"/>
      <c r="N41" s="21" t="n">
        <v>132.678791866</v>
      </c>
      <c r="O41" s="26" t="str">
        <f aca="false">IF(P41&lt;85,"BN",IF(P41&gt;115,"AN","N"))</f>
        <v>BN</v>
      </c>
      <c r="P41" s="25" t="n">
        <f aca="false">(N41/C41)*100</f>
        <v>70.6113847078233</v>
      </c>
      <c r="Q41" s="30"/>
      <c r="R41" s="90" t="n">
        <v>49.8890196078431</v>
      </c>
      <c r="S41" s="26" t="str">
        <f aca="false">IF(T41&lt;85,"BN",IF(T41&gt;115,"AN","N"))</f>
        <v>BN</v>
      </c>
      <c r="T41" s="25" t="n">
        <f aca="false">(R41/C41)*100</f>
        <v>26.5508353421198</v>
      </c>
      <c r="U41" s="0"/>
      <c r="V41" s="91" t="n">
        <v>151.519278489848</v>
      </c>
      <c r="W41" s="26" t="str">
        <f aca="false">IF(X41&lt;85,"BN",IF(X41&gt;115,"AN","N"))</f>
        <v>BN</v>
      </c>
      <c r="X41" s="25" t="n">
        <f aca="false">(V41/C41)*100</f>
        <v>80.6382535869333</v>
      </c>
      <c r="Y41" s="110"/>
      <c r="Z41" s="110"/>
      <c r="AA41" s="89"/>
    </row>
    <row r="42" customFormat="false" ht="15" hidden="false" customHeight="false" outlineLevel="0" collapsed="false">
      <c r="A42" s="86"/>
      <c r="B42" s="86" t="s">
        <v>48</v>
      </c>
      <c r="C42" s="21" t="n">
        <v>232.247368421053</v>
      </c>
      <c r="D42" s="21" t="n">
        <f aca="false">+C42*0.85</f>
        <v>197.410263157895</v>
      </c>
      <c r="E42" s="50" t="s">
        <v>12</v>
      </c>
      <c r="F42" s="87" t="n">
        <f aca="false">+C42*1.15</f>
        <v>267.08447368421</v>
      </c>
      <c r="G42" s="21" t="str">
        <f aca="false">IF(L42&lt;=20,"0 - 20",IF(L42&lt;=50,"21 - 50",IF(L42&lt;=100,"51 - 100",IF(L42&lt;=150,"101 - 150",IF(L42&lt;=200,"151 - 200",IF(L42&lt;=300,"201 - 300",IF(L42&lt;=400,"301 - 400",IF(L42&lt;=500,"401 - 500","&gt;500"))))))))</f>
        <v>151 - 200</v>
      </c>
      <c r="H42" s="26" t="str">
        <f aca="false">IF(I42&lt;85,"BN",IF(I42&gt;115,"AN","N"))</f>
        <v>BN</v>
      </c>
      <c r="I42" s="25" t="n">
        <f aca="false">(L42/C42)*100</f>
        <v>66.0253633367641</v>
      </c>
      <c r="J42" s="53" t="str">
        <f aca="false">IF(I42&lt;=30,"0-30",IF(I42&lt;=50,"31-50",IF(I42&lt;=84,"51-84",IF(I42&lt;=115,"85-115",IF(I42&lt;=150,"116-150",IF(I42&lt;=200,"151-200","&gt;200"))))))</f>
        <v>51-84</v>
      </c>
      <c r="K42" s="0" t="str">
        <f aca="false">IF(I42&lt;=30,"1",IF(I42&lt;=50,"4",IF(I42&lt;=84,"7",IF(I42&lt;=115,"10",IF(I42&lt;=150,"13",IF(I42&lt;=200,"16","19"))))))</f>
        <v>7</v>
      </c>
      <c r="L42" s="88" t="n">
        <f aca="false">AVERAGE(N42,R42,V42)</f>
        <v>153.342168840073</v>
      </c>
      <c r="M42" s="0"/>
      <c r="N42" s="21" t="n">
        <v>196.744381985</v>
      </c>
      <c r="O42" s="26" t="str">
        <f aca="false">IF(P42&lt;85,"BN",IF(P42&gt;115,"AN","N"))</f>
        <v>BN</v>
      </c>
      <c r="P42" s="25" t="n">
        <f aca="false">(N42/C42)*100</f>
        <v>84.7132879578263</v>
      </c>
      <c r="Q42" s="30"/>
      <c r="R42" s="90" t="n">
        <v>56.3466666666667</v>
      </c>
      <c r="S42" s="26" t="str">
        <f aca="false">IF(T42&lt;85,"BN",IF(T42&gt;115,"AN","N"))</f>
        <v>BN</v>
      </c>
      <c r="T42" s="25" t="n">
        <f aca="false">(R42/C42)*100</f>
        <v>24.2614876757239</v>
      </c>
      <c r="U42" s="0"/>
      <c r="V42" s="91" t="n">
        <v>206.935457868553</v>
      </c>
      <c r="W42" s="26" t="str">
        <f aca="false">IF(X42&lt;85,"BN",IF(X42&gt;115,"AN","N"))</f>
        <v>N</v>
      </c>
      <c r="X42" s="25" t="n">
        <f aca="false">(V42/C42)*100</f>
        <v>89.1013143767423</v>
      </c>
      <c r="Y42" s="110"/>
      <c r="Z42" s="110"/>
      <c r="AA42" s="89"/>
    </row>
    <row r="43" customFormat="false" ht="15" hidden="false" customHeight="false" outlineLevel="0" collapsed="false">
      <c r="A43" s="86"/>
      <c r="B43" s="86" t="s">
        <v>49</v>
      </c>
      <c r="C43" s="21" t="n">
        <v>233.411764705882</v>
      </c>
      <c r="D43" s="21" t="n">
        <f aca="false">+C43*0.85</f>
        <v>198.4</v>
      </c>
      <c r="E43" s="50" t="s">
        <v>12</v>
      </c>
      <c r="F43" s="87" t="n">
        <f aca="false">+C43*1.15</f>
        <v>268.423529411765</v>
      </c>
      <c r="G43" s="21" t="str">
        <f aca="false">IF(L43&lt;=20,"0 - 20",IF(L43&lt;=50,"21 - 50",IF(L43&lt;=100,"51 - 100",IF(L43&lt;=150,"101 - 150",IF(L43&lt;=200,"151 - 200",IF(L43&lt;=300,"201 - 300",IF(L43&lt;=400,"301 - 400",IF(L43&lt;=500,"401 - 500","&gt;500"))))))))</f>
        <v>101 - 150</v>
      </c>
      <c r="H43" s="26" t="str">
        <f aca="false">IF(I43&lt;85,"BN",IF(I43&gt;115,"AN","N"))</f>
        <v>BN</v>
      </c>
      <c r="I43" s="25" t="n">
        <f aca="false">(L43/C43)*100</f>
        <v>46.9262842257597</v>
      </c>
      <c r="J43" s="53" t="str">
        <f aca="false">IF(I43&lt;=30,"0-30",IF(I43&lt;=50,"31-50",IF(I43&lt;=84,"51-84",IF(I43&lt;=115,"85-115",IF(I43&lt;=150,"116-150",IF(I43&lt;=200,"151-200","&gt;200"))))))</f>
        <v>31-50</v>
      </c>
      <c r="K43" s="0" t="str">
        <f aca="false">IF(I43&lt;=30,"1",IF(I43&lt;=50,"4",IF(I43&lt;=84,"7",IF(I43&lt;=115,"10",IF(I43&lt;=150,"13",IF(I43&lt;=200,"16","19"))))))</f>
        <v>4</v>
      </c>
      <c r="L43" s="88" t="n">
        <f aca="false">AVERAGE(N43,R43,V43)</f>
        <v>109.531468122244</v>
      </c>
      <c r="M43" s="0"/>
      <c r="N43" s="21" t="n">
        <v>151.844415866</v>
      </c>
      <c r="O43" s="26" t="str">
        <f aca="false">IF(P43&lt;85,"BN",IF(P43&gt;115,"AN","N"))</f>
        <v>BN</v>
      </c>
      <c r="P43" s="25" t="n">
        <f aca="false">(N43/C43)*100</f>
        <v>65.0543112329133</v>
      </c>
      <c r="Q43" s="30"/>
      <c r="R43" s="90" t="n">
        <v>18.0419607843137</v>
      </c>
      <c r="S43" s="26" t="str">
        <f aca="false">IF(T43&lt;85,"BN",IF(T43&gt;115,"AN","N"))</f>
        <v>BN</v>
      </c>
      <c r="T43" s="25" t="n">
        <f aca="false">(R43/C43)*100</f>
        <v>7.72967069892473</v>
      </c>
      <c r="U43" s="0"/>
      <c r="V43" s="94" t="n">
        <v>158.708027716418</v>
      </c>
      <c r="W43" s="26" t="str">
        <f aca="false">IF(X43&lt;85,"BN",IF(X43&gt;115,"AN","N"))</f>
        <v>BN</v>
      </c>
      <c r="X43" s="25" t="n">
        <f aca="false">(V43/C43)*100</f>
        <v>67.9948707454411</v>
      </c>
      <c r="Y43" s="110"/>
      <c r="Z43" s="110"/>
      <c r="AA43" s="89"/>
    </row>
    <row r="44" customFormat="false" ht="15" hidden="false" customHeight="false" outlineLevel="0" collapsed="false">
      <c r="A44" s="86"/>
      <c r="B44" s="86" t="s">
        <v>50</v>
      </c>
      <c r="C44" s="21" t="n">
        <v>198</v>
      </c>
      <c r="D44" s="21" t="n">
        <f aca="false">+C44*0.85</f>
        <v>168.3</v>
      </c>
      <c r="E44" s="50" t="s">
        <v>12</v>
      </c>
      <c r="F44" s="87" t="n">
        <f aca="false">+C44*1.15</f>
        <v>227.7</v>
      </c>
      <c r="G44" s="21" t="str">
        <f aca="false">IF(L44&lt;=20,"0 - 20",IF(L44&lt;=50,"21 - 50",IF(L44&lt;=100,"51 - 100",IF(L44&lt;=150,"101 - 150",IF(L44&lt;=200,"151 - 200",IF(L44&lt;=300,"201 - 300",IF(L44&lt;=400,"301 - 400",IF(L44&lt;=500,"401 - 500","&gt;500"))))))))</f>
        <v>101 - 150</v>
      </c>
      <c r="H44" s="26" t="str">
        <f aca="false">IF(I44&lt;85,"BN",IF(I44&gt;115,"AN","N"))</f>
        <v>BN</v>
      </c>
      <c r="I44" s="25" t="n">
        <f aca="false">(L44/C44)*100</f>
        <v>68.0482596978627</v>
      </c>
      <c r="J44" s="53" t="str">
        <f aca="false">IF(I44&lt;=30,"0-30",IF(I44&lt;=50,"31-50",IF(I44&lt;=84,"51-84",IF(I44&lt;=115,"85-115",IF(I44&lt;=150,"116-150",IF(I44&lt;=200,"151-200","&gt;200"))))))</f>
        <v>51-84</v>
      </c>
      <c r="K44" s="0" t="str">
        <f aca="false">IF(I44&lt;=30,"1",IF(I44&lt;=50,"4",IF(I44&lt;=84,"7",IF(I44&lt;=115,"10",IF(I44&lt;=150,"13",IF(I44&lt;=200,"16","19"))))))</f>
        <v>7</v>
      </c>
      <c r="L44" s="88" t="n">
        <f aca="false">AVERAGE(N44,R44,V44)</f>
        <v>134.735554201768</v>
      </c>
      <c r="M44" s="0"/>
      <c r="N44" s="21" t="n">
        <v>189.324132097</v>
      </c>
      <c r="O44" s="26" t="str">
        <f aca="false">IF(P44&lt;85,"BN",IF(P44&gt;115,"AN","N"))</f>
        <v>N</v>
      </c>
      <c r="P44" s="25" t="n">
        <f aca="false">(N44/C44)*100</f>
        <v>95.6182485338384</v>
      </c>
      <c r="Q44" s="109"/>
      <c r="R44" s="90" t="n">
        <v>34.8325490196079</v>
      </c>
      <c r="S44" s="26" t="str">
        <f aca="false">IF(T44&lt;85,"BN",IF(T44&gt;115,"AN","N"))</f>
        <v>BN</v>
      </c>
      <c r="T44" s="25" t="n">
        <f aca="false">(R44/C44)*100</f>
        <v>17.5921964745494</v>
      </c>
      <c r="U44" s="0"/>
      <c r="V44" s="91" t="n">
        <v>180.049981488697</v>
      </c>
      <c r="W44" s="26" t="str">
        <f aca="false">IF(X44&lt;85,"BN",IF(X44&gt;115,"AN","N"))</f>
        <v>N</v>
      </c>
      <c r="X44" s="25" t="n">
        <f aca="false">(V44/C44)*100</f>
        <v>90.9343340852003</v>
      </c>
      <c r="Y44" s="110"/>
      <c r="Z44" s="110"/>
      <c r="AA44" s="89"/>
    </row>
    <row r="45" customFormat="false" ht="15" hidden="false" customHeight="false" outlineLevel="0" collapsed="false">
      <c r="A45" s="86"/>
      <c r="B45" s="86" t="s">
        <v>51</v>
      </c>
      <c r="C45" s="21" t="n">
        <v>236</v>
      </c>
      <c r="D45" s="21" t="n">
        <f aca="false">+C45*0.85</f>
        <v>200.6</v>
      </c>
      <c r="E45" s="50" t="s">
        <v>12</v>
      </c>
      <c r="F45" s="87" t="n">
        <f aca="false">+C45*1.15</f>
        <v>271.4</v>
      </c>
      <c r="G45" s="21" t="str">
        <f aca="false">IF(L45&lt;=20,"0 - 20",IF(L45&lt;=50,"21 - 50",IF(L45&lt;=100,"51 - 100",IF(L45&lt;=150,"101 - 150",IF(L45&lt;=200,"151 - 200",IF(L45&lt;=300,"201 - 300",IF(L45&lt;=400,"301 - 400",IF(L45&lt;=500,"401 - 500","&gt;500"))))))))</f>
        <v>101 - 150</v>
      </c>
      <c r="H45" s="26" t="str">
        <f aca="false">IF(I45&lt;85,"BN",IF(I45&gt;115,"AN","N"))</f>
        <v>BN</v>
      </c>
      <c r="I45" s="25" t="n">
        <f aca="false">(L45/C45)*100</f>
        <v>52.1848508710267</v>
      </c>
      <c r="J45" s="53" t="str">
        <f aca="false">IF(I45&lt;=30,"0-30",IF(I45&lt;=50,"31-50",IF(I45&lt;=84,"51-84",IF(I45&lt;=115,"85-115",IF(I45&lt;=150,"116-150",IF(I45&lt;=200,"151-200","&gt;200"))))))</f>
        <v>51-84</v>
      </c>
      <c r="K45" s="0" t="str">
        <f aca="false">IF(I45&lt;=30,"1",IF(I45&lt;=50,"4",IF(I45&lt;=84,"7",IF(I45&lt;=115,"10",IF(I45&lt;=150,"13",IF(I45&lt;=200,"16","19"))))))</f>
        <v>7</v>
      </c>
      <c r="L45" s="88" t="n">
        <f aca="false">AVERAGE(N45,R45,V45)</f>
        <v>123.156248055623</v>
      </c>
      <c r="M45" s="0"/>
      <c r="N45" s="21" t="n">
        <v>184.32141215</v>
      </c>
      <c r="O45" s="26" t="str">
        <f aca="false">IF(P45&lt;85,"BN",IF(P45&gt;115,"AN","N"))</f>
        <v>BN</v>
      </c>
      <c r="P45" s="25" t="n">
        <f aca="false">(N45/C45)*100</f>
        <v>78.1022932838983</v>
      </c>
      <c r="Q45" s="109"/>
      <c r="R45" s="90" t="n">
        <v>13.9727450980392</v>
      </c>
      <c r="S45" s="26" t="str">
        <f aca="false">IF(T45&lt;85,"BN",IF(T45&gt;115,"AN","N"))</f>
        <v>BN</v>
      </c>
      <c r="T45" s="25" t="n">
        <f aca="false">(R45/C45)*100</f>
        <v>5.92065470255899</v>
      </c>
      <c r="U45" s="0"/>
      <c r="V45" s="91" t="n">
        <v>171.17458691883</v>
      </c>
      <c r="W45" s="26" t="str">
        <f aca="false">IF(X45&lt;85,"BN",IF(X45&gt;115,"AN","N"))</f>
        <v>BN</v>
      </c>
      <c r="X45" s="25" t="n">
        <f aca="false">(V45/C45)*100</f>
        <v>72.5316046266228</v>
      </c>
      <c r="Y45" s="110"/>
      <c r="Z45" s="110"/>
      <c r="AA45" s="89"/>
    </row>
    <row r="46" customFormat="false" ht="15" hidden="false" customHeight="false" outlineLevel="0" collapsed="false">
      <c r="A46" s="86"/>
      <c r="B46" s="86" t="s">
        <v>52</v>
      </c>
      <c r="C46" s="21" t="n">
        <v>225.9125</v>
      </c>
      <c r="D46" s="21" t="n">
        <f aca="false">+C46*0.85</f>
        <v>192.025625</v>
      </c>
      <c r="E46" s="50" t="s">
        <v>12</v>
      </c>
      <c r="F46" s="87" t="n">
        <f aca="false">+C46*1.15</f>
        <v>259.799375</v>
      </c>
      <c r="G46" s="21" t="str">
        <f aca="false">IF(L46&lt;=20,"0 - 20",IF(L46&lt;=50,"21 - 50",IF(L46&lt;=100,"51 - 100",IF(L46&lt;=150,"101 - 150",IF(L46&lt;=200,"151 - 200",IF(L46&lt;=300,"201 - 300",IF(L46&lt;=400,"301 - 400",IF(L46&lt;=500,"401 - 500","&gt;500"))))))))</f>
        <v>151 - 200</v>
      </c>
      <c r="H46" s="26" t="str">
        <f aca="false">IF(I46&lt;85,"BN",IF(I46&gt;115,"AN","N"))</f>
        <v>BN</v>
      </c>
      <c r="I46" s="25" t="n">
        <f aca="false">(L46/C46)*100</f>
        <v>66.4544365126186</v>
      </c>
      <c r="J46" s="53" t="str">
        <f aca="false">IF(I46&lt;=30,"0-30",IF(I46&lt;=50,"31-50",IF(I46&lt;=84,"51-84",IF(I46&lt;=115,"85-115",IF(I46&lt;=150,"116-150",IF(I46&lt;=200,"151-200","&gt;200"))))))</f>
        <v>51-84</v>
      </c>
      <c r="K46" s="0" t="str">
        <f aca="false">IF(I46&lt;=30,"1",IF(I46&lt;=50,"4",IF(I46&lt;=84,"7",IF(I46&lt;=115,"10",IF(I46&lt;=150,"13",IF(I46&lt;=200,"16","19"))))))</f>
        <v>7</v>
      </c>
      <c r="L46" s="88" t="n">
        <f aca="false">AVERAGE(N46,R46,V46)</f>
        <v>150.12887888657</v>
      </c>
      <c r="M46" s="0"/>
      <c r="N46" s="21" t="n">
        <v>194.648084881</v>
      </c>
      <c r="O46" s="26" t="str">
        <f aca="false">IF(P46&lt;85,"BN",IF(P46&gt;115,"AN","N"))</f>
        <v>N</v>
      </c>
      <c r="P46" s="25" t="n">
        <f aca="false">(N46/C46)*100</f>
        <v>86.1608299146794</v>
      </c>
      <c r="Q46" s="109"/>
      <c r="R46" s="90" t="n">
        <v>56.1225490196078</v>
      </c>
      <c r="S46" s="26" t="str">
        <f aca="false">IF(T46&lt;85,"BN",IF(T46&gt;115,"AN","N"))</f>
        <v>BN</v>
      </c>
      <c r="T46" s="25" t="n">
        <f aca="false">(R46/C46)*100</f>
        <v>24.8426045569005</v>
      </c>
      <c r="U46" s="0"/>
      <c r="V46" s="91" t="n">
        <v>199.616002759101</v>
      </c>
      <c r="W46" s="26" t="str">
        <f aca="false">IF(X46&lt;85,"BN",IF(X46&gt;115,"AN","N"))</f>
        <v>N</v>
      </c>
      <c r="X46" s="25" t="n">
        <f aca="false">(V46/C46)*100</f>
        <v>88.359875066276</v>
      </c>
      <c r="Y46" s="110"/>
      <c r="Z46" s="110"/>
      <c r="AA46" s="89"/>
    </row>
    <row r="47" customFormat="false" ht="15" hidden="false" customHeight="false" outlineLevel="0" collapsed="false">
      <c r="A47" s="86"/>
      <c r="B47" s="86" t="s">
        <v>53</v>
      </c>
      <c r="C47" s="21" t="n">
        <v>148</v>
      </c>
      <c r="D47" s="21" t="n">
        <f aca="false">+C47*0.85</f>
        <v>125.8</v>
      </c>
      <c r="E47" s="50" t="s">
        <v>12</v>
      </c>
      <c r="F47" s="87" t="n">
        <f aca="false">+C47*1.15</f>
        <v>170.2</v>
      </c>
      <c r="G47" s="21" t="str">
        <f aca="false">IF(L47&lt;=20,"0 - 20",IF(L47&lt;=50,"21 - 50",IF(L47&lt;=100,"51 - 100",IF(L47&lt;=150,"101 - 150",IF(L47&lt;=200,"151 - 200",IF(L47&lt;=300,"201 - 300",IF(L47&lt;=400,"301 - 400",IF(L47&lt;=500,"401 - 500","&gt;500"))))))))</f>
        <v>51 - 100</v>
      </c>
      <c r="H47" s="26" t="str">
        <f aca="false">IF(I47&lt;85,"BN",IF(I47&gt;115,"AN","N"))</f>
        <v>BN</v>
      </c>
      <c r="I47" s="25" t="n">
        <f aca="false">(L47/C47)*100</f>
        <v>58.8338536426873</v>
      </c>
      <c r="J47" s="53" t="str">
        <f aca="false">IF(I47&lt;=30,"0-30",IF(I47&lt;=50,"31-50",IF(I47&lt;=84,"51-84",IF(I47&lt;=115,"85-115",IF(I47&lt;=150,"116-150",IF(I47&lt;=200,"151-200","&gt;200"))))))</f>
        <v>51-84</v>
      </c>
      <c r="K47" s="0" t="str">
        <f aca="false">IF(I47&lt;=30,"1",IF(I47&lt;=50,"4",IF(I47&lt;=84,"7",IF(I47&lt;=115,"10",IF(I47&lt;=150,"13",IF(I47&lt;=200,"16","19"))))))</f>
        <v>7</v>
      </c>
      <c r="L47" s="88" t="n">
        <f aca="false">AVERAGE(N47,R47,V47)</f>
        <v>87.0741033911772</v>
      </c>
      <c r="M47" s="0"/>
      <c r="N47" s="21" t="n">
        <v>102.606148673</v>
      </c>
      <c r="O47" s="26" t="str">
        <f aca="false">IF(P47&lt;85,"BN",IF(P47&gt;115,"AN","N"))</f>
        <v>BN</v>
      </c>
      <c r="P47" s="25" t="n">
        <f aca="false">(N47/C47)*100</f>
        <v>69.3284788331081</v>
      </c>
      <c r="Q47" s="109"/>
      <c r="R47" s="90" t="n">
        <v>16.2698039215686</v>
      </c>
      <c r="S47" s="26" t="str">
        <f aca="false">IF(T47&lt;85,"BN",IF(T47&gt;115,"AN","N"))</f>
        <v>BN</v>
      </c>
      <c r="T47" s="25" t="n">
        <f aca="false">(R47/C47)*100</f>
        <v>10.9931107578166</v>
      </c>
      <c r="U47" s="0"/>
      <c r="V47" s="91" t="n">
        <v>142.346357578963</v>
      </c>
      <c r="W47" s="26" t="str">
        <f aca="false">IF(X47&lt;85,"BN",IF(X47&gt;115,"AN","N"))</f>
        <v>N</v>
      </c>
      <c r="X47" s="25" t="n">
        <f aca="false">(V47/C47)*100</f>
        <v>96.1799713371371</v>
      </c>
      <c r="Y47" s="110"/>
      <c r="Z47" s="110"/>
      <c r="AA47" s="89"/>
    </row>
    <row r="48" customFormat="false" ht="15" hidden="false" customHeight="false" outlineLevel="0" collapsed="false">
      <c r="A48" s="99"/>
      <c r="B48" s="99"/>
      <c r="C48" s="62"/>
      <c r="D48" s="62"/>
      <c r="E48" s="63"/>
      <c r="F48" s="100"/>
      <c r="G48" s="101"/>
      <c r="H48" s="102"/>
      <c r="I48" s="103"/>
      <c r="J48" s="104"/>
      <c r="K48" s="0"/>
      <c r="L48" s="105"/>
      <c r="M48" s="0"/>
      <c r="N48" s="62"/>
      <c r="O48" s="45"/>
      <c r="P48" s="66"/>
      <c r="Q48" s="109"/>
      <c r="R48" s="106"/>
      <c r="S48" s="45"/>
      <c r="T48" s="66"/>
      <c r="U48" s="0"/>
      <c r="V48" s="66"/>
      <c r="W48" s="45"/>
      <c r="X48" s="66"/>
      <c r="Y48" s="110"/>
      <c r="Z48" s="110"/>
      <c r="AA48" s="89"/>
    </row>
    <row r="49" customFormat="false" ht="15" hidden="false" customHeight="false" outlineLevel="0" collapsed="false">
      <c r="A49" s="55" t="s">
        <v>83</v>
      </c>
      <c r="B49" s="107" t="s">
        <v>54</v>
      </c>
      <c r="C49" s="57"/>
      <c r="D49" s="21" t="n">
        <f aca="false">+C49*0.85</f>
        <v>0</v>
      </c>
      <c r="E49" s="50" t="s">
        <v>12</v>
      </c>
      <c r="F49" s="56" t="n">
        <f aca="false">+C49*1.15</f>
        <v>0</v>
      </c>
      <c r="G49" s="57"/>
      <c r="H49" s="26" t="e">
        <f aca="false">IF(I49&lt;85,"BN",IF(I49&gt;115,"AN","N"))</f>
        <v>#DIV/0!</v>
      </c>
      <c r="I49" s="25" t="e">
        <f aca="false">(G49/C49)*100</f>
        <v>#DIV/0!</v>
      </c>
      <c r="J49" s="53" t="e">
        <f aca="false">IF(I49&lt;=30,"0-30",IF(I49&lt;=50,"31-50",IF(I49&lt;=84,"51-84",IF(I49&lt;=115,"85-115",IF(I49&lt;=150,"116-150",IF(I49&lt;=200,"151-200","&gt;200"))))))</f>
        <v>#DIV/0!</v>
      </c>
      <c r="K49" s="0" t="e">
        <f aca="false">IF(I49&lt;=30,"1",IF(I49&lt;=50,"4",IF(I49&lt;=84,"7",IF(I49&lt;=115,"10",IF(I49&lt;=150,"13",IF(I49&lt;=200,"16","19"))))))</f>
        <v>#DIV/0!</v>
      </c>
      <c r="L49" s="0"/>
      <c r="M49" s="0"/>
      <c r="N49" s="3"/>
      <c r="O49" s="112"/>
      <c r="P49" s="108"/>
      <c r="Q49" s="109"/>
      <c r="R49" s="109"/>
      <c r="S49" s="110"/>
      <c r="T49" s="110"/>
      <c r="U49" s="89"/>
      <c r="Y49" s="110"/>
      <c r="Z49" s="110"/>
      <c r="AA49" s="89"/>
    </row>
    <row r="50" customFormat="false" ht="15" hidden="false" customHeight="false" outlineLevel="0" collapsed="false">
      <c r="A50" s="55" t="s">
        <v>83</v>
      </c>
      <c r="B50" s="55" t="s">
        <v>55</v>
      </c>
      <c r="C50" s="57"/>
      <c r="D50" s="21" t="n">
        <f aca="false">+C50*0.85</f>
        <v>0</v>
      </c>
      <c r="E50" s="50" t="s">
        <v>12</v>
      </c>
      <c r="F50" s="56" t="n">
        <f aca="false">+C50*1.15</f>
        <v>0</v>
      </c>
      <c r="G50" s="57"/>
      <c r="H50" s="26" t="e">
        <f aca="false">IF(I50&lt;85,"BN",IF(I50&gt;115,"AN","N"))</f>
        <v>#DIV/0!</v>
      </c>
      <c r="I50" s="25" t="e">
        <f aca="false">(G50/C50)*100</f>
        <v>#DIV/0!</v>
      </c>
      <c r="J50" s="53" t="e">
        <f aca="false">IF(I50&lt;=30,"0-30",IF(I50&lt;=50,"31-50",IF(I50&lt;=84,"51-84",IF(I50&lt;=115,"85-115",IF(I50&lt;=150,"116-150",IF(I50&lt;=200,"151-200","&gt;200"))))))</f>
        <v>#DIV/0!</v>
      </c>
      <c r="K50" s="0" t="e">
        <f aca="false">IF(I50&lt;=30,"1",IF(I50&lt;=50,"4",IF(I50&lt;=84,"7",IF(I50&lt;=115,"10",IF(I50&lt;=150,"13",IF(I50&lt;=200,"16","19"))))))</f>
        <v>#DIV/0!</v>
      </c>
      <c r="L50" s="0"/>
      <c r="M50" s="0"/>
      <c r="N50" s="3"/>
      <c r="O50" s="112"/>
      <c r="P50" s="108"/>
      <c r="Q50" s="109"/>
      <c r="R50" s="109"/>
      <c r="S50" s="110"/>
      <c r="T50" s="110"/>
      <c r="U50" s="89"/>
      <c r="Y50" s="110"/>
      <c r="Z50" s="110"/>
      <c r="AA50" s="89"/>
    </row>
    <row r="51" customFormat="false" ht="15" hidden="false" customHeight="false" outlineLevel="0" collapsed="false">
      <c r="A51" s="55" t="s">
        <v>84</v>
      </c>
      <c r="B51" s="55" t="s">
        <v>56</v>
      </c>
      <c r="C51" s="57"/>
      <c r="D51" s="21" t="n">
        <f aca="false">+C51*0.85</f>
        <v>0</v>
      </c>
      <c r="E51" s="50" t="s">
        <v>12</v>
      </c>
      <c r="F51" s="56" t="n">
        <f aca="false">+C51*1.15</f>
        <v>0</v>
      </c>
      <c r="G51" s="57"/>
      <c r="H51" s="26" t="e">
        <f aca="false">IF(I51&lt;85,"BN",IF(I51&gt;115,"AN","N"))</f>
        <v>#DIV/0!</v>
      </c>
      <c r="I51" s="25" t="e">
        <f aca="false">(G51/C51)*100</f>
        <v>#DIV/0!</v>
      </c>
      <c r="J51" s="53" t="e">
        <f aca="false">IF(I51&lt;=30,"0-30",IF(I51&lt;=50,"31-50",IF(I51&lt;=84,"51-84",IF(I51&lt;=115,"85-115",IF(I51&lt;=150,"116-150",IF(I51&lt;=200,"151-200","&gt;200"))))))</f>
        <v>#DIV/0!</v>
      </c>
      <c r="K51" s="0" t="e">
        <f aca="false">IF(I51&lt;=30,"1",IF(I51&lt;=50,"4",IF(I51&lt;=84,"7",IF(I51&lt;=115,"10",IF(I51&lt;=150,"13",IF(I51&lt;=200,"16","19"))))))</f>
        <v>#DIV/0!</v>
      </c>
      <c r="L51" s="0"/>
      <c r="M51" s="0"/>
      <c r="N51" s="3"/>
      <c r="O51" s="112"/>
      <c r="P51" s="108"/>
      <c r="Q51" s="109"/>
      <c r="R51" s="109"/>
      <c r="S51" s="110"/>
      <c r="T51" s="110"/>
      <c r="U51" s="89"/>
      <c r="Y51" s="110"/>
      <c r="Z51" s="110"/>
      <c r="AA51" s="89"/>
    </row>
    <row r="52" customFormat="false" ht="15" hidden="false" customHeight="false" outlineLevel="0" collapsed="false">
      <c r="A52" s="55" t="s">
        <v>85</v>
      </c>
      <c r="B52" s="55" t="s">
        <v>57</v>
      </c>
      <c r="C52" s="57"/>
      <c r="D52" s="21" t="n">
        <f aca="false">+C52*0.85</f>
        <v>0</v>
      </c>
      <c r="E52" s="50" t="s">
        <v>12</v>
      </c>
      <c r="F52" s="56" t="n">
        <f aca="false">+C52*1.15</f>
        <v>0</v>
      </c>
      <c r="G52" s="57"/>
      <c r="H52" s="26" t="e">
        <f aca="false">IF(I52&lt;85,"BN",IF(I52&gt;115,"AN","N"))</f>
        <v>#DIV/0!</v>
      </c>
      <c r="I52" s="25" t="e">
        <f aca="false">(G52/C52)*100</f>
        <v>#DIV/0!</v>
      </c>
      <c r="J52" s="53" t="e">
        <f aca="false">IF(I52&lt;=30,"0-30",IF(I52&lt;=50,"31-50",IF(I52&lt;=84,"51-84",IF(I52&lt;=115,"85-115",IF(I52&lt;=150,"116-150",IF(I52&lt;=200,"151-200","&gt;200"))))))</f>
        <v>#DIV/0!</v>
      </c>
      <c r="K52" s="0" t="e">
        <f aca="false">IF(I52&lt;=30,"1",IF(I52&lt;=50,"4",IF(I52&lt;=84,"7",IF(I52&lt;=115,"10",IF(I52&lt;=150,"13",IF(I52&lt;=200,"16","19"))))))</f>
        <v>#DIV/0!</v>
      </c>
      <c r="L52" s="0"/>
      <c r="M52" s="0"/>
      <c r="N52" s="3"/>
      <c r="O52" s="112"/>
      <c r="P52" s="108"/>
      <c r="Q52" s="109"/>
      <c r="R52" s="109"/>
      <c r="S52" s="110"/>
      <c r="T52" s="110"/>
      <c r="U52" s="89"/>
      <c r="Y52" s="110"/>
      <c r="Z52" s="110"/>
      <c r="AA52" s="89"/>
    </row>
    <row r="53" customFormat="false" ht="15" hidden="false" customHeight="false" outlineLevel="0" collapsed="false">
      <c r="A53" s="55" t="s">
        <v>86</v>
      </c>
      <c r="B53" s="55" t="s">
        <v>58</v>
      </c>
      <c r="C53" s="57"/>
      <c r="D53" s="21" t="n">
        <f aca="false">+C53*0.85</f>
        <v>0</v>
      </c>
      <c r="E53" s="50" t="s">
        <v>12</v>
      </c>
      <c r="F53" s="56" t="n">
        <f aca="false">+C53*1.15</f>
        <v>0</v>
      </c>
      <c r="G53" s="57"/>
      <c r="H53" s="26" t="e">
        <f aca="false">IF(I53&lt;85,"BN",IF(I53&gt;115,"AN","N"))</f>
        <v>#DIV/0!</v>
      </c>
      <c r="I53" s="25" t="e">
        <f aca="false">(G53/C53)*100</f>
        <v>#DIV/0!</v>
      </c>
      <c r="J53" s="53" t="e">
        <f aca="false">IF(I53&lt;=30,"0-30",IF(I53&lt;=50,"31-50",IF(I53&lt;=84,"51-84",IF(I53&lt;=115,"85-115",IF(I53&lt;=150,"116-150",IF(I53&lt;=200,"151-200","&gt;200"))))))</f>
        <v>#DIV/0!</v>
      </c>
      <c r="K53" s="0" t="e">
        <f aca="false">IF(I53&lt;=30,"1",IF(I53&lt;=50,"4",IF(I53&lt;=84,"7",IF(I53&lt;=115,"10",IF(I53&lt;=150,"13",IF(I53&lt;=200,"16","19"))))))</f>
        <v>#DIV/0!</v>
      </c>
      <c r="L53" s="0"/>
      <c r="M53" s="0"/>
      <c r="N53" s="3"/>
      <c r="O53" s="112"/>
      <c r="P53" s="108"/>
      <c r="Q53" s="109"/>
      <c r="R53" s="109"/>
      <c r="S53" s="110"/>
      <c r="T53" s="110"/>
      <c r="U53" s="89"/>
      <c r="Y53" s="110"/>
      <c r="Z53" s="110"/>
      <c r="AA53" s="89"/>
    </row>
    <row r="54" customFormat="false" ht="15" hidden="false" customHeight="false" outlineLevel="0" collapsed="false">
      <c r="A54" s="55" t="s">
        <v>87</v>
      </c>
      <c r="B54" s="55" t="s">
        <v>59</v>
      </c>
      <c r="C54" s="57"/>
      <c r="D54" s="21" t="n">
        <f aca="false">+C54*0.85</f>
        <v>0</v>
      </c>
      <c r="E54" s="50" t="s">
        <v>12</v>
      </c>
      <c r="F54" s="56" t="n">
        <f aca="false">+C54*1.15</f>
        <v>0</v>
      </c>
      <c r="G54" s="57"/>
      <c r="H54" s="26" t="e">
        <f aca="false">IF(I54&lt;85,"BN",IF(I54&gt;115,"AN","N"))</f>
        <v>#DIV/0!</v>
      </c>
      <c r="I54" s="25" t="e">
        <f aca="false">(G54/C54)*100</f>
        <v>#DIV/0!</v>
      </c>
      <c r="J54" s="53" t="e">
        <f aca="false">IF(I54&lt;=30,"0-30",IF(I54&lt;=50,"31-50",IF(I54&lt;=84,"51-84",IF(I54&lt;=115,"85-115",IF(I54&lt;=150,"116-150",IF(I54&lt;=200,"151-200","&gt;200"))))))</f>
        <v>#DIV/0!</v>
      </c>
      <c r="K54" s="0" t="e">
        <f aca="false">IF(I54&lt;=30,"1",IF(I54&lt;=50,"4",IF(I54&lt;=84,"7",IF(I54&lt;=115,"10",IF(I54&lt;=150,"13",IF(I54&lt;=200,"16","19"))))))</f>
        <v>#DIV/0!</v>
      </c>
      <c r="L54" s="0"/>
      <c r="M54" s="0"/>
      <c r="N54" s="3"/>
      <c r="O54" s="112"/>
      <c r="P54" s="108"/>
      <c r="Q54" s="109"/>
      <c r="R54" s="109"/>
      <c r="S54" s="110"/>
      <c r="T54" s="110"/>
      <c r="U54" s="89"/>
      <c r="Y54" s="110"/>
      <c r="Z54" s="110"/>
      <c r="AA54" s="89"/>
    </row>
    <row r="55" customFormat="false" ht="15" hidden="false" customHeight="false" outlineLevel="0" collapsed="false">
      <c r="A55" s="55" t="s">
        <v>88</v>
      </c>
      <c r="B55" s="55" t="s">
        <v>60</v>
      </c>
      <c r="C55" s="57"/>
      <c r="D55" s="21" t="n">
        <f aca="false">+C55*0.85</f>
        <v>0</v>
      </c>
      <c r="E55" s="50" t="s">
        <v>12</v>
      </c>
      <c r="F55" s="56" t="n">
        <f aca="false">+C55*1.15</f>
        <v>0</v>
      </c>
      <c r="G55" s="57"/>
      <c r="H55" s="26" t="e">
        <f aca="false">IF(I55&lt;85,"BN",IF(I55&gt;115,"AN","N"))</f>
        <v>#DIV/0!</v>
      </c>
      <c r="I55" s="25" t="e">
        <f aca="false">(G55/C55)*100</f>
        <v>#DIV/0!</v>
      </c>
      <c r="J55" s="53" t="e">
        <f aca="false">IF(I55&lt;=30,"0-30",IF(I55&lt;=50,"31-50",IF(I55&lt;=84,"51-84",IF(I55&lt;=115,"85-115",IF(I55&lt;=150,"116-150",IF(I55&lt;=200,"151-200","&gt;200"))))))</f>
        <v>#DIV/0!</v>
      </c>
      <c r="K55" s="0" t="e">
        <f aca="false">IF(I55&lt;=30,"1",IF(I55&lt;=50,"4",IF(I55&lt;=84,"7",IF(I55&lt;=115,"10",IF(I55&lt;=150,"13",IF(I55&lt;=200,"16","19"))))))</f>
        <v>#DIV/0!</v>
      </c>
      <c r="L55" s="0"/>
      <c r="M55" s="0"/>
      <c r="N55" s="3"/>
      <c r="O55" s="112"/>
      <c r="P55" s="108"/>
      <c r="Q55" s="109"/>
      <c r="R55" s="109"/>
      <c r="S55" s="110"/>
      <c r="T55" s="110"/>
      <c r="U55" s="89"/>
      <c r="Y55" s="110"/>
      <c r="Z55" s="110"/>
      <c r="AA55" s="89"/>
    </row>
    <row r="56" customFormat="false" ht="15" hidden="false" customHeight="false" outlineLevel="0" collapsed="false">
      <c r="A56" s="55" t="s">
        <v>89</v>
      </c>
      <c r="B56" s="55" t="s">
        <v>61</v>
      </c>
      <c r="C56" s="57"/>
      <c r="D56" s="21" t="n">
        <f aca="false">+C56*0.85</f>
        <v>0</v>
      </c>
      <c r="E56" s="50" t="s">
        <v>12</v>
      </c>
      <c r="F56" s="56" t="n">
        <f aca="false">+C56*1.15</f>
        <v>0</v>
      </c>
      <c r="G56" s="57"/>
      <c r="H56" s="26" t="e">
        <f aca="false">IF(I56&lt;85,"BN",IF(I56&gt;115,"AN","N"))</f>
        <v>#DIV/0!</v>
      </c>
      <c r="I56" s="25" t="e">
        <f aca="false">(G56/C56)*100</f>
        <v>#DIV/0!</v>
      </c>
      <c r="J56" s="53" t="e">
        <f aca="false">IF(I56&lt;=30,"0-30",IF(I56&lt;=50,"31-50",IF(I56&lt;=84,"51-84",IF(I56&lt;=115,"85-115",IF(I56&lt;=150,"116-150",IF(I56&lt;=200,"151-200","&gt;200"))))))</f>
        <v>#DIV/0!</v>
      </c>
      <c r="K56" s="0" t="e">
        <f aca="false">IF(I56&lt;=30,"1",IF(I56&lt;=50,"4",IF(I56&lt;=84,"7",IF(I56&lt;=115,"10",IF(I56&lt;=150,"13",IF(I56&lt;=200,"16","19"))))))</f>
        <v>#DIV/0!</v>
      </c>
      <c r="L56" s="0"/>
      <c r="M56" s="0"/>
      <c r="N56" s="3"/>
      <c r="O56" s="112"/>
      <c r="P56" s="108"/>
      <c r="Q56" s="109"/>
      <c r="R56" s="109"/>
      <c r="S56" s="110"/>
      <c r="T56" s="110"/>
      <c r="U56" s="89"/>
      <c r="Y56" s="110"/>
      <c r="Z56" s="110"/>
      <c r="AA56" s="89"/>
    </row>
    <row r="57" customFormat="false" ht="15" hidden="false" customHeight="false" outlineLevel="0" collapsed="false">
      <c r="A57" s="55" t="s">
        <v>90</v>
      </c>
      <c r="B57" s="55" t="s">
        <v>62</v>
      </c>
      <c r="C57" s="57"/>
      <c r="D57" s="21" t="n">
        <f aca="false">+C57*0.85</f>
        <v>0</v>
      </c>
      <c r="E57" s="50" t="s">
        <v>12</v>
      </c>
      <c r="F57" s="56" t="n">
        <f aca="false">+C57*1.15</f>
        <v>0</v>
      </c>
      <c r="G57" s="57"/>
      <c r="H57" s="26" t="e">
        <f aca="false">IF(I57&lt;85,"BN",IF(I57&gt;115,"AN","N"))</f>
        <v>#DIV/0!</v>
      </c>
      <c r="I57" s="25" t="e">
        <f aca="false">(G57/C57)*100</f>
        <v>#DIV/0!</v>
      </c>
      <c r="J57" s="53" t="e">
        <f aca="false">IF(I57&lt;=30,"0-30",IF(I57&lt;=50,"31-50",IF(I57&lt;=84,"51-84",IF(I57&lt;=115,"85-115",IF(I57&lt;=150,"116-150",IF(I57&lt;=200,"151-200","&gt;200"))))))</f>
        <v>#DIV/0!</v>
      </c>
      <c r="K57" s="0" t="e">
        <f aca="false">IF(I57&lt;=30,"1",IF(I57&lt;=50,"4",IF(I57&lt;=84,"7",IF(I57&lt;=115,"10",IF(I57&lt;=150,"13",IF(I57&lt;=200,"16","19"))))))</f>
        <v>#DIV/0!</v>
      </c>
      <c r="L57" s="0"/>
      <c r="M57" s="0"/>
      <c r="N57" s="111"/>
      <c r="O57" s="112"/>
      <c r="P57" s="108"/>
      <c r="Q57" s="109"/>
      <c r="R57" s="109"/>
      <c r="S57" s="110"/>
      <c r="T57" s="110"/>
      <c r="U57" s="89"/>
      <c r="Y57" s="110"/>
      <c r="Z57" s="110"/>
      <c r="AA57" s="89"/>
    </row>
    <row r="58" customFormat="false" ht="15" hidden="false" customHeight="false" outlineLevel="0" collapsed="false">
      <c r="A58" s="55" t="s">
        <v>91</v>
      </c>
      <c r="B58" s="55" t="s">
        <v>63</v>
      </c>
      <c r="C58" s="57"/>
      <c r="D58" s="21" t="n">
        <f aca="false">+C58*0.85</f>
        <v>0</v>
      </c>
      <c r="E58" s="50" t="s">
        <v>12</v>
      </c>
      <c r="F58" s="56" t="n">
        <f aca="false">+C58*1.15</f>
        <v>0</v>
      </c>
      <c r="G58" s="57"/>
      <c r="H58" s="26" t="e">
        <f aca="false">IF(I58&lt;85,"BN",IF(I58&gt;115,"AN","N"))</f>
        <v>#DIV/0!</v>
      </c>
      <c r="I58" s="25" t="e">
        <f aca="false">(G58/C58)*100</f>
        <v>#DIV/0!</v>
      </c>
      <c r="J58" s="53" t="e">
        <f aca="false">IF(I58&lt;=30,"0-30",IF(I58&lt;=50,"31-50",IF(I58&lt;=84,"51-84",IF(I58&lt;=115,"85-115",IF(I58&lt;=150,"116-150",IF(I58&lt;=200,"151-200","&gt;200"))))))</f>
        <v>#DIV/0!</v>
      </c>
      <c r="K58" s="0" t="e">
        <f aca="false">IF(I58&lt;=30,"1",IF(I58&lt;=50,"4",IF(I58&lt;=84,"7",IF(I58&lt;=115,"10",IF(I58&lt;=150,"13",IF(I58&lt;=200,"16","19"))))))</f>
        <v>#DIV/0!</v>
      </c>
      <c r="L58" s="0"/>
      <c r="M58" s="0"/>
      <c r="N58" s="111"/>
      <c r="O58" s="112"/>
      <c r="P58" s="108"/>
      <c r="Q58" s="109"/>
      <c r="R58" s="109"/>
      <c r="S58" s="110"/>
      <c r="T58" s="110"/>
      <c r="U58" s="89"/>
      <c r="Y58" s="110"/>
      <c r="Z58" s="110"/>
      <c r="AA58" s="89"/>
    </row>
    <row r="59" customFormat="false" ht="15" hidden="false" customHeight="false" outlineLevel="0" collapsed="false">
      <c r="A59" s="55" t="s">
        <v>92</v>
      </c>
      <c r="B59" s="55" t="s">
        <v>64</v>
      </c>
      <c r="C59" s="57"/>
      <c r="D59" s="21" t="n">
        <f aca="false">+C59*0.85</f>
        <v>0</v>
      </c>
      <c r="E59" s="50" t="s">
        <v>12</v>
      </c>
      <c r="F59" s="56" t="n">
        <f aca="false">+C59*1.15</f>
        <v>0</v>
      </c>
      <c r="G59" s="57"/>
      <c r="H59" s="26" t="e">
        <f aca="false">IF(I59&lt;85,"BN",IF(I59&gt;115,"AN","N"))</f>
        <v>#DIV/0!</v>
      </c>
      <c r="I59" s="25" t="e">
        <f aca="false">(G59/C59)*100</f>
        <v>#DIV/0!</v>
      </c>
      <c r="J59" s="53" t="e">
        <f aca="false">IF(I59&lt;=30,"0-30",IF(I59&lt;=50,"31-50",IF(I59&lt;=84,"51-84",IF(I59&lt;=115,"85-115",IF(I59&lt;=150,"116-150",IF(I59&lt;=200,"151-200","&gt;200"))))))</f>
        <v>#DIV/0!</v>
      </c>
      <c r="K59" s="0" t="e">
        <f aca="false">IF(I59&lt;=30,"1",IF(I59&lt;=50,"4",IF(I59&lt;=84,"7",IF(I59&lt;=115,"10",IF(I59&lt;=150,"13",IF(I59&lt;=200,"16","19"))))))</f>
        <v>#DIV/0!</v>
      </c>
      <c r="L59" s="0"/>
      <c r="M59" s="0"/>
      <c r="N59" s="3"/>
      <c r="O59" s="112"/>
      <c r="P59" s="108"/>
      <c r="Q59" s="109"/>
      <c r="R59" s="109"/>
      <c r="S59" s="110"/>
      <c r="T59" s="110"/>
      <c r="U59" s="89"/>
      <c r="Y59" s="110"/>
      <c r="Z59" s="110"/>
      <c r="AA59" s="89"/>
    </row>
    <row r="60" customFormat="false" ht="15" hidden="false" customHeight="false" outlineLevel="0" collapsed="false">
      <c r="A60" s="55" t="s">
        <v>93</v>
      </c>
      <c r="B60" s="55" t="s">
        <v>65</v>
      </c>
      <c r="C60" s="57"/>
      <c r="D60" s="21" t="n">
        <f aca="false">+C60*0.85</f>
        <v>0</v>
      </c>
      <c r="E60" s="50" t="s">
        <v>12</v>
      </c>
      <c r="F60" s="56" t="n">
        <f aca="false">+C60*1.15</f>
        <v>0</v>
      </c>
      <c r="G60" s="57"/>
      <c r="H60" s="26" t="e">
        <f aca="false">IF(I60&lt;85,"BN",IF(I60&gt;115,"AN","N"))</f>
        <v>#DIV/0!</v>
      </c>
      <c r="I60" s="25" t="e">
        <f aca="false">(G60/C60)*100</f>
        <v>#DIV/0!</v>
      </c>
      <c r="J60" s="53" t="e">
        <f aca="false">IF(I60&lt;=30,"0-30",IF(I60&lt;=50,"31-50",IF(I60&lt;=84,"51-84",IF(I60&lt;=115,"85-115",IF(I60&lt;=150,"116-150",IF(I60&lt;=200,"151-200","&gt;200"))))))</f>
        <v>#DIV/0!</v>
      </c>
      <c r="K60" s="0" t="e">
        <f aca="false">IF(I60&lt;=30,"1",IF(I60&lt;=50,"4",IF(I60&lt;=84,"7",IF(I60&lt;=115,"10",IF(I60&lt;=150,"13",IF(I60&lt;=200,"16","19"))))))</f>
        <v>#DIV/0!</v>
      </c>
      <c r="L60" s="0"/>
      <c r="M60" s="0"/>
      <c r="N60" s="111"/>
      <c r="O60" s="112"/>
      <c r="P60" s="108"/>
      <c r="Q60" s="109"/>
      <c r="R60" s="109"/>
      <c r="S60" s="110"/>
      <c r="T60" s="110"/>
      <c r="U60" s="89"/>
      <c r="Y60" s="110"/>
      <c r="Z60" s="110"/>
      <c r="AA60" s="89"/>
    </row>
    <row r="61" customFormat="false" ht="15" hidden="false" customHeight="false" outlineLevel="0" collapsed="false">
      <c r="A61" s="55" t="s">
        <v>93</v>
      </c>
      <c r="B61" s="55" t="s">
        <v>66</v>
      </c>
      <c r="C61" s="57"/>
      <c r="D61" s="21" t="n">
        <f aca="false">+C61*0.85</f>
        <v>0</v>
      </c>
      <c r="E61" s="50" t="s">
        <v>12</v>
      </c>
      <c r="F61" s="56" t="n">
        <f aca="false">+C61*1.15</f>
        <v>0</v>
      </c>
      <c r="G61" s="57"/>
      <c r="H61" s="26" t="e">
        <f aca="false">IF(I61&lt;85,"BN",IF(I61&gt;115,"AN","N"))</f>
        <v>#DIV/0!</v>
      </c>
      <c r="I61" s="25" t="e">
        <f aca="false">(G61/C61)*100</f>
        <v>#DIV/0!</v>
      </c>
      <c r="J61" s="53" t="e">
        <f aca="false">IF(I61&lt;=30,"0-30",IF(I61&lt;=50,"31-50",IF(I61&lt;=84,"51-84",IF(I61&lt;=115,"85-115",IF(I61&lt;=150,"116-150",IF(I61&lt;=200,"151-200","&gt;200"))))))</f>
        <v>#DIV/0!</v>
      </c>
      <c r="K61" s="0" t="e">
        <f aca="false">IF(I61&lt;=30,"1",IF(I61&lt;=50,"4",IF(I61&lt;=84,"7",IF(I61&lt;=115,"10",IF(I61&lt;=150,"13",IF(I61&lt;=200,"16","19"))))))</f>
        <v>#DIV/0!</v>
      </c>
      <c r="L61" s="0"/>
      <c r="M61" s="0"/>
      <c r="N61" s="3"/>
      <c r="O61" s="112"/>
      <c r="P61" s="108"/>
      <c r="Q61" s="109"/>
      <c r="R61" s="109"/>
      <c r="S61" s="110"/>
      <c r="T61" s="110"/>
      <c r="U61" s="89"/>
      <c r="Y61" s="110"/>
      <c r="Z61" s="110"/>
      <c r="AA61" s="89"/>
    </row>
    <row r="62" customFormat="false" ht="15" hidden="false" customHeight="false" outlineLevel="0" collapsed="false">
      <c r="A62" s="55" t="s">
        <v>91</v>
      </c>
      <c r="B62" s="55" t="s">
        <v>67</v>
      </c>
      <c r="C62" s="57"/>
      <c r="D62" s="21" t="n">
        <f aca="false">+C62*0.85</f>
        <v>0</v>
      </c>
      <c r="E62" s="50" t="s">
        <v>12</v>
      </c>
      <c r="F62" s="56" t="n">
        <f aca="false">+C62*1.15</f>
        <v>0</v>
      </c>
      <c r="G62" s="57"/>
      <c r="H62" s="26" t="e">
        <f aca="false">IF(I62&lt;85,"BN",IF(I62&gt;115,"AN","N"))</f>
        <v>#DIV/0!</v>
      </c>
      <c r="I62" s="25" t="e">
        <f aca="false">(G62/C62)*100</f>
        <v>#DIV/0!</v>
      </c>
      <c r="J62" s="53" t="e">
        <f aca="false">IF(I62&lt;=30,"0-30",IF(I62&lt;=50,"31-50",IF(I62&lt;=84,"51-84",IF(I62&lt;=115,"85-115",IF(I62&lt;=150,"116-150",IF(I62&lt;=200,"151-200","&gt;200"))))))</f>
        <v>#DIV/0!</v>
      </c>
      <c r="K62" s="0" t="e">
        <f aca="false">IF(I62&lt;=30,"1",IF(I62&lt;=50,"4",IF(I62&lt;=84,"7",IF(I62&lt;=115,"10",IF(I62&lt;=150,"13",IF(I62&lt;=200,"16","19"))))))</f>
        <v>#DIV/0!</v>
      </c>
      <c r="L62" s="0"/>
      <c r="M62" s="0"/>
      <c r="N62" s="3"/>
      <c r="O62" s="112"/>
      <c r="P62" s="108"/>
      <c r="Q62" s="109"/>
      <c r="R62" s="109"/>
      <c r="S62" s="110"/>
      <c r="T62" s="110"/>
      <c r="U62" s="89"/>
      <c r="Y62" s="110"/>
      <c r="Z62" s="110"/>
      <c r="AA62" s="89"/>
    </row>
    <row r="63" customFormat="false" ht="15" hidden="false" customHeight="false" outlineLevel="0" collapsed="false">
      <c r="A63" s="55" t="s">
        <v>91</v>
      </c>
      <c r="B63" s="55" t="s">
        <v>68</v>
      </c>
      <c r="C63" s="57"/>
      <c r="D63" s="21" t="n">
        <f aca="false">+C63*0.85</f>
        <v>0</v>
      </c>
      <c r="E63" s="50" t="s">
        <v>12</v>
      </c>
      <c r="F63" s="56" t="n">
        <f aca="false">+C63*1.15</f>
        <v>0</v>
      </c>
      <c r="G63" s="57"/>
      <c r="H63" s="26" t="e">
        <f aca="false">IF(I63&lt;85,"BN",IF(I63&gt;115,"AN","N"))</f>
        <v>#DIV/0!</v>
      </c>
      <c r="I63" s="25" t="e">
        <f aca="false">(G63/C63)*100</f>
        <v>#DIV/0!</v>
      </c>
      <c r="J63" s="53" t="e">
        <f aca="false">IF(I63&lt;=30,"0-30",IF(I63&lt;=50,"31-50",IF(I63&lt;=84,"51-84",IF(I63&lt;=115,"85-115",IF(I63&lt;=150,"116-150",IF(I63&lt;=200,"151-200","&gt;200"))))))</f>
        <v>#DIV/0!</v>
      </c>
      <c r="K63" s="0" t="e">
        <f aca="false">IF(I63&lt;=30,"1",IF(I63&lt;=50,"4",IF(I63&lt;=84,"7",IF(I63&lt;=115,"10",IF(I63&lt;=150,"13",IF(I63&lt;=200,"16","19"))))))</f>
        <v>#DIV/0!</v>
      </c>
      <c r="L63" s="0"/>
      <c r="M63" s="0"/>
      <c r="N63" s="3"/>
      <c r="O63" s="112"/>
      <c r="P63" s="108"/>
      <c r="Q63" s="109"/>
      <c r="R63" s="109"/>
      <c r="S63" s="110"/>
      <c r="T63" s="110"/>
      <c r="U63" s="89"/>
      <c r="Y63" s="110"/>
      <c r="Z63" s="110"/>
      <c r="AA63" s="89"/>
    </row>
    <row r="64" customFormat="false" ht="15" hidden="false" customHeight="false" outlineLevel="0" collapsed="false">
      <c r="A64" s="55" t="s">
        <v>94</v>
      </c>
      <c r="B64" s="55" t="s">
        <v>69</v>
      </c>
      <c r="C64" s="57"/>
      <c r="D64" s="21" t="n">
        <f aca="false">+C64*0.85</f>
        <v>0</v>
      </c>
      <c r="E64" s="50" t="s">
        <v>12</v>
      </c>
      <c r="F64" s="56" t="n">
        <f aca="false">+C64*1.15</f>
        <v>0</v>
      </c>
      <c r="G64" s="57"/>
      <c r="H64" s="26" t="e">
        <f aca="false">IF(I64&lt;85,"BN",IF(I64&gt;115,"AN","N"))</f>
        <v>#DIV/0!</v>
      </c>
      <c r="I64" s="25" t="e">
        <f aca="false">(G64/C64)*100</f>
        <v>#DIV/0!</v>
      </c>
      <c r="J64" s="53" t="e">
        <f aca="false">IF(I64&lt;=30,"0-30",IF(I64&lt;=50,"31-50",IF(I64&lt;=84,"51-84",IF(I64&lt;=115,"85-115",IF(I64&lt;=150,"116-150",IF(I64&lt;=200,"151-200","&gt;200"))))))</f>
        <v>#DIV/0!</v>
      </c>
      <c r="K64" s="0" t="e">
        <f aca="false">IF(I64&lt;=30,"1",IF(I64&lt;=50,"4",IF(I64&lt;=84,"7",IF(I64&lt;=115,"10",IF(I64&lt;=150,"13",IF(I64&lt;=200,"16","19"))))))</f>
        <v>#DIV/0!</v>
      </c>
      <c r="L64" s="0"/>
      <c r="M64" s="0"/>
      <c r="N64" s="3"/>
      <c r="O64" s="112"/>
      <c r="P64" s="108"/>
      <c r="Q64" s="109"/>
      <c r="R64" s="109"/>
      <c r="S64" s="110"/>
      <c r="T64" s="110"/>
      <c r="U64" s="89"/>
      <c r="Y64" s="110"/>
      <c r="Z64" s="110"/>
      <c r="AA64" s="89"/>
    </row>
    <row r="65" customFormat="false" ht="15" hidden="false" customHeight="false" outlineLevel="0" collapsed="false">
      <c r="A65" s="55" t="s">
        <v>94</v>
      </c>
      <c r="B65" s="55" t="s">
        <v>70</v>
      </c>
      <c r="C65" s="57"/>
      <c r="D65" s="21" t="n">
        <f aca="false">+C65*0.85</f>
        <v>0</v>
      </c>
      <c r="E65" s="50" t="s">
        <v>12</v>
      </c>
      <c r="F65" s="56" t="n">
        <f aca="false">+C65*1.15</f>
        <v>0</v>
      </c>
      <c r="G65" s="57"/>
      <c r="H65" s="26" t="e">
        <f aca="false">IF(I65&lt;85,"BN",IF(I65&gt;115,"AN","N"))</f>
        <v>#DIV/0!</v>
      </c>
      <c r="I65" s="25" t="e">
        <f aca="false">(G65/C65)*100</f>
        <v>#DIV/0!</v>
      </c>
      <c r="J65" s="53" t="e">
        <f aca="false">IF(I65&lt;=30,"0-30",IF(I65&lt;=50,"31-50",IF(I65&lt;=84,"51-84",IF(I65&lt;=115,"85-115",IF(I65&lt;=150,"116-150",IF(I65&lt;=200,"151-200","&gt;200"))))))</f>
        <v>#DIV/0!</v>
      </c>
      <c r="K65" s="0" t="e">
        <f aca="false">IF(I65&lt;=30,"1",IF(I65&lt;=50,"4",IF(I65&lt;=84,"7",IF(I65&lt;=115,"10",IF(I65&lt;=150,"13",IF(I65&lt;=200,"16","19"))))))</f>
        <v>#DIV/0!</v>
      </c>
      <c r="L65" s="0"/>
      <c r="M65" s="0"/>
      <c r="N65" s="3"/>
      <c r="O65" s="112"/>
      <c r="P65" s="108"/>
      <c r="Q65" s="109"/>
      <c r="R65" s="109"/>
      <c r="S65" s="110"/>
      <c r="T65" s="110"/>
      <c r="U65" s="89"/>
      <c r="Y65" s="110"/>
      <c r="Z65" s="110"/>
      <c r="AA65" s="89"/>
    </row>
    <row r="66" customFormat="false" ht="15" hidden="false" customHeight="false" outlineLevel="0" collapsed="false">
      <c r="A66" s="55" t="s">
        <v>94</v>
      </c>
      <c r="B66" s="55" t="s">
        <v>71</v>
      </c>
      <c r="C66" s="57"/>
      <c r="D66" s="21" t="n">
        <f aca="false">+C66*0.85</f>
        <v>0</v>
      </c>
      <c r="E66" s="50" t="s">
        <v>12</v>
      </c>
      <c r="F66" s="56" t="n">
        <f aca="false">+C66*1.15</f>
        <v>0</v>
      </c>
      <c r="G66" s="57"/>
      <c r="H66" s="26" t="e">
        <f aca="false">IF(I66&lt;85,"BN",IF(I66&gt;115,"AN","N"))</f>
        <v>#DIV/0!</v>
      </c>
      <c r="I66" s="25" t="e">
        <f aca="false">(G66/C66)*100</f>
        <v>#DIV/0!</v>
      </c>
      <c r="J66" s="53" t="e">
        <f aca="false">IF(I66&lt;=30,"0-30",IF(I66&lt;=50,"31-50",IF(I66&lt;=84,"51-84",IF(I66&lt;=115,"85-115",IF(I66&lt;=150,"116-150",IF(I66&lt;=200,"151-200","&gt;200"))))))</f>
        <v>#DIV/0!</v>
      </c>
      <c r="K66" s="0" t="e">
        <f aca="false">IF(I66&lt;=30,"1",IF(I66&lt;=50,"4",IF(I66&lt;=84,"7",IF(I66&lt;=115,"10",IF(I66&lt;=150,"13",IF(I66&lt;=200,"16","19"))))))</f>
        <v>#DIV/0!</v>
      </c>
      <c r="L66" s="0"/>
      <c r="M66" s="0"/>
      <c r="N66" s="3"/>
      <c r="O66" s="112"/>
      <c r="P66" s="108"/>
      <c r="Q66" s="109"/>
      <c r="R66" s="109"/>
      <c r="S66" s="110"/>
      <c r="T66" s="110"/>
      <c r="U66" s="89"/>
      <c r="Y66" s="110"/>
      <c r="Z66" s="110"/>
      <c r="AA66" s="89"/>
    </row>
    <row r="67" customFormat="false" ht="15" hidden="false" customHeight="false" outlineLevel="0" collapsed="false">
      <c r="A67" s="55" t="s">
        <v>95</v>
      </c>
      <c r="B67" s="55" t="s">
        <v>72</v>
      </c>
      <c r="C67" s="57"/>
      <c r="D67" s="21" t="n">
        <f aca="false">+C67*0.85</f>
        <v>0</v>
      </c>
      <c r="E67" s="50" t="s">
        <v>12</v>
      </c>
      <c r="F67" s="56" t="n">
        <f aca="false">+C67*1.15</f>
        <v>0</v>
      </c>
      <c r="G67" s="57"/>
      <c r="H67" s="26" t="e">
        <f aca="false">IF(I67&lt;85,"BN",IF(I67&gt;115,"AN","N"))</f>
        <v>#DIV/0!</v>
      </c>
      <c r="I67" s="25" t="e">
        <f aca="false">(G67/C67)*100</f>
        <v>#DIV/0!</v>
      </c>
      <c r="J67" s="53" t="e">
        <f aca="false">IF(I67&lt;=30,"0-30",IF(I67&lt;=50,"31-50",IF(I67&lt;=84,"51-84",IF(I67&lt;=115,"85-115",IF(I67&lt;=150,"116-150",IF(I67&lt;=200,"151-200","&gt;200"))))))</f>
        <v>#DIV/0!</v>
      </c>
      <c r="K67" s="0" t="e">
        <f aca="false">IF(I67&lt;=30,"1",IF(I67&lt;=50,"4",IF(I67&lt;=84,"7",IF(I67&lt;=115,"10",IF(I67&lt;=150,"13",IF(I67&lt;=200,"16","19"))))))</f>
        <v>#DIV/0!</v>
      </c>
      <c r="L67" s="0"/>
      <c r="M67" s="0"/>
      <c r="N67" s="3"/>
      <c r="O67" s="112"/>
      <c r="P67" s="108"/>
      <c r="Q67" s="109"/>
      <c r="R67" s="109"/>
      <c r="S67" s="110"/>
      <c r="T67" s="110"/>
      <c r="U67" s="89"/>
      <c r="Y67" s="110"/>
      <c r="Z67" s="110"/>
      <c r="AA67" s="89"/>
    </row>
    <row r="68" customFormat="false" ht="15" hidden="false" customHeight="false" outlineLevel="0" collapsed="false">
      <c r="A68" s="55" t="s">
        <v>95</v>
      </c>
      <c r="B68" s="55" t="s">
        <v>73</v>
      </c>
      <c r="C68" s="57"/>
      <c r="D68" s="21" t="n">
        <f aca="false">+C68*0.85</f>
        <v>0</v>
      </c>
      <c r="E68" s="50" t="s">
        <v>12</v>
      </c>
      <c r="F68" s="56" t="n">
        <f aca="false">+C68*1.15</f>
        <v>0</v>
      </c>
      <c r="G68" s="57"/>
      <c r="H68" s="26" t="e">
        <f aca="false">IF(I68&lt;85,"BN",IF(I68&gt;115,"AN","N"))</f>
        <v>#DIV/0!</v>
      </c>
      <c r="I68" s="25" t="e">
        <f aca="false">(G68/C68)*100</f>
        <v>#DIV/0!</v>
      </c>
      <c r="J68" s="53" t="e">
        <f aca="false">IF(I68&lt;=30,"0-30",IF(I68&lt;=50,"31-50",IF(I68&lt;=84,"51-84",IF(I68&lt;=115,"85-115",IF(I68&lt;=150,"116-150",IF(I68&lt;=200,"151-200","&gt;200"))))))</f>
        <v>#DIV/0!</v>
      </c>
      <c r="K68" s="0" t="e">
        <f aca="false">IF(I68&lt;=30,"1",IF(I68&lt;=50,"4",IF(I68&lt;=84,"7",IF(I68&lt;=115,"10",IF(I68&lt;=150,"13",IF(I68&lt;=200,"16","19"))))))</f>
        <v>#DIV/0!</v>
      </c>
      <c r="L68" s="0"/>
      <c r="M68" s="0"/>
      <c r="N68" s="3"/>
      <c r="O68" s="112"/>
      <c r="P68" s="108"/>
      <c r="Q68" s="109"/>
      <c r="R68" s="109"/>
      <c r="S68" s="110"/>
      <c r="T68" s="110"/>
      <c r="U68" s="89"/>
      <c r="Y68" s="110"/>
      <c r="Z68" s="110"/>
      <c r="AA68" s="89"/>
    </row>
    <row r="69" customFormat="false" ht="15" hidden="false" customHeight="false" outlineLevel="0" collapsed="false">
      <c r="A69" s="55" t="s">
        <v>95</v>
      </c>
      <c r="B69" s="55" t="s">
        <v>74</v>
      </c>
      <c r="C69" s="57"/>
      <c r="D69" s="21" t="n">
        <f aca="false">+C69*0.85</f>
        <v>0</v>
      </c>
      <c r="E69" s="50" t="s">
        <v>12</v>
      </c>
      <c r="F69" s="56" t="n">
        <f aca="false">+C69*1.15</f>
        <v>0</v>
      </c>
      <c r="G69" s="57"/>
      <c r="H69" s="26" t="e">
        <f aca="false">IF(I69&lt;85,"BN",IF(I69&gt;115,"AN","N"))</f>
        <v>#DIV/0!</v>
      </c>
      <c r="I69" s="25" t="e">
        <f aca="false">(G69/C69)*100</f>
        <v>#DIV/0!</v>
      </c>
      <c r="J69" s="53" t="e">
        <f aca="false">IF(I69&lt;=30,"0-30",IF(I69&lt;=50,"31-50",IF(I69&lt;=84,"51-84",IF(I69&lt;=115,"85-115",IF(I69&lt;=150,"116-150",IF(I69&lt;=200,"151-200","&gt;200"))))))</f>
        <v>#DIV/0!</v>
      </c>
      <c r="K69" s="0" t="e">
        <f aca="false">IF(I69&lt;=30,"1",IF(I69&lt;=50,"4",IF(I69&lt;=84,"7",IF(I69&lt;=115,"10",IF(I69&lt;=150,"13",IF(I69&lt;=200,"16","19"))))))</f>
        <v>#DIV/0!</v>
      </c>
      <c r="L69" s="0"/>
      <c r="M69" s="0"/>
      <c r="N69" s="3"/>
      <c r="O69" s="112"/>
      <c r="P69" s="108"/>
      <c r="Q69" s="109"/>
      <c r="R69" s="109"/>
      <c r="S69" s="110"/>
      <c r="T69" s="110"/>
      <c r="U69" s="89"/>
      <c r="Y69" s="110"/>
      <c r="Z69" s="110"/>
      <c r="AA69" s="89"/>
    </row>
    <row r="70" customFormat="false" ht="15" hidden="false" customHeight="false" outlineLevel="0" collapsed="false">
      <c r="A70" s="33" t="s">
        <v>92</v>
      </c>
      <c r="B70" s="55" t="s">
        <v>75</v>
      </c>
      <c r="C70" s="58"/>
      <c r="D70" s="21" t="n">
        <f aca="false">+C70*0.85</f>
        <v>0</v>
      </c>
      <c r="E70" s="50" t="s">
        <v>12</v>
      </c>
      <c r="F70" s="56" t="n">
        <f aca="false">+C70*1.15</f>
        <v>0</v>
      </c>
      <c r="G70" s="57"/>
      <c r="H70" s="26" t="e">
        <f aca="false">IF(I70&lt;85,"BN",IF(I70&gt;115,"AN","N"))</f>
        <v>#DIV/0!</v>
      </c>
      <c r="I70" s="25" t="e">
        <f aca="false">(G70/C70)*100</f>
        <v>#DIV/0!</v>
      </c>
      <c r="J70" s="53" t="e">
        <f aca="false">IF(I70&lt;=30,"0-30",IF(I70&lt;=50,"31-50",IF(I70&lt;=84,"51-84",IF(I70&lt;=115,"85-115",IF(I70&lt;=150,"116-150",IF(I70&lt;=200,"151-200","&gt;200"))))))</f>
        <v>#DIV/0!</v>
      </c>
      <c r="K70" s="0" t="e">
        <f aca="false">IF(I70&lt;=30,"1",IF(I70&lt;=50,"4",IF(I70&lt;=84,"7",IF(I70&lt;=115,"10",IF(I70&lt;=150,"13",IF(I70&lt;=200,"16","19"))))))</f>
        <v>#DIV/0!</v>
      </c>
      <c r="L70" s="0"/>
      <c r="M70" s="0"/>
      <c r="N70" s="3"/>
      <c r="O70" s="112"/>
      <c r="P70" s="108"/>
      <c r="Q70" s="109"/>
      <c r="R70" s="109"/>
      <c r="S70" s="110"/>
      <c r="T70" s="110"/>
      <c r="U70" s="89"/>
      <c r="Y70" s="110"/>
      <c r="Z70" s="110"/>
      <c r="AA70" s="89"/>
    </row>
    <row r="71" customFormat="false" ht="15" hidden="false" customHeight="false" outlineLevel="0" collapsed="false">
      <c r="A71" s="59" t="s">
        <v>92</v>
      </c>
      <c r="B71" s="60" t="s">
        <v>76</v>
      </c>
      <c r="C71" s="61"/>
      <c r="D71" s="62" t="n">
        <f aca="false">+C71*0.85</f>
        <v>0</v>
      </c>
      <c r="E71" s="63" t="s">
        <v>12</v>
      </c>
      <c r="F71" s="64" t="n">
        <f aca="false">+C71*1.15</f>
        <v>0</v>
      </c>
      <c r="G71" s="65"/>
      <c r="H71" s="45" t="e">
        <f aca="false">IF(I71&lt;85,"BN",IF(I71&gt;115,"AN","N"))</f>
        <v>#DIV/0!</v>
      </c>
      <c r="I71" s="66" t="e">
        <f aca="false">(G71/C71)*100</f>
        <v>#DIV/0!</v>
      </c>
      <c r="J71" s="67" t="e">
        <f aca="false">IF(I71&lt;=30,"0-30",IF(I71&lt;=50,"31-50",IF(I71&lt;=84,"51-84",IF(I71&lt;=115,"85-115",IF(I71&lt;=150,"116-150",IF(I71&lt;=200,"151-200","&gt;200"))))))</f>
        <v>#DIV/0!</v>
      </c>
      <c r="K71" s="0" t="e">
        <f aca="false">IF(I71&lt;=30,"1",IF(I71&lt;=50,"4",IF(I71&lt;=84,"7",IF(I71&lt;=115,"10",IF(I71&lt;=150,"13",IF(I71&lt;=200,"16","19"))))))</f>
        <v>#DIV/0!</v>
      </c>
      <c r="L71" s="0"/>
      <c r="M71" s="0"/>
      <c r="N71" s="3"/>
      <c r="O71" s="112"/>
      <c r="P71" s="108"/>
      <c r="Q71" s="109"/>
      <c r="R71" s="109"/>
      <c r="S71" s="110"/>
      <c r="T71" s="110"/>
      <c r="U71" s="89"/>
      <c r="Y71" s="110"/>
      <c r="Z71" s="110"/>
      <c r="AA71" s="89"/>
    </row>
  </sheetData>
  <mergeCells count="24">
    <mergeCell ref="A1:H1"/>
    <mergeCell ref="A2:H2"/>
    <mergeCell ref="A3:H3"/>
    <mergeCell ref="A4:H4"/>
    <mergeCell ref="N4:P4"/>
    <mergeCell ref="R4:T4"/>
    <mergeCell ref="V4:X4"/>
    <mergeCell ref="A5:A6"/>
    <mergeCell ref="B5:B6"/>
    <mergeCell ref="C5:C6"/>
    <mergeCell ref="D5:F6"/>
    <mergeCell ref="G5:G6"/>
    <mergeCell ref="H5:H6"/>
    <mergeCell ref="I5:J6"/>
    <mergeCell ref="L5:L6"/>
    <mergeCell ref="N5:N6"/>
    <mergeCell ref="O5:O6"/>
    <mergeCell ref="P5:P6"/>
    <mergeCell ref="R5:R6"/>
    <mergeCell ref="S5:S6"/>
    <mergeCell ref="T5:T6"/>
    <mergeCell ref="V5:V6"/>
    <mergeCell ref="W5:W6"/>
    <mergeCell ref="X5:X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71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6" topLeftCell="A7" activePane="bottomLeft" state="frozen"/>
      <selection pane="topLeft" activeCell="A1" activeCellId="0" sqref="A1"/>
      <selection pane="bottomLeft" activeCell="T20" activeCellId="0" sqref="T20"/>
    </sheetView>
  </sheetViews>
  <sheetFormatPr defaultRowHeight="15"/>
  <cols>
    <col collapsed="false" hidden="false" max="1" min="1" style="68" width="15.1275510204082"/>
    <col collapsed="false" hidden="false" max="2" min="2" style="68" width="28.2602040816327"/>
    <col collapsed="false" hidden="false" max="4" min="3" style="68" width="9.13265306122449"/>
    <col collapsed="false" hidden="false" max="5" min="5" style="68" width="1.56632653061225"/>
    <col collapsed="false" hidden="false" max="13" min="6" style="68" width="9.13265306122449"/>
    <col collapsed="false" hidden="false" max="16" min="14" style="108" width="9.13265306122449"/>
    <col collapsed="false" hidden="false" max="257" min="17" style="68" width="9.13265306122449"/>
    <col collapsed="false" hidden="false" max="1025" min="258" style="0" width="9.13265306122449"/>
  </cols>
  <sheetData>
    <row r="1" customFormat="false" ht="18" hidden="false" customHeight="false" outlineLevel="0" collapsed="false">
      <c r="A1" s="70" t="s">
        <v>77</v>
      </c>
      <c r="B1" s="70"/>
      <c r="C1" s="70"/>
      <c r="D1" s="70"/>
      <c r="E1" s="70"/>
      <c r="F1" s="70"/>
      <c r="G1" s="70"/>
      <c r="H1" s="70"/>
      <c r="I1" s="71"/>
    </row>
    <row r="2" customFormat="false" ht="18" hidden="false" customHeight="false" outlineLevel="0" collapsed="false">
      <c r="A2" s="70" t="s">
        <v>1</v>
      </c>
      <c r="B2" s="70"/>
      <c r="C2" s="70"/>
      <c r="D2" s="70"/>
      <c r="E2" s="70"/>
      <c r="F2" s="70"/>
      <c r="G2" s="70"/>
      <c r="H2" s="70"/>
      <c r="I2" s="71"/>
    </row>
    <row r="3" customFormat="false" ht="8.25" hidden="false" customHeight="true" outlineLevel="0" collapsed="false">
      <c r="A3" s="70"/>
      <c r="B3" s="70"/>
      <c r="C3" s="70"/>
      <c r="D3" s="70"/>
      <c r="E3" s="70"/>
      <c r="F3" s="70"/>
      <c r="G3" s="70"/>
      <c r="H3" s="70"/>
      <c r="I3" s="71"/>
    </row>
    <row r="4" customFormat="false" ht="18.75" hidden="false" customHeight="false" outlineLevel="0" collapsed="false">
      <c r="A4" s="70" t="s">
        <v>97</v>
      </c>
      <c r="B4" s="70"/>
      <c r="C4" s="70"/>
      <c r="D4" s="70"/>
      <c r="E4" s="70"/>
      <c r="F4" s="70"/>
      <c r="G4" s="70"/>
      <c r="H4" s="70"/>
      <c r="I4" s="70"/>
      <c r="N4" s="113" t="s">
        <v>79</v>
      </c>
      <c r="O4" s="113"/>
      <c r="P4" s="113"/>
      <c r="R4" s="72" t="s">
        <v>80</v>
      </c>
      <c r="S4" s="72"/>
      <c r="T4" s="72"/>
      <c r="U4" s="0"/>
      <c r="V4" s="73" t="s">
        <v>81</v>
      </c>
      <c r="W4" s="73"/>
      <c r="X4" s="73"/>
    </row>
    <row r="5" customFormat="false" ht="15" hidden="false" customHeight="true" outlineLevel="0" collapsed="false">
      <c r="A5" s="74" t="s">
        <v>3</v>
      </c>
      <c r="B5" s="12" t="s">
        <v>4</v>
      </c>
      <c r="C5" s="114" t="s">
        <v>5</v>
      </c>
      <c r="D5" s="12" t="s">
        <v>6</v>
      </c>
      <c r="E5" s="12"/>
      <c r="F5" s="12"/>
      <c r="G5" s="114" t="s">
        <v>7</v>
      </c>
      <c r="H5" s="12" t="s">
        <v>8</v>
      </c>
      <c r="I5" s="115" t="s">
        <v>9</v>
      </c>
      <c r="J5" s="115"/>
      <c r="L5" s="76" t="s">
        <v>82</v>
      </c>
      <c r="N5" s="76" t="s">
        <v>7</v>
      </c>
      <c r="O5" s="77" t="s">
        <v>8</v>
      </c>
      <c r="P5" s="78" t="s">
        <v>9</v>
      </c>
      <c r="R5" s="76" t="s">
        <v>7</v>
      </c>
      <c r="S5" s="77" t="s">
        <v>8</v>
      </c>
      <c r="T5" s="78" t="s">
        <v>9</v>
      </c>
      <c r="U5" s="0"/>
      <c r="V5" s="10" t="s">
        <v>7</v>
      </c>
      <c r="W5" s="77" t="s">
        <v>8</v>
      </c>
      <c r="X5" s="78" t="s">
        <v>9</v>
      </c>
    </row>
    <row r="6" customFormat="false" ht="15.75" hidden="false" customHeight="false" outlineLevel="0" collapsed="false">
      <c r="A6" s="74"/>
      <c r="B6" s="12"/>
      <c r="C6" s="114"/>
      <c r="D6" s="12"/>
      <c r="E6" s="12"/>
      <c r="F6" s="12"/>
      <c r="G6" s="114"/>
      <c r="H6" s="12"/>
      <c r="I6" s="115"/>
      <c r="J6" s="115"/>
      <c r="L6" s="76"/>
      <c r="N6" s="76"/>
      <c r="O6" s="77"/>
      <c r="P6" s="78"/>
      <c r="R6" s="76"/>
      <c r="S6" s="77"/>
      <c r="T6" s="78"/>
      <c r="U6" s="0"/>
      <c r="V6" s="10"/>
      <c r="W6" s="77"/>
      <c r="X6" s="78"/>
    </row>
    <row r="7" customFormat="false" ht="15" hidden="false" customHeight="false" outlineLevel="0" collapsed="false">
      <c r="A7" s="116"/>
      <c r="B7" s="117"/>
      <c r="C7" s="82"/>
      <c r="D7" s="118"/>
      <c r="E7" s="82"/>
      <c r="F7" s="119"/>
      <c r="G7" s="82"/>
      <c r="H7" s="120"/>
      <c r="I7" s="82"/>
      <c r="J7" s="121"/>
      <c r="L7" s="83"/>
      <c r="N7" s="83"/>
      <c r="O7" s="83"/>
      <c r="P7" s="85"/>
      <c r="R7" s="83"/>
      <c r="S7" s="83"/>
      <c r="T7" s="85"/>
      <c r="U7" s="0"/>
      <c r="V7" s="83"/>
      <c r="W7" s="83"/>
      <c r="X7" s="85"/>
    </row>
    <row r="8" customFormat="false" ht="15" hidden="false" customHeight="false" outlineLevel="0" collapsed="false">
      <c r="A8" s="122" t="s">
        <v>10</v>
      </c>
      <c r="B8" s="123" t="s">
        <v>11</v>
      </c>
      <c r="C8" s="87" t="n">
        <v>123.506666666667</v>
      </c>
      <c r="D8" s="124" t="n">
        <f aca="false">+C8*0.85</f>
        <v>104.980666666667</v>
      </c>
      <c r="E8" s="50" t="s">
        <v>12</v>
      </c>
      <c r="F8" s="125" t="n">
        <f aca="false">+C8*1.15</f>
        <v>142.032666666667</v>
      </c>
      <c r="G8" s="87" t="str">
        <f aca="false">IF(L8&lt;=20,"0 - 20",IF(L8&lt;=50,"21 - 50",IF(L8&lt;=100,"51 - 100",IF(L8&lt;=150,"101 - 150",IF(L8&lt;=200,"151 - 200",IF(L8&lt;=300,"201 - 300",IF(L8&lt;=400,"301 - 400",IF(L8&lt;=500,"401 - 500","&gt;500"))))))))</f>
        <v>101 - 150</v>
      </c>
      <c r="H8" s="126" t="str">
        <f aca="false">IF(I8&lt;85,"BN",IF(I8&gt;115,"AN","N"))</f>
        <v>N</v>
      </c>
      <c r="I8" s="56" t="n">
        <f aca="false">(L8/C8)*100</f>
        <v>113.390542144997</v>
      </c>
      <c r="J8" s="127" t="str">
        <f aca="false">IF(I8&lt;=30,"0-30",IF(I8&lt;=50,"31-50",IF(I8&lt;=84,"51-84",IF(I8&lt;=115,"85-115",IF(I8&lt;=150,"116-150",IF(I8&lt;=200,"151-200","&gt;200"))))))</f>
        <v>85-115</v>
      </c>
      <c r="K8" s="0" t="str">
        <f aca="false">IF(I8&lt;=30,"1",IF(I8&lt;=50,"4",IF(I8&lt;=84,"7",IF(I8&lt;=115,"10",IF(I8&lt;=150,"13",IF(I8&lt;=200,"16","19"))))))</f>
        <v>10</v>
      </c>
      <c r="L8" s="88" t="n">
        <f aca="false">AVERAGE(N8,R8,V8)</f>
        <v>140.044878918548</v>
      </c>
      <c r="M8" s="0"/>
      <c r="N8" s="21" t="n">
        <v>129.679254058</v>
      </c>
      <c r="O8" s="26" t="str">
        <f aca="false">IF(P8&lt;85,"BN",IF(P8&gt;115,"AN","N"))</f>
        <v>N</v>
      </c>
      <c r="P8" s="25" t="n">
        <f aca="false">(N8/C8)*100</f>
        <v>104.997776685199</v>
      </c>
      <c r="Q8" s="110"/>
      <c r="R8" s="90" t="n">
        <v>170.732352941176</v>
      </c>
      <c r="S8" s="26" t="str">
        <f aca="false">IF(T8&lt;85,"BN",IF(T8&gt;115,"AN","N"))</f>
        <v>AN</v>
      </c>
      <c r="T8" s="25" t="n">
        <f aca="false">(R8/C8)*100</f>
        <v>138.237357989725</v>
      </c>
      <c r="U8" s="0"/>
      <c r="V8" s="91" t="n">
        <v>119.723029756467</v>
      </c>
      <c r="W8" s="26" t="str">
        <f aca="false">IF(X8&lt;85,"BN",IF(X8&gt;115,"AN","N"))</f>
        <v>N</v>
      </c>
      <c r="X8" s="25" t="n">
        <f aca="false">(V8/C8)*100</f>
        <v>96.9364917600676</v>
      </c>
    </row>
    <row r="9" customFormat="false" ht="15" hidden="false" customHeight="false" outlineLevel="0" collapsed="false">
      <c r="A9" s="122"/>
      <c r="B9" s="123" t="s">
        <v>13</v>
      </c>
      <c r="C9" s="87" t="n">
        <v>216.006666666667</v>
      </c>
      <c r="D9" s="124" t="n">
        <f aca="false">+C9*0.85</f>
        <v>183.605666666667</v>
      </c>
      <c r="E9" s="50" t="s">
        <v>12</v>
      </c>
      <c r="F9" s="125" t="n">
        <f aca="false">+C9*1.15</f>
        <v>248.407666666667</v>
      </c>
      <c r="G9" s="87" t="str">
        <f aca="false">IF(L9&lt;=20,"0 - 20",IF(L9&lt;=50,"21 - 50",IF(L9&lt;=100,"51 - 100",IF(L9&lt;=150,"101 - 150",IF(L9&lt;=200,"151 - 200",IF(L9&lt;=300,"201 - 300",IF(L9&lt;=400,"301 - 400",IF(L9&lt;=500,"401 - 500","&gt;500"))))))))</f>
        <v>201 - 300</v>
      </c>
      <c r="H9" s="126" t="str">
        <f aca="false">IF(I9&lt;85,"BN",IF(I9&gt;115,"AN","N"))</f>
        <v>N</v>
      </c>
      <c r="I9" s="56" t="n">
        <f aca="false">(L9/C9)*100</f>
        <v>101.636266440223</v>
      </c>
      <c r="J9" s="127" t="str">
        <f aca="false">IF(I9&lt;=30,"0-30",IF(I9&lt;=50,"31-50",IF(I9&lt;=84,"51-84",IF(I9&lt;=115,"85-115",IF(I9&lt;=150,"116-150",IF(I9&lt;=200,"151-200","&gt;200"))))))</f>
        <v>85-115</v>
      </c>
      <c r="K9" s="0" t="str">
        <f aca="false">IF(I9&lt;=30,"1",IF(I9&lt;=50,"4",IF(I9&lt;=84,"7",IF(I9&lt;=115,"10",IF(I9&lt;=150,"13",IF(I9&lt;=200,"16","19"))))))</f>
        <v>10</v>
      </c>
      <c r="L9" s="88" t="n">
        <f aca="false">AVERAGE(N9,R9,V9)</f>
        <v>219.541111261978</v>
      </c>
      <c r="M9" s="0"/>
      <c r="N9" s="92" t="n">
        <v>245.24180135</v>
      </c>
      <c r="O9" s="26" t="str">
        <f aca="false">IF(P9&lt;85,"BN",IF(P9&gt;115,"AN","N"))</f>
        <v>N</v>
      </c>
      <c r="P9" s="25" t="n">
        <f aca="false">(N9/C9)*100</f>
        <v>113.534366848245</v>
      </c>
      <c r="Q9" s="110"/>
      <c r="R9" s="90" t="n">
        <v>192.496078431373</v>
      </c>
      <c r="S9" s="26" t="str">
        <f aca="false">IF(T9&lt;85,"BN",IF(T9&gt;115,"AN","N"))</f>
        <v>N</v>
      </c>
      <c r="T9" s="25" t="n">
        <f aca="false">(R9/C9)*100</f>
        <v>89.1158043415508</v>
      </c>
      <c r="U9" s="0"/>
      <c r="V9" s="93" t="n">
        <v>220.885454004562</v>
      </c>
      <c r="W9" s="26" t="str">
        <f aca="false">IF(X9&lt;85,"BN",IF(X9&gt;115,"AN","N"))</f>
        <v>N</v>
      </c>
      <c r="X9" s="25" t="n">
        <f aca="false">(V9/C9)*100</f>
        <v>102.258628130873</v>
      </c>
    </row>
    <row r="10" customFormat="false" ht="15" hidden="false" customHeight="false" outlineLevel="0" collapsed="false">
      <c r="A10" s="122"/>
      <c r="B10" s="123" t="s">
        <v>14</v>
      </c>
      <c r="C10" s="87" t="n">
        <v>98.368</v>
      </c>
      <c r="D10" s="124" t="n">
        <f aca="false">+C10*0.85</f>
        <v>83.6128</v>
      </c>
      <c r="E10" s="50" t="s">
        <v>12</v>
      </c>
      <c r="F10" s="125" t="n">
        <f aca="false">+C10*1.15</f>
        <v>113.1232</v>
      </c>
      <c r="G10" s="87" t="str">
        <f aca="false">IF(L10&lt;=20,"0 - 20",IF(L10&lt;=50,"21 - 50",IF(L10&lt;=100,"51 - 100",IF(L10&lt;=150,"101 - 150",IF(L10&lt;=200,"151 - 200",IF(L10&lt;=300,"201 - 300",IF(L10&lt;=400,"301 - 400",IF(L10&lt;=500,"401 - 500","&gt;500"))))))))</f>
        <v>101 - 150</v>
      </c>
      <c r="H10" s="126" t="str">
        <f aca="false">IF(I10&lt;85,"BN",IF(I10&gt;115,"AN","N"))</f>
        <v>AN</v>
      </c>
      <c r="I10" s="56" t="n">
        <f aca="false">(L10/C10)*100</f>
        <v>127.812444687457</v>
      </c>
      <c r="J10" s="127" t="str">
        <f aca="false">IF(I10&lt;=30,"0-30",IF(I10&lt;=50,"31-50",IF(I10&lt;=84,"51-84",IF(I10&lt;=115,"85-115",IF(I10&lt;=150,"116-150",IF(I10&lt;=200,"151-200","&gt;200"))))))</f>
        <v>116-150</v>
      </c>
      <c r="K10" s="0" t="str">
        <f aca="false">IF(I10&lt;=30,"1",IF(I10&lt;=50,"4",IF(I10&lt;=84,"7",IF(I10&lt;=115,"10",IF(I10&lt;=150,"13",IF(I10&lt;=200,"16","19"))))))</f>
        <v>13</v>
      </c>
      <c r="L10" s="88" t="n">
        <f aca="false">AVERAGE(N10,R10,V10)</f>
        <v>125.726545590158</v>
      </c>
      <c r="M10" s="0"/>
      <c r="N10" s="21" t="n">
        <v>131.119501394</v>
      </c>
      <c r="O10" s="26" t="str">
        <f aca="false">IF(P10&lt;85,"BN",IF(P10&gt;115,"AN","N"))</f>
        <v>AN</v>
      </c>
      <c r="P10" s="25" t="n">
        <f aca="false">(N10/C10)*100</f>
        <v>133.294873733328</v>
      </c>
      <c r="Q10" s="110"/>
      <c r="R10" s="90" t="n">
        <v>149.954509803922</v>
      </c>
      <c r="S10" s="26" t="str">
        <f aca="false">IF(T10&lt;85,"BN",IF(T10&gt;115,"AN","N"))</f>
        <v>AN</v>
      </c>
      <c r="T10" s="25" t="n">
        <f aca="false">(R10/C10)*100</f>
        <v>152.442369270415</v>
      </c>
      <c r="U10" s="0"/>
      <c r="V10" s="91" t="n">
        <v>96.1056255725527</v>
      </c>
      <c r="W10" s="26" t="str">
        <f aca="false">IF(X10&lt;85,"BN",IF(X10&gt;115,"AN","N"))</f>
        <v>N</v>
      </c>
      <c r="X10" s="25" t="n">
        <f aca="false">(V10/C10)*100</f>
        <v>97.7000910586296</v>
      </c>
    </row>
    <row r="11" customFormat="false" ht="15" hidden="false" customHeight="false" outlineLevel="0" collapsed="false">
      <c r="A11" s="122"/>
      <c r="B11" s="123" t="s">
        <v>15</v>
      </c>
      <c r="C11" s="87" t="n">
        <v>91.0961538461538</v>
      </c>
      <c r="D11" s="124" t="n">
        <f aca="false">+C11*0.85</f>
        <v>77.4317307692308</v>
      </c>
      <c r="E11" s="50" t="s">
        <v>12</v>
      </c>
      <c r="F11" s="125" t="n">
        <f aca="false">+C11*1.15</f>
        <v>104.760576923077</v>
      </c>
      <c r="G11" s="87" t="str">
        <f aca="false">IF(L11&lt;=20,"0 - 20",IF(L11&lt;=50,"21 - 50",IF(L11&lt;=100,"51 - 100",IF(L11&lt;=150,"101 - 150",IF(L11&lt;=200,"151 - 200",IF(L11&lt;=300,"201 - 300",IF(L11&lt;=400,"301 - 400",IF(L11&lt;=500,"401 - 500","&gt;500"))))))))</f>
        <v>101 - 150</v>
      </c>
      <c r="H11" s="126" t="str">
        <f aca="false">IF(I11&lt;85,"BN",IF(I11&gt;115,"AN","N"))</f>
        <v>AN</v>
      </c>
      <c r="I11" s="56" t="n">
        <f aca="false">(L11/C11)*100</f>
        <v>130.89608922053</v>
      </c>
      <c r="J11" s="127" t="str">
        <f aca="false">IF(I11&lt;=30,"0-30",IF(I11&lt;=50,"31-50",IF(I11&lt;=84,"51-84",IF(I11&lt;=115,"85-115",IF(I11&lt;=150,"116-150",IF(I11&lt;=200,"151-200","&gt;200"))))))</f>
        <v>116-150</v>
      </c>
      <c r="K11" s="0" t="str">
        <f aca="false">IF(I11&lt;=30,"1",IF(I11&lt;=50,"4",IF(I11&lt;=84,"7",IF(I11&lt;=115,"10",IF(I11&lt;=150,"13",IF(I11&lt;=200,"16","19"))))))</f>
        <v>13</v>
      </c>
      <c r="L11" s="88" t="n">
        <f aca="false">AVERAGE(N11,R11,V11)</f>
        <v>119.241302814933</v>
      </c>
      <c r="M11" s="0"/>
      <c r="N11" s="21" t="n">
        <v>97.9921878859</v>
      </c>
      <c r="O11" s="26" t="str">
        <f aca="false">IF(P11&lt;85,"BN",IF(P11&gt;115,"AN","N"))</f>
        <v>N</v>
      </c>
      <c r="P11" s="25" t="n">
        <f aca="false">(N11/C11)*100</f>
        <v>107.57006058828</v>
      </c>
      <c r="Q11" s="110"/>
      <c r="R11" s="90" t="n">
        <v>170.77</v>
      </c>
      <c r="S11" s="26" t="str">
        <f aca="false">IF(T11&lt;85,"BN",IF(T11&gt;115,"AN","N"))</f>
        <v>AN</v>
      </c>
      <c r="T11" s="25" t="n">
        <f aca="false">(R11/C11)*100</f>
        <v>187.461262402364</v>
      </c>
      <c r="U11" s="0"/>
      <c r="V11" s="91" t="n">
        <v>88.9617205588987</v>
      </c>
      <c r="W11" s="26" t="str">
        <f aca="false">IF(X11&lt;85,"BN",IF(X11&gt;115,"AN","N"))</f>
        <v>N</v>
      </c>
      <c r="X11" s="25" t="n">
        <f aca="false">(V11/C11)*100</f>
        <v>97.6569446709465</v>
      </c>
    </row>
    <row r="12" customFormat="false" ht="15" hidden="false" customHeight="false" outlineLevel="0" collapsed="false">
      <c r="A12" s="122"/>
      <c r="B12" s="128" t="s">
        <v>16</v>
      </c>
      <c r="C12" s="87" t="n">
        <v>182.245454545455</v>
      </c>
      <c r="D12" s="124" t="n">
        <f aca="false">+C12*0.85</f>
        <v>154.908636363636</v>
      </c>
      <c r="E12" s="50" t="s">
        <v>12</v>
      </c>
      <c r="F12" s="125" t="n">
        <f aca="false">+C12*1.15</f>
        <v>209.582272727273</v>
      </c>
      <c r="G12" s="87" t="str">
        <f aca="false">IF(L12&lt;=20,"0 - 20",IF(L12&lt;=50,"21 - 50",IF(L12&lt;=100,"51 - 100",IF(L12&lt;=150,"101 - 150",IF(L12&lt;=200,"151 - 200",IF(L12&lt;=300,"201 - 300",IF(L12&lt;=400,"301 - 400",IF(L12&lt;=500,"401 - 500","&gt;500"))))))))</f>
        <v>151 - 200</v>
      </c>
      <c r="H12" s="126" t="str">
        <f aca="false">IF(I12&lt;85,"BN",IF(I12&gt;115,"AN","N"))</f>
        <v>N</v>
      </c>
      <c r="I12" s="56" t="n">
        <f aca="false">(L12/C12)*100</f>
        <v>106.490267948088</v>
      </c>
      <c r="J12" s="127" t="str">
        <f aca="false">IF(I12&lt;=30,"0-30",IF(I12&lt;=50,"31-50",IF(I12&lt;=84,"51-84",IF(I12&lt;=115,"85-115",IF(I12&lt;=150,"116-150",IF(I12&lt;=200,"151-200","&gt;200"))))))</f>
        <v>85-115</v>
      </c>
      <c r="K12" s="0" t="str">
        <f aca="false">IF(I12&lt;=30,"1",IF(I12&lt;=50,"4",IF(I12&lt;=84,"7",IF(I12&lt;=115,"10",IF(I12&lt;=150,"13",IF(I12&lt;=200,"16","19"))))))</f>
        <v>10</v>
      </c>
      <c r="L12" s="88" t="n">
        <f aca="false">AVERAGE(N12,R12,V12)</f>
        <v>194.073672868666</v>
      </c>
      <c r="M12" s="0"/>
      <c r="N12" s="21" t="n">
        <v>200.817828997</v>
      </c>
      <c r="O12" s="26" t="str">
        <f aca="false">IF(P12&lt;85,"BN",IF(P12&gt;115,"AN","N"))</f>
        <v>N</v>
      </c>
      <c r="P12" s="25" t="n">
        <f aca="false">(N12/C12)*100</f>
        <v>110.190857433382</v>
      </c>
      <c r="Q12" s="110"/>
      <c r="R12" s="90" t="n">
        <v>175.115294117647</v>
      </c>
      <c r="S12" s="26" t="str">
        <f aca="false">IF(T12&lt;85,"BN",IF(T12&gt;115,"AN","N"))</f>
        <v>N</v>
      </c>
      <c r="T12" s="25" t="n">
        <f aca="false">(R12/C12)*100</f>
        <v>96.0876058908624</v>
      </c>
      <c r="U12" s="0"/>
      <c r="V12" s="91" t="n">
        <v>206.287895491352</v>
      </c>
      <c r="W12" s="26" t="str">
        <f aca="false">IF(X12&lt;85,"BN",IF(X12&gt;115,"AN","N"))</f>
        <v>N</v>
      </c>
      <c r="X12" s="25" t="n">
        <f aca="false">(V12/C12)*100</f>
        <v>113.192340520021</v>
      </c>
    </row>
    <row r="13" customFormat="false" ht="15" hidden="false" customHeight="false" outlineLevel="0" collapsed="false">
      <c r="A13" s="122"/>
      <c r="B13" s="123" t="s">
        <v>17</v>
      </c>
      <c r="C13" s="87" t="n">
        <v>218.818181818182</v>
      </c>
      <c r="D13" s="124" t="n">
        <f aca="false">+C13*0.85</f>
        <v>185.995454545455</v>
      </c>
      <c r="E13" s="50" t="s">
        <v>12</v>
      </c>
      <c r="F13" s="125" t="n">
        <f aca="false">+C13*1.15</f>
        <v>251.640909090909</v>
      </c>
      <c r="G13" s="87" t="str">
        <f aca="false">IF(L13&lt;=20,"0 - 20",IF(L13&lt;=50,"21 - 50",IF(L13&lt;=100,"51 - 100",IF(L13&lt;=150,"101 - 150",IF(L13&lt;=200,"151 - 200",IF(L13&lt;=300,"201 - 300",IF(L13&lt;=400,"301 - 400",IF(L13&lt;=500,"401 - 500","&gt;500"))))))))</f>
        <v>151 - 200</v>
      </c>
      <c r="H13" s="126" t="str">
        <f aca="false">IF(I13&lt;85,"BN",IF(I13&gt;115,"AN","N"))</f>
        <v>N</v>
      </c>
      <c r="I13" s="56" t="n">
        <f aca="false">(L13/C13)*100</f>
        <v>90.919261276846</v>
      </c>
      <c r="J13" s="127" t="str">
        <f aca="false">IF(I13&lt;=30,"0-30",IF(I13&lt;=50,"31-50",IF(I13&lt;=84,"51-84",IF(I13&lt;=115,"85-115",IF(I13&lt;=150,"116-150",IF(I13&lt;=200,"151-200","&gt;200"))))))</f>
        <v>85-115</v>
      </c>
      <c r="K13" s="0" t="str">
        <f aca="false">IF(I13&lt;=30,"1",IF(I13&lt;=50,"4",IF(I13&lt;=84,"7",IF(I13&lt;=115,"10",IF(I13&lt;=150,"13",IF(I13&lt;=200,"16","19"))))))</f>
        <v>10</v>
      </c>
      <c r="L13" s="88" t="n">
        <f aca="false">AVERAGE(N13,R13,V13)</f>
        <v>198.947874448517</v>
      </c>
      <c r="M13" s="0"/>
      <c r="N13" s="21" t="n">
        <v>199.924537595</v>
      </c>
      <c r="O13" s="26" t="str">
        <f aca="false">IF(P13&lt;85,"BN",IF(P13&gt;115,"AN","N"))</f>
        <v>N</v>
      </c>
      <c r="P13" s="25" t="n">
        <f aca="false">(N13/C13)*100</f>
        <v>91.3655967405484</v>
      </c>
      <c r="Q13" s="110"/>
      <c r="R13" s="90" t="n">
        <v>189.092941176471</v>
      </c>
      <c r="S13" s="26" t="str">
        <f aca="false">IF(T13&lt;85,"BN",IF(T13&gt;115,"AN","N"))</f>
        <v>N</v>
      </c>
      <c r="T13" s="25" t="n">
        <f aca="false">(R13/C13)*100</f>
        <v>86.4155526772404</v>
      </c>
      <c r="U13" s="0"/>
      <c r="V13" s="94" t="n">
        <v>207.82614457408</v>
      </c>
      <c r="W13" s="26" t="str">
        <f aca="false">IF(X13&lt;85,"BN",IF(X13&gt;115,"AN","N"))</f>
        <v>N</v>
      </c>
      <c r="X13" s="25" t="n">
        <f aca="false">(V13/C13)*100</f>
        <v>94.9766344127493</v>
      </c>
    </row>
    <row r="14" customFormat="false" ht="15" hidden="false" customHeight="false" outlineLevel="0" collapsed="false">
      <c r="A14" s="122"/>
      <c r="B14" s="123" t="s">
        <v>18</v>
      </c>
      <c r="C14" s="87" t="n">
        <v>236.54</v>
      </c>
      <c r="D14" s="124" t="n">
        <f aca="false">+C14*0.85</f>
        <v>201.059</v>
      </c>
      <c r="E14" s="50" t="s">
        <v>12</v>
      </c>
      <c r="F14" s="125" t="n">
        <f aca="false">+C14*1.15</f>
        <v>272.021</v>
      </c>
      <c r="G14" s="87" t="str">
        <f aca="false">IF(L14&lt;=20,"0 - 20",IF(L14&lt;=50,"21 - 50",IF(L14&lt;=100,"51 - 100",IF(L14&lt;=150,"101 - 150",IF(L14&lt;=200,"151 - 200",IF(L14&lt;=300,"201 - 300",IF(L14&lt;=400,"301 - 400",IF(L14&lt;=500,"401 - 500","&gt;500"))))))))</f>
        <v>151 - 200</v>
      </c>
      <c r="H14" s="126" t="str">
        <f aca="false">IF(I14&lt;85,"BN",IF(I14&gt;115,"AN","N"))</f>
        <v>BN</v>
      </c>
      <c r="I14" s="56" t="n">
        <f aca="false">(L14/C14)*100</f>
        <v>75.1633803149922</v>
      </c>
      <c r="J14" s="127" t="str">
        <f aca="false">IF(I14&lt;=30,"0-30",IF(I14&lt;=50,"31-50",IF(I14&lt;=84,"51-84",IF(I14&lt;=115,"85-115",IF(I14&lt;=150,"116-150",IF(I14&lt;=200,"151-200","&gt;200"))))))</f>
        <v>51-84</v>
      </c>
      <c r="K14" s="0" t="str">
        <f aca="false">IF(I14&lt;=30,"1",IF(I14&lt;=50,"4",IF(I14&lt;=84,"7",IF(I14&lt;=115,"10",IF(I14&lt;=150,"13",IF(I14&lt;=200,"16","19"))))))</f>
        <v>7</v>
      </c>
      <c r="L14" s="88" t="n">
        <f aca="false">AVERAGE(N14,R14,V14)</f>
        <v>177.791459797083</v>
      </c>
      <c r="M14" s="0"/>
      <c r="N14" s="21" t="n">
        <v>209.308434131</v>
      </c>
      <c r="O14" s="26" t="str">
        <f aca="false">IF(P14&lt;85,"BN",IF(P14&gt;115,"AN","N"))</f>
        <v>N</v>
      </c>
      <c r="P14" s="25" t="n">
        <f aca="false">(N14/C14)*100</f>
        <v>88.4875429656718</v>
      </c>
      <c r="Q14" s="110"/>
      <c r="R14" s="90" t="n">
        <v>179.582156862745</v>
      </c>
      <c r="S14" s="26" t="str">
        <f aca="false">IF(T14&lt;85,"BN",IF(T14&gt;115,"AN","N"))</f>
        <v>BN</v>
      </c>
      <c r="T14" s="25" t="n">
        <f aca="false">(R14/C14)*100</f>
        <v>75.9204180530756</v>
      </c>
      <c r="U14" s="0"/>
      <c r="V14" s="91" t="n">
        <v>144.483788397502</v>
      </c>
      <c r="W14" s="26" t="str">
        <f aca="false">IF(X14&lt;85,"BN",IF(X14&gt;115,"AN","N"))</f>
        <v>BN</v>
      </c>
      <c r="X14" s="25" t="n">
        <f aca="false">(V14/C14)*100</f>
        <v>61.0821799262291</v>
      </c>
    </row>
    <row r="15" customFormat="false" ht="15" hidden="false" customHeight="false" outlineLevel="0" collapsed="false">
      <c r="A15" s="122"/>
      <c r="B15" s="123"/>
      <c r="C15" s="110"/>
      <c r="D15" s="124"/>
      <c r="E15" s="50"/>
      <c r="F15" s="125"/>
      <c r="G15" s="87"/>
      <c r="H15" s="126"/>
      <c r="I15" s="56"/>
      <c r="J15" s="127"/>
      <c r="K15" s="0"/>
      <c r="L15" s="88"/>
      <c r="M15" s="0"/>
      <c r="N15" s="21"/>
      <c r="O15" s="26"/>
      <c r="P15" s="25"/>
      <c r="Q15" s="110"/>
      <c r="R15" s="95"/>
      <c r="S15" s="26"/>
      <c r="T15" s="25"/>
      <c r="U15" s="0"/>
      <c r="V15" s="96"/>
      <c r="W15" s="26"/>
      <c r="X15" s="25"/>
    </row>
    <row r="16" customFormat="false" ht="15" hidden="false" customHeight="false" outlineLevel="0" collapsed="false">
      <c r="A16" s="122" t="s">
        <v>20</v>
      </c>
      <c r="B16" s="123" t="s">
        <v>21</v>
      </c>
      <c r="C16" s="87" t="n">
        <v>207.626923076923</v>
      </c>
      <c r="D16" s="124" t="n">
        <f aca="false">+C16*0.85</f>
        <v>176.482884615385</v>
      </c>
      <c r="E16" s="50" t="s">
        <v>12</v>
      </c>
      <c r="F16" s="125" t="n">
        <f aca="false">+C16*1.15</f>
        <v>238.770961538462</v>
      </c>
      <c r="G16" s="87" t="str">
        <f aca="false">IF(L16&lt;=20,"0 - 20",IF(L16&lt;=50,"21 - 50",IF(L16&lt;=100,"51 - 100",IF(L16&lt;=150,"101 - 150",IF(L16&lt;=200,"151 - 200",IF(L16&lt;=300,"201 - 300",IF(L16&lt;=400,"301 - 400",IF(L16&lt;=500,"401 - 500","&gt;500"))))))))</f>
        <v>201 - 300</v>
      </c>
      <c r="H16" s="126" t="str">
        <f aca="false">IF(I16&lt;85,"BN",IF(I16&gt;115,"AN","N"))</f>
        <v>N</v>
      </c>
      <c r="I16" s="56" t="n">
        <f aca="false">(L16/C16)*100</f>
        <v>106.345109359918</v>
      </c>
      <c r="J16" s="127" t="str">
        <f aca="false">IF(I16&lt;=30,"0-30",IF(I16&lt;=50,"31-50",IF(I16&lt;=84,"51-84",IF(I16&lt;=115,"85-115",IF(I16&lt;=150,"116-150",IF(I16&lt;=200,"151-200","&gt;200"))))))</f>
        <v>85-115</v>
      </c>
      <c r="K16" s="0" t="str">
        <f aca="false">IF(I16&lt;=30,"1",IF(I16&lt;=50,"4",IF(I16&lt;=84,"7",IF(I16&lt;=115,"10",IF(I16&lt;=150,"13",IF(I16&lt;=200,"16","19"))))))</f>
        <v>10</v>
      </c>
      <c r="L16" s="88" t="n">
        <f aca="false">AVERAGE(N16,R16,V16)</f>
        <v>220.801078406787</v>
      </c>
      <c r="M16" s="0"/>
      <c r="N16" s="21" t="n">
        <v>234.567917947</v>
      </c>
      <c r="O16" s="26" t="str">
        <f aca="false">IF(P16&lt;85,"BN",IF(P16&gt;115,"AN","N"))</f>
        <v>N</v>
      </c>
      <c r="P16" s="25" t="n">
        <f aca="false">(N16/C16)*100</f>
        <v>112.97567505737</v>
      </c>
      <c r="Q16" s="110"/>
      <c r="R16" s="90" t="n">
        <v>210.292745098039</v>
      </c>
      <c r="S16" s="26" t="str">
        <f aca="false">IF(T16&lt;85,"BN",IF(T16&gt;115,"AN","N"))</f>
        <v>N</v>
      </c>
      <c r="T16" s="25" t="n">
        <f aca="false">(R16/C16)*100</f>
        <v>101.28394814199</v>
      </c>
      <c r="U16" s="0"/>
      <c r="V16" s="94" t="n">
        <v>217.542572175323</v>
      </c>
      <c r="W16" s="26" t="str">
        <f aca="false">IF(X16&lt;85,"BN",IF(X16&gt;115,"AN","N"))</f>
        <v>N</v>
      </c>
      <c r="X16" s="25" t="n">
        <f aca="false">(V16/C16)*100</f>
        <v>104.775704880396</v>
      </c>
    </row>
    <row r="17" customFormat="false" ht="15" hidden="false" customHeight="false" outlineLevel="0" collapsed="false">
      <c r="A17" s="122"/>
      <c r="B17" s="123" t="s">
        <v>22</v>
      </c>
      <c r="C17" s="87" t="n">
        <v>128.760714285714</v>
      </c>
      <c r="D17" s="124" t="n">
        <f aca="false">+C17*0.85</f>
        <v>109.446607142857</v>
      </c>
      <c r="E17" s="50" t="s">
        <v>12</v>
      </c>
      <c r="F17" s="125" t="n">
        <f aca="false">+C17*1.15</f>
        <v>148.074821428571</v>
      </c>
      <c r="G17" s="87" t="str">
        <f aca="false">IF(L17&lt;=20,"0 - 20",IF(L17&lt;=50,"21 - 50",IF(L17&lt;=100,"51 - 100",IF(L17&lt;=150,"101 - 150",IF(L17&lt;=200,"151 - 200",IF(L17&lt;=300,"201 - 300",IF(L17&lt;=400,"301 - 400",IF(L17&lt;=500,"401 - 500","&gt;500"))))))))</f>
        <v>151 - 200</v>
      </c>
      <c r="H17" s="126" t="str">
        <f aca="false">IF(I17&lt;85,"BN",IF(I17&gt;115,"AN","N"))</f>
        <v>AN</v>
      </c>
      <c r="I17" s="56" t="n">
        <f aca="false">(L17/C17)*100</f>
        <v>119.290904606108</v>
      </c>
      <c r="J17" s="127" t="str">
        <f aca="false">IF(I17&lt;=30,"0-30",IF(I17&lt;=50,"31-50",IF(I17&lt;=84,"51-84",IF(I17&lt;=115,"85-115",IF(I17&lt;=150,"116-150",IF(I17&lt;=200,"151-200","&gt;200"))))))</f>
        <v>116-150</v>
      </c>
      <c r="K17" s="0" t="str">
        <f aca="false">IF(I17&lt;=30,"1",IF(I17&lt;=50,"4",IF(I17&lt;=84,"7",IF(I17&lt;=115,"10",IF(I17&lt;=150,"13",IF(I17&lt;=200,"16","19"))))))</f>
        <v>13</v>
      </c>
      <c r="L17" s="88" t="n">
        <f aca="false">AVERAGE(N17,R17,V17)</f>
        <v>153.599820848715</v>
      </c>
      <c r="M17" s="0"/>
      <c r="N17" s="21" t="n">
        <v>155.014067929</v>
      </c>
      <c r="O17" s="26" t="str">
        <f aca="false">IF(P17&lt;85,"BN",IF(P17&gt;115,"AN","N"))</f>
        <v>AN</v>
      </c>
      <c r="P17" s="25" t="n">
        <f aca="false">(N17/C17)*100</f>
        <v>120.389257537847</v>
      </c>
      <c r="Q17" s="110"/>
      <c r="R17" s="90" t="n">
        <v>183.187450980392</v>
      </c>
      <c r="S17" s="26" t="str">
        <f aca="false">IF(T17&lt;85,"BN",IF(T17&gt;115,"AN","N"))</f>
        <v>AN</v>
      </c>
      <c r="T17" s="25" t="n">
        <f aca="false">(R17/C17)*100</f>
        <v>142.269675961806</v>
      </c>
      <c r="U17" s="0"/>
      <c r="V17" s="91" t="n">
        <v>122.597943636752</v>
      </c>
      <c r="W17" s="26" t="str">
        <f aca="false">IF(X17&lt;85,"BN",IF(X17&gt;115,"AN","N"))</f>
        <v>N</v>
      </c>
      <c r="X17" s="25" t="n">
        <f aca="false">(V17/C17)*100</f>
        <v>95.2137803186716</v>
      </c>
    </row>
    <row r="18" customFormat="false" ht="15" hidden="false" customHeight="false" outlineLevel="0" collapsed="false">
      <c r="A18" s="122"/>
      <c r="B18" s="123" t="s">
        <v>23</v>
      </c>
      <c r="C18" s="87" t="n">
        <v>79.0035714285714</v>
      </c>
      <c r="D18" s="124" t="n">
        <f aca="false">+C18*0.85</f>
        <v>67.1530357142857</v>
      </c>
      <c r="E18" s="50" t="s">
        <v>12</v>
      </c>
      <c r="F18" s="125" t="n">
        <f aca="false">+C18*1.15</f>
        <v>90.8541071428571</v>
      </c>
      <c r="G18" s="87" t="str">
        <f aca="false">IF(L18&lt;=20,"0 - 20",IF(L18&lt;=50,"21 - 50",IF(L18&lt;=100,"51 - 100",IF(L18&lt;=150,"101 - 150",IF(L18&lt;=200,"151 - 200",IF(L18&lt;=300,"201 - 300",IF(L18&lt;=400,"301 - 400",IF(L18&lt;=500,"401 - 500","&gt;500"))))))))</f>
        <v>101 - 150</v>
      </c>
      <c r="H18" s="126" t="str">
        <f aca="false">IF(I18&lt;85,"BN",IF(I18&gt;115,"AN","N"))</f>
        <v>AN</v>
      </c>
      <c r="I18" s="56" t="n">
        <f aca="false">(L18/C18)*100</f>
        <v>137.172068295437</v>
      </c>
      <c r="J18" s="127" t="str">
        <f aca="false">IF(I18&lt;=30,"0-30",IF(I18&lt;=50,"31-50",IF(I18&lt;=84,"51-84",IF(I18&lt;=115,"85-115",IF(I18&lt;=150,"116-150",IF(I18&lt;=200,"151-200","&gt;200"))))))</f>
        <v>116-150</v>
      </c>
      <c r="K18" s="0" t="str">
        <f aca="false">IF(I18&lt;=30,"1",IF(I18&lt;=50,"4",IF(I18&lt;=84,"7",IF(I18&lt;=115,"10",IF(I18&lt;=150,"13",IF(I18&lt;=200,"16","19"))))))</f>
        <v>13</v>
      </c>
      <c r="L18" s="88" t="n">
        <f aca="false">AVERAGE(N18,R18,V18)</f>
        <v>108.370832955835</v>
      </c>
      <c r="M18" s="0"/>
      <c r="N18" s="21" t="n">
        <v>87.0234406936</v>
      </c>
      <c r="O18" s="26" t="str">
        <f aca="false">IF(P18&lt;85,"BN",IF(P18&gt;115,"AN","N"))</f>
        <v>N</v>
      </c>
      <c r="P18" s="25" t="n">
        <f aca="false">(N18/C18)*100</f>
        <v>110.151274328502</v>
      </c>
      <c r="Q18" s="110"/>
      <c r="R18" s="90" t="n">
        <v>164.135882352941</v>
      </c>
      <c r="S18" s="26" t="str">
        <f aca="false">IF(T18&lt;85,"BN",IF(T18&gt;115,"AN","N"))</f>
        <v>AN</v>
      </c>
      <c r="T18" s="25" t="n">
        <f aca="false">(R18/C18)*100</f>
        <v>207.757547393081</v>
      </c>
      <c r="U18" s="0"/>
      <c r="V18" s="91" t="n">
        <v>73.9531758209626</v>
      </c>
      <c r="W18" s="26" t="str">
        <f aca="false">IF(X18&lt;85,"BN",IF(X18&gt;115,"AN","N"))</f>
        <v>N</v>
      </c>
      <c r="X18" s="25" t="n">
        <f aca="false">(V18/C18)*100</f>
        <v>93.6073831647283</v>
      </c>
    </row>
    <row r="19" customFormat="false" ht="15" hidden="false" customHeight="false" outlineLevel="0" collapsed="false">
      <c r="A19" s="122"/>
      <c r="B19" s="123" t="s">
        <v>24</v>
      </c>
      <c r="C19" s="87" t="n">
        <v>97.8965517241379</v>
      </c>
      <c r="D19" s="124" t="n">
        <f aca="false">+C19*0.85</f>
        <v>83.2120689655173</v>
      </c>
      <c r="E19" s="50" t="s">
        <v>12</v>
      </c>
      <c r="F19" s="125" t="n">
        <f aca="false">+C19*1.15</f>
        <v>112.581034482759</v>
      </c>
      <c r="G19" s="87" t="str">
        <f aca="false">IF(L19&lt;=20,"0 - 20",IF(L19&lt;=50,"21 - 50",IF(L19&lt;=100,"51 - 100",IF(L19&lt;=150,"101 - 150",IF(L19&lt;=200,"151 - 200",IF(L19&lt;=300,"201 - 300",IF(L19&lt;=400,"301 - 400",IF(L19&lt;=500,"401 - 500","&gt;500"))))))))</f>
        <v>101 - 150</v>
      </c>
      <c r="H19" s="126" t="str">
        <f aca="false">IF(I19&lt;85,"BN",IF(I19&gt;115,"AN","N"))</f>
        <v>AN</v>
      </c>
      <c r="I19" s="56" t="n">
        <f aca="false">(L19/C19)*100</f>
        <v>117.823160695538</v>
      </c>
      <c r="J19" s="127" t="str">
        <f aca="false">IF(I19&lt;=30,"0-30",IF(I19&lt;=50,"31-50",IF(I19&lt;=84,"51-84",IF(I19&lt;=115,"85-115",IF(I19&lt;=150,"116-150",IF(I19&lt;=200,"151-200","&gt;200"))))))</f>
        <v>116-150</v>
      </c>
      <c r="K19" s="0" t="str">
        <f aca="false">IF(I19&lt;=30,"1",IF(I19&lt;=50,"4",IF(I19&lt;=84,"7",IF(I19&lt;=115,"10",IF(I19&lt;=150,"13",IF(I19&lt;=200,"16","19"))))))</f>
        <v>13</v>
      </c>
      <c r="L19" s="88" t="n">
        <f aca="false">AVERAGE(N19,R19,V19)</f>
        <v>115.344811453321</v>
      </c>
      <c r="M19" s="0"/>
      <c r="N19" s="21" t="n">
        <v>82.3448636756</v>
      </c>
      <c r="O19" s="26" t="str">
        <f aca="false">IF(P19&lt;85,"BN",IF(P19&gt;115,"AN","N"))</f>
        <v>BN</v>
      </c>
      <c r="P19" s="25" t="n">
        <f aca="false">(N19/C19)*100</f>
        <v>84.1141615566185</v>
      </c>
      <c r="Q19" s="110"/>
      <c r="R19" s="90" t="n">
        <v>169.606274509804</v>
      </c>
      <c r="S19" s="26" t="str">
        <f aca="false">IF(T19&lt;85,"BN",IF(T19&gt;115,"AN","N"))</f>
        <v>AN</v>
      </c>
      <c r="T19" s="25" t="n">
        <f aca="false">(R19/C19)*100</f>
        <v>173.250509361899</v>
      </c>
      <c r="U19" s="0"/>
      <c r="V19" s="91" t="n">
        <v>94.0832961745599</v>
      </c>
      <c r="W19" s="26" t="str">
        <f aca="false">IF(X19&lt;85,"BN",IF(X19&gt;115,"AN","N"))</f>
        <v>N</v>
      </c>
      <c r="X19" s="25" t="n">
        <f aca="false">(V19/C19)*100</f>
        <v>96.1048111680957</v>
      </c>
    </row>
    <row r="20" customFormat="false" ht="15" hidden="false" customHeight="false" outlineLevel="0" collapsed="false">
      <c r="A20" s="122"/>
      <c r="B20" s="123" t="s">
        <v>25</v>
      </c>
      <c r="C20" s="87" t="n">
        <v>141.844827586207</v>
      </c>
      <c r="D20" s="124" t="n">
        <f aca="false">+C20*0.85</f>
        <v>120.568103448276</v>
      </c>
      <c r="E20" s="50" t="s">
        <v>12</v>
      </c>
      <c r="F20" s="125" t="n">
        <f aca="false">+C20*1.15</f>
        <v>163.121551724138</v>
      </c>
      <c r="G20" s="87" t="str">
        <f aca="false">IF(L20&lt;=20,"0 - 20",IF(L20&lt;=50,"21 - 50",IF(L20&lt;=100,"51 - 100",IF(L20&lt;=150,"101 - 150",IF(L20&lt;=200,"151 - 200",IF(L20&lt;=300,"201 - 300",IF(L20&lt;=400,"301 - 400",IF(L20&lt;=500,"401 - 500","&gt;500"))))))))</f>
        <v>151 - 200</v>
      </c>
      <c r="H20" s="126" t="str">
        <f aca="false">IF(I20&lt;85,"BN",IF(I20&gt;115,"AN","N"))</f>
        <v>AN</v>
      </c>
      <c r="I20" s="56" t="n">
        <f aca="false">(L20/C20)*100</f>
        <v>119.688917249247</v>
      </c>
      <c r="J20" s="127" t="str">
        <f aca="false">IF(I20&lt;=30,"0-30",IF(I20&lt;=50,"31-50",IF(I20&lt;=84,"51-84",IF(I20&lt;=115,"85-115",IF(I20&lt;=150,"116-150",IF(I20&lt;=200,"151-200","&gt;200"))))))</f>
        <v>116-150</v>
      </c>
      <c r="K20" s="0" t="str">
        <f aca="false">IF(I20&lt;=30,"1",IF(I20&lt;=50,"4",IF(I20&lt;=84,"7",IF(I20&lt;=115,"10",IF(I20&lt;=150,"13",IF(I20&lt;=200,"16","19"))))))</f>
        <v>13</v>
      </c>
      <c r="L20" s="88" t="n">
        <f aca="false">AVERAGE(N20,R20,V20)</f>
        <v>169.772538311993</v>
      </c>
      <c r="M20" s="0"/>
      <c r="N20" s="97" t="n">
        <v>178.689186922</v>
      </c>
      <c r="O20" s="26" t="str">
        <f aca="false">IF(P20&lt;85,"BN",IF(P20&gt;115,"AN","N"))</f>
        <v>AN</v>
      </c>
      <c r="P20" s="25" t="n">
        <f aca="false">(N20/C20)*100</f>
        <v>125.975116585341</v>
      </c>
      <c r="Q20" s="110"/>
      <c r="R20" s="90" t="n">
        <v>184.507058823529</v>
      </c>
      <c r="S20" s="26" t="str">
        <f aca="false">IF(T20&lt;85,"BN",IF(T20&gt;115,"AN","N"))</f>
        <v>AN</v>
      </c>
      <c r="T20" s="25" t="n">
        <f aca="false">(R20/C20)*100</f>
        <v>130.076691525036</v>
      </c>
      <c r="U20" s="0"/>
      <c r="V20" s="91" t="n">
        <v>146.121369190449</v>
      </c>
      <c r="W20" s="26" t="str">
        <f aca="false">IF(X20&lt;85,"BN",IF(X20&gt;115,"AN","N"))</f>
        <v>N</v>
      </c>
      <c r="X20" s="25" t="n">
        <f aca="false">(V20/C20)*100</f>
        <v>103.014943637365</v>
      </c>
    </row>
    <row r="21" customFormat="false" ht="15" hidden="false" customHeight="false" outlineLevel="0" collapsed="false">
      <c r="A21" s="122"/>
      <c r="B21" s="123"/>
      <c r="C21" s="110"/>
      <c r="D21" s="124"/>
      <c r="E21" s="50"/>
      <c r="F21" s="125"/>
      <c r="G21" s="87"/>
      <c r="H21" s="126"/>
      <c r="I21" s="56"/>
      <c r="J21" s="127"/>
      <c r="K21" s="0"/>
      <c r="L21" s="88"/>
      <c r="M21" s="0"/>
      <c r="N21" s="21"/>
      <c r="O21" s="26"/>
      <c r="P21" s="25"/>
      <c r="Q21" s="110"/>
      <c r="R21" s="95"/>
      <c r="S21" s="26"/>
      <c r="T21" s="25"/>
      <c r="U21" s="0"/>
      <c r="V21" s="96"/>
      <c r="W21" s="26"/>
      <c r="X21" s="25"/>
    </row>
    <row r="22" customFormat="false" ht="15" hidden="false" customHeight="false" outlineLevel="0" collapsed="false">
      <c r="A22" s="122" t="s">
        <v>27</v>
      </c>
      <c r="B22" s="123" t="s">
        <v>28</v>
      </c>
      <c r="C22" s="87" t="n">
        <v>142.243333333333</v>
      </c>
      <c r="D22" s="124" t="n">
        <f aca="false">+C22*0.85</f>
        <v>120.906833333333</v>
      </c>
      <c r="E22" s="50" t="s">
        <v>12</v>
      </c>
      <c r="F22" s="125" t="n">
        <f aca="false">+C22*1.15</f>
        <v>163.579833333333</v>
      </c>
      <c r="G22" s="87" t="str">
        <f aca="false">IF(L22&lt;=20,"0 - 20",IF(L22&lt;=50,"21 - 50",IF(L22&lt;=100,"51 - 100",IF(L22&lt;=150,"101 - 150",IF(L22&lt;=200,"151 - 200",IF(L22&lt;=300,"201 - 300",IF(L22&lt;=400,"301 - 400",IF(L22&lt;=500,"401 - 500","&gt;500"))))))))</f>
        <v>101 - 150</v>
      </c>
      <c r="H22" s="126" t="str">
        <f aca="false">IF(I22&lt;85,"BN",IF(I22&gt;115,"AN","N"))</f>
        <v>BN</v>
      </c>
      <c r="I22" s="56" t="n">
        <f aca="false">(L22/C22)*100</f>
        <v>82.0931613418722</v>
      </c>
      <c r="J22" s="127" t="str">
        <f aca="false">IF(I22&lt;=30,"0-30",IF(I22&lt;=50,"31-50",IF(I22&lt;=84,"51-84",IF(I22&lt;=115,"85-115",IF(I22&lt;=150,"116-150",IF(I22&lt;=200,"151-200","&gt;200"))))))</f>
        <v>51-84</v>
      </c>
      <c r="K22" s="0" t="str">
        <f aca="false">IF(I22&lt;=30,"1",IF(I22&lt;=50,"4",IF(I22&lt;=84,"7",IF(I22&lt;=115,"10",IF(I22&lt;=150,"13",IF(I22&lt;=200,"16","19"))))))</f>
        <v>7</v>
      </c>
      <c r="L22" s="88" t="n">
        <f aca="false">AVERAGE(N22,R22,V22)</f>
        <v>116.77204913139</v>
      </c>
      <c r="M22" s="0"/>
      <c r="N22" s="21" t="n">
        <v>110.421356709</v>
      </c>
      <c r="O22" s="26" t="str">
        <f aca="false">IF(P22&lt;85,"BN",IF(P22&gt;115,"AN","N"))</f>
        <v>BN</v>
      </c>
      <c r="P22" s="25" t="n">
        <f aca="false">(N22/C22)*100</f>
        <v>77.6284934565182</v>
      </c>
      <c r="Q22" s="110"/>
      <c r="R22" s="90" t="n">
        <v>116.663725490196</v>
      </c>
      <c r="S22" s="26" t="str">
        <f aca="false">IF(T22&lt;85,"BN",IF(T22&gt;115,"AN","N"))</f>
        <v>BN</v>
      </c>
      <c r="T22" s="25" t="n">
        <f aca="false">(R22/C22)*100</f>
        <v>82.0170075857306</v>
      </c>
      <c r="U22" s="0"/>
      <c r="V22" s="91" t="n">
        <v>123.231065194975</v>
      </c>
      <c r="W22" s="26" t="str">
        <f aca="false">IF(X22&lt;85,"BN",IF(X22&gt;115,"AN","N"))</f>
        <v>N</v>
      </c>
      <c r="X22" s="25" t="n">
        <f aca="false">(V22/C22)*100</f>
        <v>86.6339829833678</v>
      </c>
    </row>
    <row r="23" customFormat="false" ht="15" hidden="false" customHeight="false" outlineLevel="0" collapsed="false">
      <c r="A23" s="122"/>
      <c r="B23" s="123" t="s">
        <v>29</v>
      </c>
      <c r="C23" s="87" t="n">
        <v>226.64</v>
      </c>
      <c r="D23" s="124" t="n">
        <f aca="false">+C23*0.85</f>
        <v>192.644</v>
      </c>
      <c r="E23" s="50" t="s">
        <v>12</v>
      </c>
      <c r="F23" s="125" t="n">
        <f aca="false">+C23*1.15</f>
        <v>260.636</v>
      </c>
      <c r="G23" s="87" t="str">
        <f aca="false">IF(L23&lt;=20,"0 - 20",IF(L23&lt;=50,"21 - 50",IF(L23&lt;=100,"51 - 100",IF(L23&lt;=150,"101 - 150",IF(L23&lt;=200,"151 - 200",IF(L23&lt;=300,"201 - 300",IF(L23&lt;=400,"301 - 400",IF(L23&lt;=500,"401 - 500","&gt;500"))))))))</f>
        <v>151 - 200</v>
      </c>
      <c r="H23" s="126" t="str">
        <f aca="false">IF(I23&lt;85,"BN",IF(I23&gt;115,"AN","N"))</f>
        <v>BN</v>
      </c>
      <c r="I23" s="56" t="n">
        <f aca="false">(L23/C23)*100</f>
        <v>77.9715982741992</v>
      </c>
      <c r="J23" s="127" t="str">
        <f aca="false">IF(I23&lt;=30,"0-30",IF(I23&lt;=50,"31-50",IF(I23&lt;=84,"51-84",IF(I23&lt;=115,"85-115",IF(I23&lt;=150,"116-150",IF(I23&lt;=200,"151-200","&gt;200"))))))</f>
        <v>51-84</v>
      </c>
      <c r="K23" s="0" t="str">
        <f aca="false">IF(I23&lt;=30,"1",IF(I23&lt;=50,"4",IF(I23&lt;=84,"7",IF(I23&lt;=115,"10",IF(I23&lt;=150,"13",IF(I23&lt;=200,"16","19"))))))</f>
        <v>7</v>
      </c>
      <c r="L23" s="88" t="n">
        <f aca="false">AVERAGE(N23,R23,V23)</f>
        <v>176.714830328645</v>
      </c>
      <c r="M23" s="0"/>
      <c r="N23" s="21" t="n">
        <v>204.887327206</v>
      </c>
      <c r="O23" s="26" t="str">
        <f aca="false">IF(P23&lt;85,"BN",IF(P23&gt;115,"AN","N"))</f>
        <v>N</v>
      </c>
      <c r="P23" s="25" t="n">
        <f aca="false">(N23/C23)*100</f>
        <v>90.4021034265796</v>
      </c>
      <c r="Q23" s="110"/>
      <c r="R23" s="90" t="n">
        <v>104.890196078431</v>
      </c>
      <c r="S23" s="26" t="str">
        <f aca="false">IF(T23&lt;85,"BN",IF(T23&gt;115,"AN","N"))</f>
        <v>BN</v>
      </c>
      <c r="T23" s="25" t="n">
        <f aca="false">(R23/C23)*100</f>
        <v>46.2805312735754</v>
      </c>
      <c r="U23" s="0"/>
      <c r="V23" s="94" t="n">
        <v>220.366967701504</v>
      </c>
      <c r="W23" s="26" t="str">
        <f aca="false">IF(X23&lt;85,"BN",IF(X23&gt;115,"AN","N"))</f>
        <v>N</v>
      </c>
      <c r="X23" s="25" t="n">
        <f aca="false">(V23/C23)*100</f>
        <v>97.2321601224427</v>
      </c>
    </row>
    <row r="24" customFormat="false" ht="15" hidden="false" customHeight="false" outlineLevel="0" collapsed="false">
      <c r="A24" s="122"/>
      <c r="B24" s="123" t="s">
        <v>30</v>
      </c>
      <c r="C24" s="87" t="n">
        <v>234.296296296296</v>
      </c>
      <c r="D24" s="124" t="n">
        <f aca="false">+C24*0.85</f>
        <v>199.151851851852</v>
      </c>
      <c r="E24" s="50" t="s">
        <v>12</v>
      </c>
      <c r="F24" s="125" t="n">
        <f aca="false">+C24*1.15</f>
        <v>269.440740740741</v>
      </c>
      <c r="G24" s="87" t="str">
        <f aca="false">IF(L24&lt;=20,"0 - 20",IF(L24&lt;=50,"21 - 50",IF(L24&lt;=100,"51 - 100",IF(L24&lt;=150,"101 - 150",IF(L24&lt;=200,"151 - 200",IF(L24&lt;=300,"201 - 300",IF(L24&lt;=400,"301 - 400",IF(L24&lt;=500,"401 - 500","&gt;500"))))))))</f>
        <v>101 - 150</v>
      </c>
      <c r="H24" s="126" t="str">
        <f aca="false">IF(I24&lt;85,"BN",IF(I24&gt;115,"AN","N"))</f>
        <v>BN</v>
      </c>
      <c r="I24" s="56" t="n">
        <f aca="false">(L24/C24)*100</f>
        <v>62.2767829644195</v>
      </c>
      <c r="J24" s="127" t="str">
        <f aca="false">IF(I24&lt;=30,"0-30",IF(I24&lt;=50,"31-50",IF(I24&lt;=84,"51-84",IF(I24&lt;=115,"85-115",IF(I24&lt;=150,"116-150",IF(I24&lt;=200,"151-200","&gt;200"))))))</f>
        <v>51-84</v>
      </c>
      <c r="K24" s="0" t="str">
        <f aca="false">IF(I24&lt;=30,"1",IF(I24&lt;=50,"4",IF(I24&lt;=84,"7",IF(I24&lt;=115,"10",IF(I24&lt;=150,"13",IF(I24&lt;=200,"16","19"))))))</f>
        <v>7</v>
      </c>
      <c r="L24" s="88" t="n">
        <f aca="false">AVERAGE(N24,R24,V24)</f>
        <v>145.912195938118</v>
      </c>
      <c r="M24" s="0"/>
      <c r="N24" s="21" t="n">
        <v>161.88701662</v>
      </c>
      <c r="O24" s="26" t="str">
        <f aca="false">IF(P24&lt;85,"BN",IF(P24&gt;115,"AN","N"))</f>
        <v>BN</v>
      </c>
      <c r="P24" s="25" t="n">
        <f aca="false">(N24/C24)*100</f>
        <v>69.0949960281378</v>
      </c>
      <c r="Q24" s="110"/>
      <c r="R24" s="90" t="n">
        <v>75.9005882352941</v>
      </c>
      <c r="S24" s="26" t="str">
        <f aca="false">IF(T24&lt;85,"BN",IF(T24&gt;115,"AN","N"))</f>
        <v>BN</v>
      </c>
      <c r="T24" s="25" t="n">
        <f aca="false">(R24/C24)*100</f>
        <v>32.3951293448141</v>
      </c>
      <c r="U24" s="0"/>
      <c r="V24" s="98" t="n">
        <v>199.948982959059</v>
      </c>
      <c r="W24" s="26" t="str">
        <f aca="false">IF(X24&lt;85,"BN",IF(X24&gt;115,"AN","N"))</f>
        <v>N</v>
      </c>
      <c r="X24" s="25" t="n">
        <f aca="false">(V24/C24)*100</f>
        <v>85.3402235203067</v>
      </c>
    </row>
    <row r="25" customFormat="false" ht="15" hidden="false" customHeight="false" outlineLevel="0" collapsed="false">
      <c r="A25" s="122"/>
      <c r="B25" s="123" t="s">
        <v>31</v>
      </c>
      <c r="C25" s="87" t="n">
        <v>123.3</v>
      </c>
      <c r="D25" s="124" t="n">
        <f aca="false">+C25*0.85</f>
        <v>104.805</v>
      </c>
      <c r="E25" s="50" t="s">
        <v>12</v>
      </c>
      <c r="F25" s="125" t="n">
        <f aca="false">+C25*1.15</f>
        <v>141.795</v>
      </c>
      <c r="G25" s="87" t="str">
        <f aca="false">IF(L25&lt;=20,"0 - 20",IF(L25&lt;=50,"21 - 50",IF(L25&lt;=100,"51 - 100",IF(L25&lt;=150,"101 - 150",IF(L25&lt;=200,"151 - 200",IF(L25&lt;=300,"201 - 300",IF(L25&lt;=400,"301 - 400",IF(L25&lt;=500,"401 - 500","&gt;500"))))))))</f>
        <v>101 - 150</v>
      </c>
      <c r="H25" s="126" t="str">
        <f aca="false">IF(I25&lt;85,"BN",IF(I25&gt;115,"AN","N"))</f>
        <v>N</v>
      </c>
      <c r="I25" s="56" t="n">
        <f aca="false">(L25/C25)*100</f>
        <v>99.7945419907483</v>
      </c>
      <c r="J25" s="127" t="str">
        <f aca="false">IF(I25&lt;=30,"0-30",IF(I25&lt;=50,"31-50",IF(I25&lt;=84,"51-84",IF(I25&lt;=115,"85-115",IF(I25&lt;=150,"116-150",IF(I25&lt;=200,"151-200","&gt;200"))))))</f>
        <v>85-115</v>
      </c>
      <c r="K25" s="0" t="str">
        <f aca="false">IF(I25&lt;=30,"1",IF(I25&lt;=50,"4",IF(I25&lt;=84,"7",IF(I25&lt;=115,"10",IF(I25&lt;=150,"13",IF(I25&lt;=200,"16","19"))))))</f>
        <v>10</v>
      </c>
      <c r="L25" s="88" t="n">
        <f aca="false">AVERAGE(N25,R25,V25)</f>
        <v>123.046670274593</v>
      </c>
      <c r="M25" s="0"/>
      <c r="N25" s="21" t="n">
        <v>115.272752033</v>
      </c>
      <c r="O25" s="26" t="str">
        <f aca="false">IF(P25&lt;85,"BN",IF(P25&gt;115,"AN","N"))</f>
        <v>N</v>
      </c>
      <c r="P25" s="25" t="n">
        <f aca="false">(N25/C25)*100</f>
        <v>93.4896610162206</v>
      </c>
      <c r="Q25" s="110"/>
      <c r="R25" s="90" t="n">
        <v>141.377450980392</v>
      </c>
      <c r="S25" s="26" t="str">
        <f aca="false">IF(T25&lt;85,"BN",IF(T25&gt;115,"AN","N"))</f>
        <v>N</v>
      </c>
      <c r="T25" s="25" t="n">
        <f aca="false">(R25/C25)*100</f>
        <v>114.661355215241</v>
      </c>
      <c r="U25" s="0"/>
      <c r="V25" s="91" t="n">
        <v>112.489807810386</v>
      </c>
      <c r="W25" s="26" t="str">
        <f aca="false">IF(X25&lt;85,"BN",IF(X25&gt;115,"AN","N"))</f>
        <v>N</v>
      </c>
      <c r="X25" s="25" t="n">
        <f aca="false">(V25/C25)*100</f>
        <v>91.2326097407832</v>
      </c>
    </row>
    <row r="26" customFormat="false" ht="15" hidden="false" customHeight="false" outlineLevel="0" collapsed="false">
      <c r="A26" s="122"/>
      <c r="B26" s="123" t="s">
        <v>32</v>
      </c>
      <c r="C26" s="87" t="n">
        <v>122.875</v>
      </c>
      <c r="D26" s="124" t="n">
        <f aca="false">+C26*0.85</f>
        <v>104.44375</v>
      </c>
      <c r="E26" s="50" t="s">
        <v>12</v>
      </c>
      <c r="F26" s="125" t="n">
        <f aca="false">+C26*1.15</f>
        <v>141.30625</v>
      </c>
      <c r="G26" s="87" t="str">
        <f aca="false">IF(L26&lt;=20,"0 - 20",IF(L26&lt;=50,"21 - 50",IF(L26&lt;=100,"51 - 100",IF(L26&lt;=150,"101 - 150",IF(L26&lt;=200,"151 - 200",IF(L26&lt;=300,"201 - 300",IF(L26&lt;=400,"301 - 400",IF(L26&lt;=500,"401 - 500","&gt;500"))))))))</f>
        <v>101 - 150</v>
      </c>
      <c r="H26" s="126" t="str">
        <f aca="false">IF(I26&lt;85,"BN",IF(I26&gt;115,"AN","N"))</f>
        <v>N</v>
      </c>
      <c r="I26" s="56" t="n">
        <f aca="false">(L26/C26)*100</f>
        <v>97.1883968977345</v>
      </c>
      <c r="J26" s="127" t="str">
        <f aca="false">IF(I26&lt;=30,"0-30",IF(I26&lt;=50,"31-50",IF(I26&lt;=84,"51-84",IF(I26&lt;=115,"85-115",IF(I26&lt;=150,"116-150",IF(I26&lt;=200,"151-200","&gt;200"))))))</f>
        <v>85-115</v>
      </c>
      <c r="K26" s="0" t="str">
        <f aca="false">IF(I26&lt;=30,"1",IF(I26&lt;=50,"4",IF(I26&lt;=84,"7",IF(I26&lt;=115,"10",IF(I26&lt;=150,"13",IF(I26&lt;=200,"16","19"))))))</f>
        <v>10</v>
      </c>
      <c r="L26" s="88" t="n">
        <f aca="false">AVERAGE(N26,R26,V26)</f>
        <v>119.420242688091</v>
      </c>
      <c r="M26" s="0"/>
      <c r="N26" s="21" t="n">
        <v>118.193695937</v>
      </c>
      <c r="O26" s="26" t="str">
        <f aca="false">IF(P26&lt;85,"BN",IF(P26&gt;115,"AN","N"))</f>
        <v>N</v>
      </c>
      <c r="P26" s="25" t="n">
        <f aca="false">(N26/C26)*100</f>
        <v>96.1901899792472</v>
      </c>
      <c r="Q26" s="110"/>
      <c r="R26" s="90" t="n">
        <v>117.23431372549</v>
      </c>
      <c r="S26" s="26" t="str">
        <f aca="false">IF(T26&lt;85,"BN",IF(T26&gt;115,"AN","N"))</f>
        <v>N</v>
      </c>
      <c r="T26" s="25" t="n">
        <f aca="false">(R26/C26)*100</f>
        <v>95.4094109668282</v>
      </c>
      <c r="U26" s="0"/>
      <c r="V26" s="91" t="n">
        <v>122.832718401784</v>
      </c>
      <c r="W26" s="26" t="str">
        <f aca="false">IF(X26&lt;85,"BN",IF(X26&gt;115,"AN","N"))</f>
        <v>N</v>
      </c>
      <c r="X26" s="25" t="n">
        <f aca="false">(V26/C26)*100</f>
        <v>99.9655897471281</v>
      </c>
    </row>
    <row r="27" customFormat="false" ht="15" hidden="false" customHeight="false" outlineLevel="0" collapsed="false">
      <c r="A27" s="122"/>
      <c r="B27" s="123" t="s">
        <v>33</v>
      </c>
      <c r="C27" s="87" t="n">
        <v>201.933333333333</v>
      </c>
      <c r="D27" s="124" t="n">
        <f aca="false">+C27*0.85</f>
        <v>171.643333333333</v>
      </c>
      <c r="E27" s="50" t="s">
        <v>12</v>
      </c>
      <c r="F27" s="125" t="n">
        <f aca="false">+C27*1.15</f>
        <v>232.223333333333</v>
      </c>
      <c r="G27" s="87" t="str">
        <f aca="false">IF(L27&lt;=20,"0 - 20",IF(L27&lt;=50,"21 - 50",IF(L27&lt;=100,"51 - 100",IF(L27&lt;=150,"101 - 150",IF(L27&lt;=200,"151 - 200",IF(L27&lt;=300,"201 - 300",IF(L27&lt;=400,"301 - 400",IF(L27&lt;=500,"401 - 500","&gt;500"))))))))</f>
        <v>151 - 200</v>
      </c>
      <c r="H27" s="126" t="str">
        <f aca="false">IF(I27&lt;85,"BN",IF(I27&gt;115,"AN","N"))</f>
        <v>N</v>
      </c>
      <c r="I27" s="56" t="n">
        <f aca="false">(L27/C27)*100</f>
        <v>98.3003756110035</v>
      </c>
      <c r="J27" s="127" t="str">
        <f aca="false">IF(I27&lt;=30,"0-30",IF(I27&lt;=50,"31-50",IF(I27&lt;=84,"51-84",IF(I27&lt;=115,"85-115",IF(I27&lt;=150,"116-150",IF(I27&lt;=200,"151-200","&gt;200"))))))</f>
        <v>85-115</v>
      </c>
      <c r="K27" s="0" t="str">
        <f aca="false">IF(I27&lt;=30,"1",IF(I27&lt;=50,"4",IF(I27&lt;=84,"7",IF(I27&lt;=115,"10",IF(I27&lt;=150,"13",IF(I27&lt;=200,"16","19"))))))</f>
        <v>10</v>
      </c>
      <c r="L27" s="88" t="n">
        <f aca="false">AVERAGE(N27,R27,V27)</f>
        <v>198.501225150486</v>
      </c>
      <c r="M27" s="0"/>
      <c r="N27" s="21" t="n">
        <v>209.333340107</v>
      </c>
      <c r="O27" s="26" t="str">
        <f aca="false">IF(P27&lt;85,"BN",IF(P27&gt;115,"AN","N"))</f>
        <v>N</v>
      </c>
      <c r="P27" s="25" t="n">
        <f aca="false">(N27/C27)*100</f>
        <v>103.664579121987</v>
      </c>
      <c r="Q27" s="110"/>
      <c r="R27" s="90" t="n">
        <v>180.406078431373</v>
      </c>
      <c r="S27" s="26" t="str">
        <f aca="false">IF(T27&lt;85,"BN",IF(T27&gt;115,"AN","N"))</f>
        <v>N</v>
      </c>
      <c r="T27" s="25" t="n">
        <f aca="false">(R27/C27)*100</f>
        <v>89.3394247761832</v>
      </c>
      <c r="U27" s="0"/>
      <c r="V27" s="91" t="n">
        <v>205.764256913087</v>
      </c>
      <c r="W27" s="26" t="str">
        <f aca="false">IF(X27&lt;85,"BN",IF(X27&gt;115,"AN","N"))</f>
        <v>N</v>
      </c>
      <c r="X27" s="25" t="n">
        <f aca="false">(V27/C27)*100</f>
        <v>101.89712293484</v>
      </c>
    </row>
    <row r="28" customFormat="false" ht="15" hidden="false" customHeight="false" outlineLevel="0" collapsed="false">
      <c r="A28" s="122"/>
      <c r="B28" s="123" t="s">
        <v>34</v>
      </c>
      <c r="C28" s="87" t="n">
        <v>98.16</v>
      </c>
      <c r="D28" s="124" t="n">
        <f aca="false">+C28*0.85</f>
        <v>83.436</v>
      </c>
      <c r="E28" s="50" t="s">
        <v>12</v>
      </c>
      <c r="F28" s="125" t="n">
        <f aca="false">+C28*1.15</f>
        <v>112.884</v>
      </c>
      <c r="G28" s="87" t="str">
        <f aca="false">IF(L28&lt;=20,"0 - 20",IF(L28&lt;=50,"21 - 50",IF(L28&lt;=100,"51 - 100",IF(L28&lt;=150,"101 - 150",IF(L28&lt;=200,"151 - 200",IF(L28&lt;=300,"201 - 300",IF(L28&lt;=400,"301 - 400",IF(L28&lt;=500,"401 - 500","&gt;500"))))))))</f>
        <v>101 - 150</v>
      </c>
      <c r="H28" s="126" t="str">
        <f aca="false">IF(I28&lt;85,"BN",IF(I28&gt;115,"AN","N"))</f>
        <v>N</v>
      </c>
      <c r="I28" s="56" t="n">
        <f aca="false">(L28/C28)*100</f>
        <v>102.523061438133</v>
      </c>
      <c r="J28" s="127" t="str">
        <f aca="false">IF(I28&lt;=30,"0-30",IF(I28&lt;=50,"31-50",IF(I28&lt;=84,"51-84",IF(I28&lt;=115,"85-115",IF(I28&lt;=150,"116-150",IF(I28&lt;=200,"151-200","&gt;200"))))))</f>
        <v>85-115</v>
      </c>
      <c r="K28" s="0" t="str">
        <f aca="false">IF(I28&lt;=30,"1",IF(I28&lt;=50,"4",IF(I28&lt;=84,"7",IF(I28&lt;=115,"10",IF(I28&lt;=150,"13",IF(I28&lt;=200,"16","19"))))))</f>
        <v>10</v>
      </c>
      <c r="L28" s="88" t="n">
        <f aca="false">AVERAGE(N28,R28,V28)</f>
        <v>100.636637107672</v>
      </c>
      <c r="M28" s="0"/>
      <c r="N28" s="21" t="n">
        <v>86.5259981995</v>
      </c>
      <c r="O28" s="26" t="str">
        <f aca="false">IF(P28&lt;85,"BN",IF(P28&gt;115,"AN","N"))</f>
        <v>N</v>
      </c>
      <c r="P28" s="25" t="n">
        <f aca="false">(N28/C28)*100</f>
        <v>88.147919926141</v>
      </c>
      <c r="Q28" s="110"/>
      <c r="R28" s="90" t="n">
        <v>125.649215686274</v>
      </c>
      <c r="S28" s="26" t="str">
        <f aca="false">IF(T28&lt;85,"BN",IF(T28&gt;115,"AN","N"))</f>
        <v>AN</v>
      </c>
      <c r="T28" s="25" t="n">
        <f aca="false">(R28/C28)*100</f>
        <v>128.0044984579</v>
      </c>
      <c r="U28" s="0"/>
      <c r="V28" s="91" t="n">
        <v>89.7346974372402</v>
      </c>
      <c r="W28" s="26" t="str">
        <f aca="false">IF(X28&lt;85,"BN",IF(X28&gt;115,"AN","N"))</f>
        <v>N</v>
      </c>
      <c r="X28" s="25" t="n">
        <f aca="false">(V28/C28)*100</f>
        <v>91.4167659303588</v>
      </c>
    </row>
    <row r="29" customFormat="false" ht="15" hidden="false" customHeight="false" outlineLevel="0" collapsed="false">
      <c r="A29" s="122"/>
      <c r="B29" s="123" t="s">
        <v>35</v>
      </c>
      <c r="C29" s="87" t="n">
        <v>257.794642857143</v>
      </c>
      <c r="D29" s="124" t="n">
        <f aca="false">+C29*0.85</f>
        <v>219.125446428571</v>
      </c>
      <c r="E29" s="50" t="s">
        <v>12</v>
      </c>
      <c r="F29" s="125" t="n">
        <f aca="false">+C29*1.15</f>
        <v>296.463839285714</v>
      </c>
      <c r="G29" s="87" t="str">
        <f aca="false">IF(L29&lt;=20,"0 - 20",IF(L29&lt;=50,"21 - 50",IF(L29&lt;=100,"51 - 100",IF(L29&lt;=150,"101 - 150",IF(L29&lt;=200,"151 - 200",IF(L29&lt;=300,"201 - 300",IF(L29&lt;=400,"301 - 400",IF(L29&lt;=500,"401 - 500","&gt;500"))))))))</f>
        <v>101 - 150</v>
      </c>
      <c r="H29" s="126" t="str">
        <f aca="false">IF(I29&lt;85,"BN",IF(I29&gt;115,"AN","N"))</f>
        <v>BN</v>
      </c>
      <c r="I29" s="56" t="n">
        <f aca="false">(L29/C29)*100</f>
        <v>52.0596137735748</v>
      </c>
      <c r="J29" s="127" t="str">
        <f aca="false">IF(I29&lt;=30,"0-30",IF(I29&lt;=50,"31-50",IF(I29&lt;=84,"51-84",IF(I29&lt;=115,"85-115",IF(I29&lt;=150,"116-150",IF(I29&lt;=200,"151-200","&gt;200"))))))</f>
        <v>51-84</v>
      </c>
      <c r="K29" s="0" t="str">
        <f aca="false">IF(I29&lt;=30,"1",IF(I29&lt;=50,"4",IF(I29&lt;=84,"7",IF(I29&lt;=115,"10",IF(I29&lt;=150,"13",IF(I29&lt;=200,"16","19"))))))</f>
        <v>7</v>
      </c>
      <c r="L29" s="88" t="n">
        <f aca="false">AVERAGE(N29,R29,V29)</f>
        <v>134.206895400395</v>
      </c>
      <c r="M29" s="0"/>
      <c r="N29" s="21" t="n">
        <v>160.923662635</v>
      </c>
      <c r="O29" s="26" t="str">
        <f aca="false">IF(P29&lt;85,"BN",IF(P29&gt;115,"AN","N"))</f>
        <v>BN</v>
      </c>
      <c r="P29" s="25" t="n">
        <f aca="false">(N29/C29)*100</f>
        <v>62.4231988886503</v>
      </c>
      <c r="Q29" s="110"/>
      <c r="R29" s="90" t="n">
        <v>89.36</v>
      </c>
      <c r="S29" s="26" t="str">
        <f aca="false">IF(T29&lt;85,"BN",IF(T29&gt;115,"AN","N"))</f>
        <v>BN</v>
      </c>
      <c r="T29" s="25" t="n">
        <f aca="false">(R29/C29)*100</f>
        <v>34.663249402556</v>
      </c>
      <c r="U29" s="0"/>
      <c r="V29" s="91" t="n">
        <v>152.337023566185</v>
      </c>
      <c r="W29" s="26" t="str">
        <f aca="false">IF(X29&lt;85,"BN",IF(X29&gt;115,"AN","N"))</f>
        <v>BN</v>
      </c>
      <c r="X29" s="25" t="n">
        <f aca="false">(V29/C29)*100</f>
        <v>59.092393029518</v>
      </c>
    </row>
    <row r="30" customFormat="false" ht="15" hidden="false" customHeight="false" outlineLevel="0" collapsed="false">
      <c r="A30" s="122"/>
      <c r="B30" s="123" t="s">
        <v>36</v>
      </c>
      <c r="C30" s="87" t="n">
        <v>131.772222222222</v>
      </c>
      <c r="D30" s="124" t="n">
        <f aca="false">+C30*0.85</f>
        <v>112.006388888889</v>
      </c>
      <c r="E30" s="50" t="s">
        <v>12</v>
      </c>
      <c r="F30" s="125" t="n">
        <f aca="false">+C30*1.15</f>
        <v>151.538055555556</v>
      </c>
      <c r="G30" s="87" t="str">
        <f aca="false">IF(L30&lt;=20,"0 - 20",IF(L30&lt;=50,"21 - 50",IF(L30&lt;=100,"51 - 100",IF(L30&lt;=150,"101 - 150",IF(L30&lt;=200,"151 - 200",IF(L30&lt;=300,"201 - 300",IF(L30&lt;=400,"301 - 400",IF(L30&lt;=500,"401 - 500","&gt;500"))))))))</f>
        <v>101 - 150</v>
      </c>
      <c r="H30" s="126" t="str">
        <f aca="false">IF(I30&lt;85,"BN",IF(I30&gt;115,"AN","N"))</f>
        <v>N</v>
      </c>
      <c r="I30" s="56" t="n">
        <f aca="false">(L30/C30)*100</f>
        <v>105.348323862437</v>
      </c>
      <c r="J30" s="127" t="str">
        <f aca="false">IF(I30&lt;=30,"0-30",IF(I30&lt;=50,"31-50",IF(I30&lt;=84,"51-84",IF(I30&lt;=115,"85-115",IF(I30&lt;=150,"116-150",IF(I30&lt;=200,"151-200","&gt;200"))))))</f>
        <v>85-115</v>
      </c>
      <c r="K30" s="0" t="str">
        <f aca="false">IF(I30&lt;=30,"1",IF(I30&lt;=50,"4",IF(I30&lt;=84,"7",IF(I30&lt;=115,"10",IF(I30&lt;=150,"13",IF(I30&lt;=200,"16","19"))))))</f>
        <v>10</v>
      </c>
      <c r="L30" s="88" t="n">
        <f aca="false">AVERAGE(N30,R30,V30)</f>
        <v>138.819827427396</v>
      </c>
      <c r="M30" s="0"/>
      <c r="N30" s="21" t="n">
        <v>148.300513679</v>
      </c>
      <c r="O30" s="26" t="str">
        <f aca="false">IF(P30&lt;85,"BN",IF(P30&gt;115,"AN","N"))</f>
        <v>N</v>
      </c>
      <c r="P30" s="25" t="n">
        <f aca="false">(N30/C30)*100</f>
        <v>112.543077120536</v>
      </c>
      <c r="Q30" s="110"/>
      <c r="R30" s="90" t="n">
        <v>148.282352941176</v>
      </c>
      <c r="S30" s="26" t="str">
        <f aca="false">IF(T30&lt;85,"BN",IF(T30&gt;115,"AN","N"))</f>
        <v>N</v>
      </c>
      <c r="T30" s="25" t="n">
        <f aca="false">(R30/C30)*100</f>
        <v>112.529295203895</v>
      </c>
      <c r="U30" s="0"/>
      <c r="V30" s="91" t="n">
        <v>119.876615662012</v>
      </c>
      <c r="W30" s="26" t="str">
        <f aca="false">IF(X30&lt;85,"BN",IF(X30&gt;115,"AN","N"))</f>
        <v>N</v>
      </c>
      <c r="X30" s="25" t="n">
        <f aca="false">(V30/C30)*100</f>
        <v>90.9725992628787</v>
      </c>
    </row>
    <row r="31" customFormat="false" ht="15" hidden="false" customHeight="false" outlineLevel="0" collapsed="false">
      <c r="A31" s="122"/>
      <c r="B31" s="123" t="s">
        <v>37</v>
      </c>
      <c r="C31" s="87" t="n">
        <v>328.583333333333</v>
      </c>
      <c r="D31" s="124" t="n">
        <f aca="false">+C31*0.85</f>
        <v>279.295833333333</v>
      </c>
      <c r="E31" s="50" t="s">
        <v>12</v>
      </c>
      <c r="F31" s="125" t="n">
        <f aca="false">+C31*1.15</f>
        <v>377.870833333333</v>
      </c>
      <c r="G31" s="87" t="str">
        <f aca="false">IF(L31&lt;=20,"0 - 20",IF(L31&lt;=50,"21 - 50",IF(L31&lt;=100,"51 - 100",IF(L31&lt;=150,"101 - 150",IF(L31&lt;=200,"151 - 200",IF(L31&lt;=300,"201 - 300",IF(L31&lt;=400,"301 - 400",IF(L31&lt;=500,"401 - 500","&gt;500"))))))))</f>
        <v>201 - 300</v>
      </c>
      <c r="H31" s="126" t="str">
        <f aca="false">IF(I31&lt;85,"BN",IF(I31&gt;115,"AN","N"))</f>
        <v>BN</v>
      </c>
      <c r="I31" s="56" t="n">
        <f aca="false">(L31/C31)*100</f>
        <v>62.838049294444</v>
      </c>
      <c r="J31" s="127" t="str">
        <f aca="false">IF(I31&lt;=30,"0-30",IF(I31&lt;=50,"31-50",IF(I31&lt;=84,"51-84",IF(I31&lt;=115,"85-115",IF(I31&lt;=150,"116-150",IF(I31&lt;=200,"151-200","&gt;200"))))))</f>
        <v>51-84</v>
      </c>
      <c r="K31" s="0" t="str">
        <f aca="false">IF(I31&lt;=30,"1",IF(I31&lt;=50,"4",IF(I31&lt;=84,"7",IF(I31&lt;=115,"10",IF(I31&lt;=150,"13",IF(I31&lt;=200,"16","19"))))))</f>
        <v>7</v>
      </c>
      <c r="L31" s="88" t="n">
        <f aca="false">AVERAGE(N31,R31,V31)</f>
        <v>206.475356973327</v>
      </c>
      <c r="M31" s="0"/>
      <c r="N31" s="21" t="n">
        <v>254.284914617</v>
      </c>
      <c r="O31" s="26" t="str">
        <f aca="false">IF(P31&lt;85,"BN",IF(P31&gt;115,"AN","N"))</f>
        <v>BN</v>
      </c>
      <c r="P31" s="25" t="n">
        <f aca="false">(N31/C31)*100</f>
        <v>77.3882570480345</v>
      </c>
      <c r="Q31" s="110"/>
      <c r="R31" s="90" t="n">
        <v>83.6770588235294</v>
      </c>
      <c r="S31" s="26" t="str">
        <f aca="false">IF(T31&lt;85,"BN",IF(T31&gt;115,"AN","N"))</f>
        <v>BN</v>
      </c>
      <c r="T31" s="25" t="n">
        <f aca="false">(R31/C31)*100</f>
        <v>25.4660082648327</v>
      </c>
      <c r="U31" s="0"/>
      <c r="V31" s="91" t="n">
        <v>281.464097479452</v>
      </c>
      <c r="W31" s="26" t="str">
        <f aca="false">IF(X31&lt;85,"BN",IF(X31&gt;115,"AN","N"))</f>
        <v>N</v>
      </c>
      <c r="X31" s="25" t="n">
        <f aca="false">(V31/C31)*100</f>
        <v>85.6598825704647</v>
      </c>
    </row>
    <row r="32" customFormat="false" ht="15" hidden="false" customHeight="false" outlineLevel="0" collapsed="false">
      <c r="A32" s="122"/>
      <c r="B32" s="123"/>
      <c r="C32" s="110"/>
      <c r="D32" s="124"/>
      <c r="E32" s="50"/>
      <c r="F32" s="125"/>
      <c r="G32" s="87"/>
      <c r="H32" s="126"/>
      <c r="I32" s="56"/>
      <c r="J32" s="127"/>
      <c r="K32" s="0"/>
      <c r="L32" s="88"/>
      <c r="M32" s="0"/>
      <c r="N32" s="21"/>
      <c r="O32" s="26"/>
      <c r="P32" s="25"/>
      <c r="Q32" s="110"/>
      <c r="R32" s="95"/>
      <c r="S32" s="26"/>
      <c r="T32" s="25"/>
      <c r="U32" s="0"/>
      <c r="V32" s="96"/>
      <c r="W32" s="26"/>
      <c r="X32" s="25"/>
    </row>
    <row r="33" customFormat="false" ht="15" hidden="false" customHeight="false" outlineLevel="0" collapsed="false">
      <c r="A33" s="122" t="s">
        <v>38</v>
      </c>
      <c r="B33" s="123" t="s">
        <v>39</v>
      </c>
      <c r="C33" s="87" t="n">
        <v>406.133333333333</v>
      </c>
      <c r="D33" s="124" t="n">
        <f aca="false">+C33*0.85</f>
        <v>345.213333333333</v>
      </c>
      <c r="E33" s="50" t="s">
        <v>12</v>
      </c>
      <c r="F33" s="125" t="n">
        <f aca="false">+C33*1.15</f>
        <v>467.053333333333</v>
      </c>
      <c r="G33" s="87" t="str">
        <f aca="false">IF(L33&lt;=20,"0 - 20",IF(L33&lt;=50,"21 - 50",IF(L33&lt;=100,"51 - 100",IF(L33&lt;=150,"101 - 150",IF(L33&lt;=200,"151 - 200",IF(L33&lt;=300,"201 - 300",IF(L33&lt;=400,"301 - 400",IF(L33&lt;=500,"401 - 500","&gt;500"))))))))</f>
        <v>201 - 300</v>
      </c>
      <c r="H33" s="126" t="str">
        <f aca="false">IF(I33&lt;85,"BN",IF(I33&gt;115,"AN","N"))</f>
        <v>BN</v>
      </c>
      <c r="I33" s="56" t="n">
        <f aca="false">(L33/C33)*100</f>
        <v>70.6794872408964</v>
      </c>
      <c r="J33" s="127" t="str">
        <f aca="false">IF(I33&lt;=30,"0-30",IF(I33&lt;=50,"31-50",IF(I33&lt;=84,"51-84",IF(I33&lt;=115,"85-115",IF(I33&lt;=150,"116-150",IF(I33&lt;=200,"151-200","&gt;200"))))))</f>
        <v>51-84</v>
      </c>
      <c r="K33" s="0" t="str">
        <f aca="false">IF(I33&lt;=30,"1",IF(I33&lt;=50,"4",IF(I33&lt;=84,"7",IF(I33&lt;=115,"10",IF(I33&lt;=150,"13",IF(I33&lt;=200,"16","19"))))))</f>
        <v>7</v>
      </c>
      <c r="L33" s="88" t="n">
        <f aca="false">AVERAGE(N33,R33,V33)</f>
        <v>287.052957514361</v>
      </c>
      <c r="M33" s="0"/>
      <c r="N33" s="21" t="n">
        <v>364.414356632</v>
      </c>
      <c r="O33" s="26" t="str">
        <f aca="false">IF(P33&lt;85,"BN",IF(P33&gt;115,"AN","N"))</f>
        <v>N</v>
      </c>
      <c r="P33" s="25" t="n">
        <f aca="false">(N33/C33)*100</f>
        <v>89.72776345174</v>
      </c>
      <c r="Q33" s="110"/>
      <c r="R33" s="90" t="n">
        <v>121.116274509804</v>
      </c>
      <c r="S33" s="26" t="str">
        <f aca="false">IF(T33&lt;85,"BN",IF(T33&gt;115,"AN","N"))</f>
        <v>BN</v>
      </c>
      <c r="T33" s="25" t="n">
        <f aca="false">(R33/C33)*100</f>
        <v>29.8218010119347</v>
      </c>
      <c r="U33" s="0"/>
      <c r="V33" s="91" t="n">
        <v>375.628241401278</v>
      </c>
      <c r="W33" s="26" t="str">
        <f aca="false">IF(X33&lt;85,"BN",IF(X33&gt;115,"AN","N"))</f>
        <v>N</v>
      </c>
      <c r="X33" s="25" t="n">
        <f aca="false">(V33/C33)*100</f>
        <v>92.4888972590145</v>
      </c>
    </row>
    <row r="34" customFormat="false" ht="15" hidden="false" customHeight="false" outlineLevel="0" collapsed="false">
      <c r="A34" s="122"/>
      <c r="B34" s="123" t="s">
        <v>40</v>
      </c>
      <c r="C34" s="87" t="n">
        <v>392.7</v>
      </c>
      <c r="D34" s="124" t="n">
        <f aca="false">+C34*0.85</f>
        <v>333.795</v>
      </c>
      <c r="E34" s="50" t="s">
        <v>12</v>
      </c>
      <c r="F34" s="125" t="n">
        <f aca="false">+C34*1.15</f>
        <v>451.605</v>
      </c>
      <c r="G34" s="87" t="str">
        <f aca="false">IF(L34&lt;=20,"0 - 20",IF(L34&lt;=50,"21 - 50",IF(L34&lt;=100,"51 - 100",IF(L34&lt;=150,"101 - 150",IF(L34&lt;=200,"151 - 200",IF(L34&lt;=300,"201 - 300",IF(L34&lt;=400,"301 - 400",IF(L34&lt;=500,"401 - 500","&gt;500"))))))))</f>
        <v>201 - 300</v>
      </c>
      <c r="H34" s="126" t="str">
        <f aca="false">IF(I34&lt;85,"BN",IF(I34&gt;115,"AN","N"))</f>
        <v>BN</v>
      </c>
      <c r="I34" s="56" t="n">
        <f aca="false">(L34/C34)*100</f>
        <v>58.1976339342139</v>
      </c>
      <c r="J34" s="127" t="str">
        <f aca="false">IF(I34&lt;=30,"0-30",IF(I34&lt;=50,"31-50",IF(I34&lt;=84,"51-84",IF(I34&lt;=115,"85-115",IF(I34&lt;=150,"116-150",IF(I34&lt;=200,"151-200","&gt;200"))))))</f>
        <v>51-84</v>
      </c>
      <c r="K34" s="0" t="str">
        <f aca="false">IF(I34&lt;=30,"1",IF(I34&lt;=50,"4",IF(I34&lt;=84,"7",IF(I34&lt;=115,"10",IF(I34&lt;=150,"13",IF(I34&lt;=200,"16","19"))))))</f>
        <v>7</v>
      </c>
      <c r="L34" s="88" t="n">
        <f aca="false">AVERAGE(N34,R34,V34)</f>
        <v>228.542108459658</v>
      </c>
      <c r="M34" s="0"/>
      <c r="N34" s="21" t="n">
        <v>278.301159366</v>
      </c>
      <c r="O34" s="26" t="str">
        <f aca="false">IF(P34&lt;85,"BN",IF(P34&gt;115,"AN","N"))</f>
        <v>BN</v>
      </c>
      <c r="P34" s="25" t="n">
        <f aca="false">(N34/C34)*100</f>
        <v>70.8686425683728</v>
      </c>
      <c r="Q34" s="110"/>
      <c r="R34" s="90" t="n">
        <v>65.4696078431373</v>
      </c>
      <c r="S34" s="26" t="str">
        <f aca="false">IF(T34&lt;85,"BN",IF(T34&gt;115,"AN","N"))</f>
        <v>BN</v>
      </c>
      <c r="T34" s="25" t="n">
        <f aca="false">(R34/C34)*100</f>
        <v>16.6716597512445</v>
      </c>
      <c r="U34" s="0"/>
      <c r="V34" s="91" t="n">
        <v>341.855558169836</v>
      </c>
      <c r="W34" s="26" t="str">
        <f aca="false">IF(X34&lt;85,"BN",IF(X34&gt;115,"AN","N"))</f>
        <v>N</v>
      </c>
      <c r="X34" s="25" t="n">
        <f aca="false">(V34/C34)*100</f>
        <v>87.0525994830243</v>
      </c>
    </row>
    <row r="35" customFormat="false" ht="15" hidden="false" customHeight="false" outlineLevel="0" collapsed="false">
      <c r="A35" s="122"/>
      <c r="B35" s="123" t="s">
        <v>41</v>
      </c>
      <c r="C35" s="87" t="n">
        <v>426.85</v>
      </c>
      <c r="D35" s="124" t="n">
        <f aca="false">+C35*0.85</f>
        <v>362.8225</v>
      </c>
      <c r="E35" s="50" t="s">
        <v>12</v>
      </c>
      <c r="F35" s="125" t="n">
        <f aca="false">+C35*1.15</f>
        <v>490.8775</v>
      </c>
      <c r="G35" s="87" t="str">
        <f aca="false">IF(L35&lt;=20,"0 - 20",IF(L35&lt;=50,"21 - 50",IF(L35&lt;=100,"51 - 100",IF(L35&lt;=150,"101 - 150",IF(L35&lt;=200,"151 - 200",IF(L35&lt;=300,"201 - 300",IF(L35&lt;=400,"301 - 400",IF(L35&lt;=500,"401 - 500","&gt;500"))))))))</f>
        <v>201 - 300</v>
      </c>
      <c r="H35" s="126" t="str">
        <f aca="false">IF(I35&lt;85,"BN",IF(I35&gt;115,"AN","N"))</f>
        <v>BN</v>
      </c>
      <c r="I35" s="56" t="n">
        <f aca="false">(L35/C35)*100</f>
        <v>57.6965981119897</v>
      </c>
      <c r="J35" s="127" t="str">
        <f aca="false">IF(I35&lt;=30,"0-30",IF(I35&lt;=50,"31-50",IF(I35&lt;=84,"51-84",IF(I35&lt;=115,"85-115",IF(I35&lt;=150,"116-150",IF(I35&lt;=200,"151-200","&gt;200"))))))</f>
        <v>51-84</v>
      </c>
      <c r="K35" s="0" t="str">
        <f aca="false">IF(I35&lt;=30,"1",IF(I35&lt;=50,"4",IF(I35&lt;=84,"7",IF(I35&lt;=115,"10",IF(I35&lt;=150,"13",IF(I35&lt;=200,"16","19"))))))</f>
        <v>7</v>
      </c>
      <c r="L35" s="88" t="n">
        <f aca="false">AVERAGE(N35,R35,V35)</f>
        <v>246.277929041028</v>
      </c>
      <c r="M35" s="0"/>
      <c r="N35" s="21" t="n">
        <v>284.57879763</v>
      </c>
      <c r="O35" s="26" t="str">
        <f aca="false">IF(P35&lt;85,"BN",IF(P35&gt;115,"AN","N"))</f>
        <v>BN</v>
      </c>
      <c r="P35" s="25" t="n">
        <f aca="false">(N35/C35)*100</f>
        <v>66.6695086400375</v>
      </c>
      <c r="Q35" s="110"/>
      <c r="R35" s="90" t="n">
        <v>73.8388235294118</v>
      </c>
      <c r="S35" s="26" t="str">
        <f aca="false">IF(T35&lt;85,"BN",IF(T35&gt;115,"AN","N"))</f>
        <v>BN</v>
      </c>
      <c r="T35" s="25" t="n">
        <f aca="false">(R35/C35)*100</f>
        <v>17.298541297742</v>
      </c>
      <c r="U35" s="0"/>
      <c r="V35" s="94" t="n">
        <v>380.416165963673</v>
      </c>
      <c r="W35" s="26" t="str">
        <f aca="false">IF(X35&lt;85,"BN",IF(X35&gt;115,"AN","N"))</f>
        <v>N</v>
      </c>
      <c r="X35" s="25" t="n">
        <f aca="false">(V35/C35)*100</f>
        <v>89.1217443981897</v>
      </c>
    </row>
    <row r="36" customFormat="false" ht="15" hidden="false" customHeight="false" outlineLevel="0" collapsed="false">
      <c r="A36" s="122"/>
      <c r="B36" s="123" t="s">
        <v>42</v>
      </c>
      <c r="C36" s="87" t="n">
        <v>364.366666666667</v>
      </c>
      <c r="D36" s="124" t="n">
        <f aca="false">+C36*0.85</f>
        <v>309.711666666667</v>
      </c>
      <c r="E36" s="50" t="s">
        <v>12</v>
      </c>
      <c r="F36" s="125" t="n">
        <f aca="false">+C36*1.15</f>
        <v>419.021666666667</v>
      </c>
      <c r="G36" s="87" t="str">
        <f aca="false">IF(L36&lt;=20,"0 - 20",IF(L36&lt;=50,"21 - 50",IF(L36&lt;=100,"51 - 100",IF(L36&lt;=150,"101 - 150",IF(L36&lt;=200,"151 - 200",IF(L36&lt;=300,"201 - 300",IF(L36&lt;=400,"301 - 400",IF(L36&lt;=500,"401 - 500","&gt;500"))))))))</f>
        <v>201 - 300</v>
      </c>
      <c r="H36" s="126" t="str">
        <f aca="false">IF(I36&lt;85,"BN",IF(I36&gt;115,"AN","N"))</f>
        <v>BN</v>
      </c>
      <c r="I36" s="56" t="n">
        <f aca="false">(L36/C36)*100</f>
        <v>57.758651550198</v>
      </c>
      <c r="J36" s="127" t="str">
        <f aca="false">IF(I36&lt;=30,"0-30",IF(I36&lt;=50,"31-50",IF(I36&lt;=84,"51-84",IF(I36&lt;=115,"85-115",IF(I36&lt;=150,"116-150",IF(I36&lt;=200,"151-200","&gt;200"))))))</f>
        <v>51-84</v>
      </c>
      <c r="K36" s="0" t="str">
        <f aca="false">IF(I36&lt;=30,"1",IF(I36&lt;=50,"4",IF(I36&lt;=84,"7",IF(I36&lt;=115,"10",IF(I36&lt;=150,"13",IF(I36&lt;=200,"16","19"))))))</f>
        <v>7</v>
      </c>
      <c r="L36" s="88" t="n">
        <f aca="false">AVERAGE(N36,R36,V36)</f>
        <v>210.453273365072</v>
      </c>
      <c r="M36" s="0"/>
      <c r="N36" s="21" t="n">
        <v>273.213651023</v>
      </c>
      <c r="O36" s="26" t="str">
        <f aca="false">IF(P36&lt;85,"BN",IF(P36&gt;115,"AN","N"))</f>
        <v>BN</v>
      </c>
      <c r="P36" s="25" t="n">
        <f aca="false">(N36/C36)*100</f>
        <v>74.9831628459427</v>
      </c>
      <c r="Q36" s="110"/>
      <c r="R36" s="90" t="n">
        <v>38.7927450980392</v>
      </c>
      <c r="S36" s="26" t="str">
        <f aca="false">IF(T36&lt;85,"BN",IF(T36&gt;115,"AN","N"))</f>
        <v>BN</v>
      </c>
      <c r="T36" s="25" t="n">
        <f aca="false">(R36/C36)*100</f>
        <v>10.6466229342345</v>
      </c>
      <c r="U36" s="0"/>
      <c r="V36" s="91" t="n">
        <v>319.353423974176</v>
      </c>
      <c r="W36" s="26" t="str">
        <f aca="false">IF(X36&lt;85,"BN",IF(X36&gt;115,"AN","N"))</f>
        <v>N</v>
      </c>
      <c r="X36" s="25" t="n">
        <f aca="false">(V36/C36)*100</f>
        <v>87.6461688704169</v>
      </c>
    </row>
    <row r="37" customFormat="false" ht="15" hidden="false" customHeight="false" outlineLevel="0" collapsed="false">
      <c r="A37" s="122"/>
      <c r="B37" s="123" t="s">
        <v>43</v>
      </c>
      <c r="C37" s="87" t="n">
        <v>353</v>
      </c>
      <c r="D37" s="124" t="n">
        <f aca="false">+C37*0.85</f>
        <v>300.05</v>
      </c>
      <c r="E37" s="50" t="s">
        <v>12</v>
      </c>
      <c r="F37" s="125" t="n">
        <f aca="false">+C37*1.15</f>
        <v>405.95</v>
      </c>
      <c r="G37" s="87" t="str">
        <f aca="false">IF(L37&lt;=20,"0 - 20",IF(L37&lt;=50,"21 - 50",IF(L37&lt;=100,"51 - 100",IF(L37&lt;=150,"101 - 150",IF(L37&lt;=200,"151 - 200",IF(L37&lt;=300,"201 - 300",IF(L37&lt;=400,"301 - 400",IF(L37&lt;=500,"401 - 500","&gt;500"))))))))</f>
        <v>201 - 300</v>
      </c>
      <c r="H37" s="126" t="str">
        <f aca="false">IF(I37&lt;85,"BN",IF(I37&gt;115,"AN","N"))</f>
        <v>BN</v>
      </c>
      <c r="I37" s="56" t="n">
        <f aca="false">(L37/C37)*100</f>
        <v>67.8033166962539</v>
      </c>
      <c r="J37" s="127" t="str">
        <f aca="false">IF(I37&lt;=30,"0-30",IF(I37&lt;=50,"31-50",IF(I37&lt;=84,"51-84",IF(I37&lt;=115,"85-115",IF(I37&lt;=150,"116-150",IF(I37&lt;=200,"151-200","&gt;200"))))))</f>
        <v>51-84</v>
      </c>
      <c r="K37" s="0" t="str">
        <f aca="false">IF(I37&lt;=30,"1",IF(I37&lt;=50,"4",IF(I37&lt;=84,"7",IF(I37&lt;=115,"10",IF(I37&lt;=150,"13",IF(I37&lt;=200,"16","19"))))))</f>
        <v>7</v>
      </c>
      <c r="L37" s="88" t="n">
        <f aca="false">AVERAGE(N37,R37,V37)</f>
        <v>239.345707937776</v>
      </c>
      <c r="M37" s="0"/>
      <c r="N37" s="21" t="n">
        <v>386.298040716</v>
      </c>
      <c r="O37" s="26" t="str">
        <f aca="false">IF(P37&lt;85,"BN",IF(P37&gt;115,"AN","N"))</f>
        <v>N</v>
      </c>
      <c r="P37" s="25" t="n">
        <f aca="false">(N37/C37)*100</f>
        <v>109.432872724079</v>
      </c>
      <c r="Q37" s="110"/>
      <c r="R37" s="90" t="n">
        <v>65.7062745098039</v>
      </c>
      <c r="S37" s="26" t="str">
        <f aca="false">IF(T37&lt;85,"BN",IF(T37&gt;115,"AN","N"))</f>
        <v>BN</v>
      </c>
      <c r="T37" s="25" t="n">
        <f aca="false">(R37/C37)*100</f>
        <v>18.613675498528</v>
      </c>
      <c r="U37" s="0"/>
      <c r="V37" s="91" t="n">
        <v>266.032808587524</v>
      </c>
      <c r="W37" s="26" t="str">
        <f aca="false">IF(X37&lt;85,"BN",IF(X37&gt;115,"AN","N"))</f>
        <v>BN</v>
      </c>
      <c r="X37" s="25" t="n">
        <f aca="false">(V37/C37)*100</f>
        <v>75.3634018661542</v>
      </c>
    </row>
    <row r="38" customFormat="false" ht="15" hidden="false" customHeight="false" outlineLevel="0" collapsed="false">
      <c r="A38" s="122"/>
      <c r="B38" s="123" t="s">
        <v>44</v>
      </c>
      <c r="C38" s="87" t="n">
        <v>546.538461538462</v>
      </c>
      <c r="D38" s="124" t="n">
        <f aca="false">+C38*0.85</f>
        <v>464.557692307692</v>
      </c>
      <c r="E38" s="50" t="s">
        <v>12</v>
      </c>
      <c r="F38" s="125" t="n">
        <f aca="false">+C38*1.15</f>
        <v>628.519230769231</v>
      </c>
      <c r="G38" s="87" t="str">
        <f aca="false">IF(L38&lt;=20,"0 - 20",IF(L38&lt;=50,"21 - 50",IF(L38&lt;=100,"51 - 100",IF(L38&lt;=150,"101 - 150",IF(L38&lt;=200,"151 - 200",IF(L38&lt;=300,"201 - 300",IF(L38&lt;=400,"301 - 400",IF(L38&lt;=500,"401 - 500","&gt;500"))))))))</f>
        <v>201 - 300</v>
      </c>
      <c r="H38" s="126" t="str">
        <f aca="false">IF(I38&lt;85,"BN",IF(I38&gt;115,"AN","N"))</f>
        <v>BN</v>
      </c>
      <c r="I38" s="56" t="n">
        <f aca="false">(L38/C38)*100</f>
        <v>50.677736368666</v>
      </c>
      <c r="J38" s="127" t="str">
        <f aca="false">IF(I38&lt;=30,"0-30",IF(I38&lt;=50,"31-50",IF(I38&lt;=84,"51-84",IF(I38&lt;=115,"85-115",IF(I38&lt;=150,"116-150",IF(I38&lt;=200,"151-200","&gt;200"))))))</f>
        <v>51-84</v>
      </c>
      <c r="K38" s="0" t="str">
        <f aca="false">IF(I38&lt;=30,"1",IF(I38&lt;=50,"4",IF(I38&lt;=84,"7",IF(I38&lt;=115,"10",IF(I38&lt;=150,"13",IF(I38&lt;=200,"16","19"))))))</f>
        <v>7</v>
      </c>
      <c r="L38" s="88" t="n">
        <f aca="false">AVERAGE(N38,R38,V38)</f>
        <v>276.973320691824</v>
      </c>
      <c r="M38" s="0"/>
      <c r="N38" s="21" t="n">
        <v>424.798597505</v>
      </c>
      <c r="O38" s="26" t="str">
        <f aca="false">IF(P38&lt;85,"BN",IF(P38&gt;115,"AN","N"))</f>
        <v>BN</v>
      </c>
      <c r="P38" s="25" t="n">
        <f aca="false">(N38/C38)*100</f>
        <v>77.7252887764251</v>
      </c>
      <c r="Q38" s="110"/>
      <c r="R38" s="90" t="n">
        <v>59.6186274509804</v>
      </c>
      <c r="S38" s="26" t="str">
        <f aca="false">IF(T38&lt;85,"BN",IF(T38&gt;115,"AN","N"))</f>
        <v>BN</v>
      </c>
      <c r="T38" s="25" t="n">
        <f aca="false">(R38/C38)*100</f>
        <v>10.9084047412068</v>
      </c>
      <c r="U38" s="0"/>
      <c r="V38" s="91" t="n">
        <v>346.502737119493</v>
      </c>
      <c r="W38" s="26" t="str">
        <f aca="false">IF(X38&lt;85,"BN",IF(X38&gt;115,"AN","N"))</f>
        <v>BN</v>
      </c>
      <c r="X38" s="25" t="n">
        <f aca="false">(V38/C38)*100</f>
        <v>63.399515588366</v>
      </c>
    </row>
    <row r="39" customFormat="false" ht="15" hidden="false" customHeight="false" outlineLevel="0" collapsed="false">
      <c r="A39" s="122"/>
      <c r="B39" s="123"/>
      <c r="C39" s="110"/>
      <c r="D39" s="124"/>
      <c r="E39" s="50"/>
      <c r="F39" s="125"/>
      <c r="G39" s="87"/>
      <c r="H39" s="126"/>
      <c r="I39" s="56"/>
      <c r="J39" s="127"/>
      <c r="K39" s="0"/>
      <c r="L39" s="88"/>
      <c r="M39" s="0"/>
      <c r="N39" s="21"/>
      <c r="O39" s="26"/>
      <c r="P39" s="25"/>
      <c r="Q39" s="110"/>
      <c r="R39" s="95"/>
      <c r="S39" s="26"/>
      <c r="T39" s="25"/>
      <c r="U39" s="0"/>
      <c r="V39" s="96"/>
      <c r="W39" s="26"/>
      <c r="X39" s="25"/>
    </row>
    <row r="40" customFormat="false" ht="15" hidden="false" customHeight="false" outlineLevel="0" collapsed="false">
      <c r="A40" s="122" t="s">
        <v>45</v>
      </c>
      <c r="B40" s="123" t="s">
        <v>46</v>
      </c>
      <c r="C40" s="87" t="n">
        <v>234.726666666667</v>
      </c>
      <c r="D40" s="124" t="n">
        <f aca="false">+C40*0.85</f>
        <v>199.517666666667</v>
      </c>
      <c r="E40" s="50" t="s">
        <v>12</v>
      </c>
      <c r="F40" s="125" t="n">
        <f aca="false">+C40*1.15</f>
        <v>269.935666666667</v>
      </c>
      <c r="G40" s="87" t="str">
        <f aca="false">IF(L40&lt;=20,"0 - 20",IF(L40&lt;=50,"21 - 50",IF(L40&lt;=100,"51 - 100",IF(L40&lt;=150,"101 - 150",IF(L40&lt;=200,"151 - 200",IF(L40&lt;=300,"201 - 300",IF(L40&lt;=400,"301 - 400",IF(L40&lt;=500,"401 - 500","&gt;500"))))))))</f>
        <v>151 - 200</v>
      </c>
      <c r="H40" s="126" t="str">
        <f aca="false">IF(I40&lt;85,"BN",IF(I40&gt;115,"AN","N"))</f>
        <v>BN</v>
      </c>
      <c r="I40" s="56" t="n">
        <f aca="false">(L40/C40)*100</f>
        <v>79.1907274586185</v>
      </c>
      <c r="J40" s="127" t="str">
        <f aca="false">IF(I40&lt;=30,"0-30",IF(I40&lt;=50,"31-50",IF(I40&lt;=84,"51-84",IF(I40&lt;=115,"85-115",IF(I40&lt;=150,"116-150",IF(I40&lt;=200,"151-200","&gt;200"))))))</f>
        <v>51-84</v>
      </c>
      <c r="K40" s="0" t="str">
        <f aca="false">IF(I40&lt;=30,"1",IF(I40&lt;=50,"4",IF(I40&lt;=84,"7",IF(I40&lt;=115,"10",IF(I40&lt;=150,"13",IF(I40&lt;=200,"16","19"))))))</f>
        <v>7</v>
      </c>
      <c r="L40" s="88" t="n">
        <f aca="false">AVERAGE(N40,R40,V40)</f>
        <v>185.8817548727</v>
      </c>
      <c r="M40" s="0"/>
      <c r="N40" s="21" t="n">
        <v>267.180050004</v>
      </c>
      <c r="O40" s="26" t="str">
        <f aca="false">IF(P40&lt;85,"BN",IF(P40&gt;115,"AN","N"))</f>
        <v>N</v>
      </c>
      <c r="P40" s="25" t="n">
        <f aca="false">(N40/C40)*100</f>
        <v>113.826031698145</v>
      </c>
      <c r="Q40" s="110"/>
      <c r="R40" s="90" t="n">
        <v>91.2474509803921</v>
      </c>
      <c r="S40" s="26" t="str">
        <f aca="false">IF(T40&lt;85,"BN",IF(T40&gt;115,"AN","N"))</f>
        <v>BN</v>
      </c>
      <c r="T40" s="25" t="n">
        <f aca="false">(R40/C40)*100</f>
        <v>38.8739175979404</v>
      </c>
      <c r="U40" s="0"/>
      <c r="V40" s="91" t="n">
        <v>199.217763633707</v>
      </c>
      <c r="W40" s="26" t="str">
        <f aca="false">IF(X40&lt;85,"BN",IF(X40&gt;115,"AN","N"))</f>
        <v>BN</v>
      </c>
      <c r="X40" s="25" t="n">
        <f aca="false">(V40/C40)*100</f>
        <v>84.8722330797697</v>
      </c>
    </row>
    <row r="41" customFormat="false" ht="15" hidden="false" customHeight="false" outlineLevel="0" collapsed="false">
      <c r="A41" s="122"/>
      <c r="B41" s="123" t="s">
        <v>47</v>
      </c>
      <c r="C41" s="87" t="n">
        <v>241.333333333333</v>
      </c>
      <c r="D41" s="124" t="n">
        <f aca="false">+C41*0.85</f>
        <v>205.133333333333</v>
      </c>
      <c r="E41" s="50" t="s">
        <v>12</v>
      </c>
      <c r="F41" s="125" t="n">
        <f aca="false">+C41*1.15</f>
        <v>277.533333333333</v>
      </c>
      <c r="G41" s="87" t="str">
        <f aca="false">IF(L41&lt;=20,"0 - 20",IF(L41&lt;=50,"21 - 50",IF(L41&lt;=100,"51 - 100",IF(L41&lt;=150,"101 - 150",IF(L41&lt;=200,"151 - 200",IF(L41&lt;=300,"201 - 300",IF(L41&lt;=400,"301 - 400",IF(L41&lt;=500,"401 - 500","&gt;500"))))))))</f>
        <v>201 - 300</v>
      </c>
      <c r="H41" s="126" t="str">
        <f aca="false">IF(I41&lt;85,"BN",IF(I41&gt;115,"AN","N"))</f>
        <v>N</v>
      </c>
      <c r="I41" s="56" t="n">
        <f aca="false">(L41/C41)*100</f>
        <v>89.7684646729821</v>
      </c>
      <c r="J41" s="127" t="str">
        <f aca="false">IF(I41&lt;=30,"0-30",IF(I41&lt;=50,"31-50",IF(I41&lt;=84,"51-84",IF(I41&lt;=115,"85-115",IF(I41&lt;=150,"116-150",IF(I41&lt;=200,"151-200","&gt;200"))))))</f>
        <v>85-115</v>
      </c>
      <c r="K41" s="0" t="str">
        <f aca="false">IF(I41&lt;=30,"1",IF(I41&lt;=50,"4",IF(I41&lt;=84,"7",IF(I41&lt;=115,"10",IF(I41&lt;=150,"13",IF(I41&lt;=200,"16","19"))))))</f>
        <v>10</v>
      </c>
      <c r="L41" s="88" t="n">
        <f aca="false">AVERAGE(N41,R41,V41)</f>
        <v>216.641228077463</v>
      </c>
      <c r="M41" s="0"/>
      <c r="N41" s="21" t="n">
        <v>239.99578238</v>
      </c>
      <c r="O41" s="26" t="str">
        <f aca="false">IF(P41&lt;85,"BN",IF(P41&gt;115,"AN","N"))</f>
        <v>N</v>
      </c>
      <c r="P41" s="25" t="n">
        <f aca="false">(N41/C41)*100</f>
        <v>99.445766179558</v>
      </c>
      <c r="Q41" s="110"/>
      <c r="R41" s="90" t="n">
        <v>174.806078431373</v>
      </c>
      <c r="S41" s="26" t="str">
        <f aca="false">IF(T41&lt;85,"BN",IF(T41&gt;115,"AN","N"))</f>
        <v>BN</v>
      </c>
      <c r="T41" s="25" t="n">
        <f aca="false">(R41/C41)*100</f>
        <v>72.4334579135522</v>
      </c>
      <c r="U41" s="0"/>
      <c r="V41" s="91" t="n">
        <v>235.121823421018</v>
      </c>
      <c r="W41" s="26" t="str">
        <f aca="false">IF(X41&lt;85,"BN",IF(X41&gt;115,"AN","N"))</f>
        <v>N</v>
      </c>
      <c r="X41" s="25" t="n">
        <f aca="false">(V41/C41)*100</f>
        <v>97.4261699258361</v>
      </c>
    </row>
    <row r="42" customFormat="false" ht="15" hidden="false" customHeight="false" outlineLevel="0" collapsed="false">
      <c r="A42" s="122"/>
      <c r="B42" s="123" t="s">
        <v>48</v>
      </c>
      <c r="C42" s="87" t="n">
        <v>259.333333333333</v>
      </c>
      <c r="D42" s="124" t="n">
        <f aca="false">+C42*0.85</f>
        <v>220.433333333333</v>
      </c>
      <c r="E42" s="50" t="s">
        <v>12</v>
      </c>
      <c r="F42" s="125" t="n">
        <f aca="false">+C42*1.15</f>
        <v>298.233333333333</v>
      </c>
      <c r="G42" s="87" t="str">
        <f aca="false">IF(L42&lt;=20,"0 - 20",IF(L42&lt;=50,"21 - 50",IF(L42&lt;=100,"51 - 100",IF(L42&lt;=150,"101 - 150",IF(L42&lt;=200,"151 - 200",IF(L42&lt;=300,"201 - 300",IF(L42&lt;=400,"301 - 400",IF(L42&lt;=500,"401 - 500","&gt;500"))))))))</f>
        <v>201 - 300</v>
      </c>
      <c r="H42" s="126" t="str">
        <f aca="false">IF(I42&lt;85,"BN",IF(I42&gt;115,"AN","N"))</f>
        <v>N</v>
      </c>
      <c r="I42" s="56" t="n">
        <f aca="false">(L42/C42)*100</f>
        <v>99.2038747987894</v>
      </c>
      <c r="J42" s="127" t="str">
        <f aca="false">IF(I42&lt;=30,"0-30",IF(I42&lt;=50,"31-50",IF(I42&lt;=84,"51-84",IF(I42&lt;=115,"85-115",IF(I42&lt;=150,"116-150",IF(I42&lt;=200,"151-200","&gt;200"))))))</f>
        <v>85-115</v>
      </c>
      <c r="K42" s="0" t="str">
        <f aca="false">IF(I42&lt;=30,"1",IF(I42&lt;=50,"4",IF(I42&lt;=84,"7",IF(I42&lt;=115,"10",IF(I42&lt;=150,"13",IF(I42&lt;=200,"16","19"))))))</f>
        <v>10</v>
      </c>
      <c r="L42" s="88" t="n">
        <f aca="false">AVERAGE(N42,R42,V42)</f>
        <v>257.268715311527</v>
      </c>
      <c r="M42" s="0"/>
      <c r="N42" s="21" t="n">
        <v>279.526609177</v>
      </c>
      <c r="O42" s="26" t="str">
        <f aca="false">IF(P42&lt;85,"BN",IF(P42&gt;115,"AN","N"))</f>
        <v>N</v>
      </c>
      <c r="P42" s="25" t="n">
        <f aca="false">(N42/C42)*100</f>
        <v>107.786610222494</v>
      </c>
      <c r="Q42" s="110"/>
      <c r="R42" s="90" t="n">
        <v>210.537058823529</v>
      </c>
      <c r="S42" s="26" t="str">
        <f aca="false">IF(T42&lt;85,"BN",IF(T42&gt;115,"AN","N"))</f>
        <v>BN</v>
      </c>
      <c r="T42" s="25" t="n">
        <f aca="false">(R42/C42)*100</f>
        <v>81.1839558445486</v>
      </c>
      <c r="U42" s="0"/>
      <c r="V42" s="91" t="n">
        <v>281.742477934052</v>
      </c>
      <c r="W42" s="26" t="str">
        <f aca="false">IF(X42&lt;85,"BN",IF(X42&gt;115,"AN","N"))</f>
        <v>N</v>
      </c>
      <c r="X42" s="25" t="n">
        <f aca="false">(V42/C42)*100</f>
        <v>108.641058329326</v>
      </c>
    </row>
    <row r="43" customFormat="false" ht="15" hidden="false" customHeight="false" outlineLevel="0" collapsed="false">
      <c r="A43" s="122"/>
      <c r="B43" s="123" t="s">
        <v>49</v>
      </c>
      <c r="C43" s="87" t="n">
        <v>504.8</v>
      </c>
      <c r="D43" s="124" t="n">
        <f aca="false">+C43*0.85</f>
        <v>429.08</v>
      </c>
      <c r="E43" s="50" t="s">
        <v>12</v>
      </c>
      <c r="F43" s="125" t="n">
        <f aca="false">+C43*1.15</f>
        <v>580.52</v>
      </c>
      <c r="G43" s="87" t="str">
        <f aca="false">IF(L43&lt;=20,"0 - 20",IF(L43&lt;=50,"21 - 50",IF(L43&lt;=100,"51 - 100",IF(L43&lt;=150,"101 - 150",IF(L43&lt;=200,"151 - 200",IF(L43&lt;=300,"201 - 300",IF(L43&lt;=400,"301 - 400",IF(L43&lt;=500,"401 - 500","&gt;500"))))))))</f>
        <v>301 - 400</v>
      </c>
      <c r="H43" s="126" t="str">
        <f aca="false">IF(I43&lt;85,"BN",IF(I43&gt;115,"AN","N"))</f>
        <v>BN</v>
      </c>
      <c r="I43" s="56" t="n">
        <f aca="false">(L43/C43)*100</f>
        <v>66.610166175248</v>
      </c>
      <c r="J43" s="127" t="str">
        <f aca="false">IF(I43&lt;=30,"0-30",IF(I43&lt;=50,"31-50",IF(I43&lt;=84,"51-84",IF(I43&lt;=115,"85-115",IF(I43&lt;=150,"116-150",IF(I43&lt;=200,"151-200","&gt;200"))))))</f>
        <v>51-84</v>
      </c>
      <c r="K43" s="0" t="str">
        <f aca="false">IF(I43&lt;=30,"1",IF(I43&lt;=50,"4",IF(I43&lt;=84,"7",IF(I43&lt;=115,"10",IF(I43&lt;=150,"13",IF(I43&lt;=200,"16","19"))))))</f>
        <v>7</v>
      </c>
      <c r="L43" s="88" t="n">
        <f aca="false">AVERAGE(N43,R43,V43)</f>
        <v>336.248118852652</v>
      </c>
      <c r="M43" s="0"/>
      <c r="N43" s="21" t="n">
        <v>463.50622224</v>
      </c>
      <c r="O43" s="26" t="str">
        <f aca="false">IF(P43&lt;85,"BN",IF(P43&gt;115,"AN","N"))</f>
        <v>N</v>
      </c>
      <c r="P43" s="25" t="n">
        <f aca="false">(N43/C43)*100</f>
        <v>91.8197746117274</v>
      </c>
      <c r="Q43" s="110"/>
      <c r="R43" s="90" t="n">
        <v>100.146470588235</v>
      </c>
      <c r="S43" s="26" t="str">
        <f aca="false">IF(T43&lt;85,"BN",IF(T43&gt;115,"AN","N"))</f>
        <v>BN</v>
      </c>
      <c r="T43" s="25" t="n">
        <f aca="false">(R43/C43)*100</f>
        <v>19.8388412417265</v>
      </c>
      <c r="U43" s="0"/>
      <c r="V43" s="94" t="n">
        <v>445.09166372972</v>
      </c>
      <c r="W43" s="26" t="str">
        <f aca="false">IF(X43&lt;85,"BN",IF(X43&gt;115,"AN","N"))</f>
        <v>N</v>
      </c>
      <c r="X43" s="25" t="n">
        <f aca="false">(V43/C43)*100</f>
        <v>88.1718826722901</v>
      </c>
    </row>
    <row r="44" customFormat="false" ht="15" hidden="false" customHeight="false" outlineLevel="0" collapsed="false">
      <c r="A44" s="122"/>
      <c r="B44" s="123" t="s">
        <v>50</v>
      </c>
      <c r="C44" s="87" t="n">
        <v>259</v>
      </c>
      <c r="D44" s="124" t="n">
        <f aca="false">+C44*0.85</f>
        <v>220.15</v>
      </c>
      <c r="E44" s="50" t="s">
        <v>12</v>
      </c>
      <c r="F44" s="125" t="n">
        <f aca="false">+C44*1.15</f>
        <v>297.85</v>
      </c>
      <c r="G44" s="87" t="str">
        <f aca="false">IF(L44&lt;=20,"0 - 20",IF(L44&lt;=50,"21 - 50",IF(L44&lt;=100,"51 - 100",IF(L44&lt;=150,"101 - 150",IF(L44&lt;=200,"151 - 200",IF(L44&lt;=300,"201 - 300",IF(L44&lt;=400,"301 - 400",IF(L44&lt;=500,"401 - 500","&gt;500"))))))))</f>
        <v>201 - 300</v>
      </c>
      <c r="H44" s="126" t="str">
        <f aca="false">IF(I44&lt;85,"BN",IF(I44&gt;115,"AN","N"))</f>
        <v>BN</v>
      </c>
      <c r="I44" s="56" t="n">
        <f aca="false">(L44/C44)*100</f>
        <v>81.3241766968186</v>
      </c>
      <c r="J44" s="127" t="str">
        <f aca="false">IF(I44&lt;=30,"0-30",IF(I44&lt;=50,"31-50",IF(I44&lt;=84,"51-84",IF(I44&lt;=115,"85-115",IF(I44&lt;=150,"116-150",IF(I44&lt;=200,"151-200","&gt;200"))))))</f>
        <v>51-84</v>
      </c>
      <c r="K44" s="0" t="str">
        <f aca="false">IF(I44&lt;=30,"1",IF(I44&lt;=50,"4",IF(I44&lt;=84,"7",IF(I44&lt;=115,"10",IF(I44&lt;=150,"13",IF(I44&lt;=200,"16","19"))))))</f>
        <v>7</v>
      </c>
      <c r="L44" s="88" t="n">
        <f aca="false">AVERAGE(N44,R44,V44)</f>
        <v>210.62961764476</v>
      </c>
      <c r="M44" s="0"/>
      <c r="N44" s="21" t="n">
        <v>221.573701349</v>
      </c>
      <c r="O44" s="26" t="str">
        <f aca="false">IF(P44&lt;85,"BN",IF(P44&gt;115,"AN","N"))</f>
        <v>N</v>
      </c>
      <c r="P44" s="25" t="n">
        <f aca="false">(N44/C44)*100</f>
        <v>85.5496916405405</v>
      </c>
      <c r="Q44" s="110"/>
      <c r="R44" s="90" t="n">
        <v>148.632156862745</v>
      </c>
      <c r="S44" s="26" t="str">
        <f aca="false">IF(T44&lt;85,"BN",IF(T44&gt;115,"AN","N"))</f>
        <v>BN</v>
      </c>
      <c r="T44" s="25" t="n">
        <f aca="false">(R44/C44)*100</f>
        <v>57.386933151639</v>
      </c>
      <c r="U44" s="0"/>
      <c r="V44" s="91" t="n">
        <v>261.682994722535</v>
      </c>
      <c r="W44" s="26" t="str">
        <f aca="false">IF(X44&lt;85,"BN",IF(X44&gt;115,"AN","N"))</f>
        <v>N</v>
      </c>
      <c r="X44" s="25" t="n">
        <f aca="false">(V44/C44)*100</f>
        <v>101.035905298276</v>
      </c>
    </row>
    <row r="45" customFormat="false" ht="15" hidden="false" customHeight="false" outlineLevel="0" collapsed="false">
      <c r="A45" s="122"/>
      <c r="B45" s="123" t="s">
        <v>51</v>
      </c>
      <c r="C45" s="87" t="n">
        <v>377</v>
      </c>
      <c r="D45" s="124" t="n">
        <f aca="false">+C45*0.85</f>
        <v>320.45</v>
      </c>
      <c r="E45" s="50" t="s">
        <v>12</v>
      </c>
      <c r="F45" s="125" t="n">
        <f aca="false">+C45*1.15</f>
        <v>433.55</v>
      </c>
      <c r="G45" s="87" t="str">
        <f aca="false">IF(L45&lt;=20,"0 - 20",IF(L45&lt;=50,"21 - 50",IF(L45&lt;=100,"51 - 100",IF(L45&lt;=150,"101 - 150",IF(L45&lt;=200,"151 - 200",IF(L45&lt;=300,"201 - 300",IF(L45&lt;=400,"301 - 400",IF(L45&lt;=500,"401 - 500","&gt;500"))))))))</f>
        <v>201 - 300</v>
      </c>
      <c r="H45" s="126" t="str">
        <f aca="false">IF(I45&lt;85,"BN",IF(I45&gt;115,"AN","N"))</f>
        <v>BN</v>
      </c>
      <c r="I45" s="56" t="n">
        <f aca="false">(L45/C45)*100</f>
        <v>63.118349451669</v>
      </c>
      <c r="J45" s="127" t="str">
        <f aca="false">IF(I45&lt;=30,"0-30",IF(I45&lt;=50,"31-50",IF(I45&lt;=84,"51-84",IF(I45&lt;=115,"85-115",IF(I45&lt;=150,"116-150",IF(I45&lt;=200,"151-200","&gt;200"))))))</f>
        <v>51-84</v>
      </c>
      <c r="K45" s="0" t="str">
        <f aca="false">IF(I45&lt;=30,"1",IF(I45&lt;=50,"4",IF(I45&lt;=84,"7",IF(I45&lt;=115,"10",IF(I45&lt;=150,"13",IF(I45&lt;=200,"16","19"))))))</f>
        <v>7</v>
      </c>
      <c r="L45" s="88" t="n">
        <f aca="false">AVERAGE(N45,R45,V45)</f>
        <v>237.956177432792</v>
      </c>
      <c r="M45" s="0"/>
      <c r="N45" s="21" t="n">
        <v>331.55256239</v>
      </c>
      <c r="O45" s="26" t="str">
        <f aca="false">IF(P45&lt;85,"BN",IF(P45&gt;115,"AN","N"))</f>
        <v>N</v>
      </c>
      <c r="P45" s="25" t="n">
        <f aca="false">(N45/C45)*100</f>
        <v>87.9449767612732</v>
      </c>
      <c r="Q45" s="110"/>
      <c r="R45" s="90" t="n">
        <v>81.0782352941176</v>
      </c>
      <c r="S45" s="26" t="str">
        <f aca="false">IF(T45&lt;85,"BN",IF(T45&gt;115,"AN","N"))</f>
        <v>BN</v>
      </c>
      <c r="T45" s="25" t="n">
        <f aca="false">(R45/C45)*100</f>
        <v>21.5061632079888</v>
      </c>
      <c r="U45" s="0"/>
      <c r="V45" s="91" t="n">
        <v>301.237734614258</v>
      </c>
      <c r="W45" s="26" t="str">
        <f aca="false">IF(X45&lt;85,"BN",IF(X45&gt;115,"AN","N"))</f>
        <v>BN</v>
      </c>
      <c r="X45" s="25" t="n">
        <f aca="false">(V45/C45)*100</f>
        <v>79.903908385745</v>
      </c>
    </row>
    <row r="46" customFormat="false" ht="15" hidden="false" customHeight="false" outlineLevel="0" collapsed="false">
      <c r="A46" s="122"/>
      <c r="B46" s="123" t="s">
        <v>52</v>
      </c>
      <c r="C46" s="87" t="n">
        <v>258.3375</v>
      </c>
      <c r="D46" s="124" t="n">
        <f aca="false">+C46*0.85</f>
        <v>219.586875</v>
      </c>
      <c r="E46" s="50" t="s">
        <v>12</v>
      </c>
      <c r="F46" s="125" t="n">
        <f aca="false">+C46*1.15</f>
        <v>297.088125</v>
      </c>
      <c r="G46" s="87" t="str">
        <f aca="false">IF(L46&lt;=20,"0 - 20",IF(L46&lt;=50,"21 - 50",IF(L46&lt;=100,"51 - 100",IF(L46&lt;=150,"101 - 150",IF(L46&lt;=200,"151 - 200",IF(L46&lt;=300,"201 - 300",IF(L46&lt;=400,"301 - 400",IF(L46&lt;=500,"401 - 500","&gt;500"))))))))</f>
        <v>201 - 300</v>
      </c>
      <c r="H46" s="126" t="str">
        <f aca="false">IF(I46&lt;85,"BN",IF(I46&gt;115,"AN","N"))</f>
        <v>BN</v>
      </c>
      <c r="I46" s="56" t="n">
        <f aca="false">(L46/C46)*100</f>
        <v>83.0007810665025</v>
      </c>
      <c r="J46" s="127" t="str">
        <f aca="false">IF(I46&lt;=30,"0-30",IF(I46&lt;=50,"31-50",IF(I46&lt;=84,"51-84",IF(I46&lt;=115,"85-115",IF(I46&lt;=150,"116-150",IF(I46&lt;=200,"151-200","&gt;200"))))))</f>
        <v>51-84</v>
      </c>
      <c r="K46" s="0" t="str">
        <f aca="false">IF(I46&lt;=30,"1",IF(I46&lt;=50,"4",IF(I46&lt;=84,"7",IF(I46&lt;=115,"10",IF(I46&lt;=150,"13",IF(I46&lt;=200,"16","19"))))))</f>
        <v>7</v>
      </c>
      <c r="L46" s="88" t="n">
        <f aca="false">AVERAGE(N46,R46,V46)</f>
        <v>214.422142787676</v>
      </c>
      <c r="M46" s="0"/>
      <c r="N46" s="21" t="n">
        <v>213.270261212</v>
      </c>
      <c r="O46" s="26" t="str">
        <f aca="false">IF(P46&lt;85,"BN",IF(P46&gt;115,"AN","N"))</f>
        <v>BN</v>
      </c>
      <c r="P46" s="25" t="n">
        <f aca="false">(N46/C46)*100</f>
        <v>82.5548986159578</v>
      </c>
      <c r="Q46" s="110"/>
      <c r="R46" s="90" t="n">
        <v>202.766862745098</v>
      </c>
      <c r="S46" s="26" t="str">
        <f aca="false">IF(T46&lt;85,"BN",IF(T46&gt;115,"AN","N"))</f>
        <v>BN</v>
      </c>
      <c r="T46" s="25" t="n">
        <f aca="false">(R46/C46)*100</f>
        <v>78.489132528223</v>
      </c>
      <c r="U46" s="0"/>
      <c r="V46" s="91" t="n">
        <v>227.22930440593</v>
      </c>
      <c r="W46" s="26" t="str">
        <f aca="false">IF(X46&lt;85,"BN",IF(X46&gt;115,"AN","N"))</f>
        <v>N</v>
      </c>
      <c r="X46" s="25" t="n">
        <f aca="false">(V46/C46)*100</f>
        <v>87.9583120553268</v>
      </c>
    </row>
    <row r="47" customFormat="false" ht="15" hidden="false" customHeight="false" outlineLevel="0" collapsed="false">
      <c r="A47" s="122"/>
      <c r="B47" s="123" t="s">
        <v>53</v>
      </c>
      <c r="C47" s="87" t="n">
        <v>415</v>
      </c>
      <c r="D47" s="124" t="n">
        <f aca="false">+C47*0.85</f>
        <v>352.75</v>
      </c>
      <c r="E47" s="50" t="s">
        <v>12</v>
      </c>
      <c r="F47" s="125" t="n">
        <f aca="false">+C47*1.15</f>
        <v>477.25</v>
      </c>
      <c r="G47" s="87" t="str">
        <f aca="false">IF(L47&lt;=20,"0 - 20",IF(L47&lt;=50,"21 - 50",IF(L47&lt;=100,"51 - 100",IF(L47&lt;=150,"101 - 150",IF(L47&lt;=200,"151 - 200",IF(L47&lt;=300,"201 - 300",IF(L47&lt;=400,"301 - 400",IF(L47&lt;=500,"401 - 500","&gt;500"))))))))</f>
        <v>301 - 400</v>
      </c>
      <c r="H47" s="126" t="str">
        <f aca="false">IF(I47&lt;85,"BN",IF(I47&gt;115,"AN","N"))</f>
        <v>BN</v>
      </c>
      <c r="I47" s="56" t="n">
        <f aca="false">(L47/C47)*100</f>
        <v>75.0899458748925</v>
      </c>
      <c r="J47" s="127" t="str">
        <f aca="false">IF(I47&lt;=30,"0-30",IF(I47&lt;=50,"31-50",IF(I47&lt;=84,"51-84",IF(I47&lt;=115,"85-115",IF(I47&lt;=150,"116-150",IF(I47&lt;=200,"151-200","&gt;200"))))))</f>
        <v>51-84</v>
      </c>
      <c r="K47" s="0" t="str">
        <f aca="false">IF(I47&lt;=30,"1",IF(I47&lt;=50,"4",IF(I47&lt;=84,"7",IF(I47&lt;=115,"10",IF(I47&lt;=150,"13",IF(I47&lt;=200,"16","19"))))))</f>
        <v>7</v>
      </c>
      <c r="L47" s="88" t="n">
        <f aca="false">AVERAGE(N47,R47,V47)</f>
        <v>311.623275380804</v>
      </c>
      <c r="M47" s="0"/>
      <c r="N47" s="21" t="n">
        <v>442.628353352</v>
      </c>
      <c r="O47" s="26" t="str">
        <f aca="false">IF(P47&lt;85,"BN",IF(P47&gt;115,"AN","N"))</f>
        <v>N</v>
      </c>
      <c r="P47" s="25" t="n">
        <f aca="false">(N47/C47)*100</f>
        <v>106.657434542651</v>
      </c>
      <c r="Q47" s="110"/>
      <c r="R47" s="90" t="n">
        <v>91.0301960784314</v>
      </c>
      <c r="S47" s="26" t="str">
        <f aca="false">IF(T47&lt;85,"BN",IF(T47&gt;115,"AN","N"))</f>
        <v>BN</v>
      </c>
      <c r="T47" s="25" t="n">
        <f aca="false">(R47/C47)*100</f>
        <v>21.9349870068509</v>
      </c>
      <c r="U47" s="0"/>
      <c r="V47" s="91" t="n">
        <v>401.211276711981</v>
      </c>
      <c r="W47" s="26" t="str">
        <f aca="false">IF(X47&lt;85,"BN",IF(X47&gt;115,"AN","N"))</f>
        <v>N</v>
      </c>
      <c r="X47" s="25" t="n">
        <f aca="false">(V47/C47)*100</f>
        <v>96.6774160751761</v>
      </c>
    </row>
    <row r="48" customFormat="false" ht="15.75" hidden="false" customHeight="false" outlineLevel="0" collapsed="false">
      <c r="A48" s="129"/>
      <c r="B48" s="130"/>
      <c r="C48" s="131"/>
      <c r="D48" s="132"/>
      <c r="E48" s="133"/>
      <c r="F48" s="134"/>
      <c r="G48" s="131"/>
      <c r="H48" s="135"/>
      <c r="I48" s="136"/>
      <c r="J48" s="137"/>
      <c r="K48" s="138"/>
      <c r="L48" s="105"/>
      <c r="M48" s="0"/>
      <c r="N48" s="62"/>
      <c r="O48" s="45"/>
      <c r="P48" s="66"/>
      <c r="Q48" s="110"/>
      <c r="R48" s="106"/>
      <c r="S48" s="45"/>
      <c r="T48" s="66"/>
      <c r="U48" s="0"/>
      <c r="V48" s="66"/>
      <c r="W48" s="45"/>
      <c r="X48" s="66"/>
    </row>
    <row r="49" customFormat="false" ht="15" hidden="false" customHeight="false" outlineLevel="0" collapsed="false">
      <c r="A49" s="55" t="s">
        <v>83</v>
      </c>
      <c r="B49" s="107" t="s">
        <v>54</v>
      </c>
      <c r="C49" s="57"/>
      <c r="D49" s="21" t="n">
        <f aca="false">+C49*0.85</f>
        <v>0</v>
      </c>
      <c r="E49" s="50" t="s">
        <v>12</v>
      </c>
      <c r="F49" s="56" t="n">
        <f aca="false">+C49*1.15</f>
        <v>0</v>
      </c>
      <c r="G49" s="57"/>
      <c r="H49" s="26" t="e">
        <f aca="false">IF(I49&lt;85,"BN",IF(I49&gt;115,"AN","N"))</f>
        <v>#DIV/0!</v>
      </c>
      <c r="I49" s="25" t="e">
        <f aca="false">(G49/C49)*100</f>
        <v>#DIV/0!</v>
      </c>
      <c r="J49" s="53" t="e">
        <f aca="false">IF(I49&lt;=30,"0-30",IF(I49&lt;=50,"31-50",IF(I49&lt;=84,"51-84",IF(I49&lt;=115,"85-115",IF(I49&lt;=150,"116-150",IF(I49&lt;=200,"151-200","&gt;200"))))))</f>
        <v>#DIV/0!</v>
      </c>
      <c r="K49" s="0" t="e">
        <f aca="false">IF(I49&lt;=30,"1",IF(I49&lt;=50,"4",IF(I49&lt;=84,"7",IF(I49&lt;=115,"10",IF(I49&lt;=150,"13",IF(I49&lt;=200,"16","19"))))))</f>
        <v>#DIV/0!</v>
      </c>
      <c r="L49" s="0"/>
      <c r="M49" s="0"/>
      <c r="N49" s="3"/>
      <c r="O49" s="139"/>
      <c r="P49" s="139"/>
      <c r="Q49" s="110"/>
      <c r="R49" s="109"/>
      <c r="S49" s="110"/>
      <c r="T49" s="110"/>
      <c r="U49" s="89"/>
    </row>
    <row r="50" customFormat="false" ht="15" hidden="false" customHeight="false" outlineLevel="0" collapsed="false">
      <c r="A50" s="55" t="s">
        <v>83</v>
      </c>
      <c r="B50" s="55" t="s">
        <v>55</v>
      </c>
      <c r="C50" s="57"/>
      <c r="D50" s="21" t="n">
        <f aca="false">+C50*0.85</f>
        <v>0</v>
      </c>
      <c r="E50" s="50" t="s">
        <v>12</v>
      </c>
      <c r="F50" s="56" t="n">
        <f aca="false">+C50*1.15</f>
        <v>0</v>
      </c>
      <c r="G50" s="57"/>
      <c r="H50" s="26" t="e">
        <f aca="false">IF(I50&lt;85,"BN",IF(I50&gt;115,"AN","N"))</f>
        <v>#DIV/0!</v>
      </c>
      <c r="I50" s="25" t="e">
        <f aca="false">(G50/C50)*100</f>
        <v>#DIV/0!</v>
      </c>
      <c r="J50" s="53" t="e">
        <f aca="false">IF(I50&lt;=30,"0-30",IF(I50&lt;=50,"31-50",IF(I50&lt;=84,"51-84",IF(I50&lt;=115,"85-115",IF(I50&lt;=150,"116-150",IF(I50&lt;=200,"151-200","&gt;200"))))))</f>
        <v>#DIV/0!</v>
      </c>
      <c r="K50" s="0" t="e">
        <f aca="false">IF(I50&lt;=30,"1",IF(I50&lt;=50,"4",IF(I50&lt;=84,"7",IF(I50&lt;=115,"10",IF(I50&lt;=150,"13",IF(I50&lt;=200,"16","19"))))))</f>
        <v>#DIV/0!</v>
      </c>
      <c r="L50" s="0"/>
      <c r="M50" s="0"/>
      <c r="N50" s="3"/>
      <c r="O50" s="139"/>
      <c r="P50" s="139"/>
      <c r="Q50" s="110"/>
      <c r="R50" s="109"/>
      <c r="S50" s="110"/>
      <c r="T50" s="110"/>
      <c r="U50" s="89"/>
    </row>
    <row r="51" customFormat="false" ht="15" hidden="false" customHeight="false" outlineLevel="0" collapsed="false">
      <c r="A51" s="55" t="s">
        <v>84</v>
      </c>
      <c r="B51" s="55" t="s">
        <v>56</v>
      </c>
      <c r="C51" s="57"/>
      <c r="D51" s="21" t="n">
        <f aca="false">+C51*0.85</f>
        <v>0</v>
      </c>
      <c r="E51" s="50" t="s">
        <v>12</v>
      </c>
      <c r="F51" s="56" t="n">
        <f aca="false">+C51*1.15</f>
        <v>0</v>
      </c>
      <c r="G51" s="57"/>
      <c r="H51" s="26" t="e">
        <f aca="false">IF(I51&lt;85,"BN",IF(I51&gt;115,"AN","N"))</f>
        <v>#DIV/0!</v>
      </c>
      <c r="I51" s="25" t="e">
        <f aca="false">(G51/C51)*100</f>
        <v>#DIV/0!</v>
      </c>
      <c r="J51" s="53" t="e">
        <f aca="false">IF(I51&lt;=30,"0-30",IF(I51&lt;=50,"31-50",IF(I51&lt;=84,"51-84",IF(I51&lt;=115,"85-115",IF(I51&lt;=150,"116-150",IF(I51&lt;=200,"151-200","&gt;200"))))))</f>
        <v>#DIV/0!</v>
      </c>
      <c r="K51" s="0" t="e">
        <f aca="false">IF(I51&lt;=30,"1",IF(I51&lt;=50,"4",IF(I51&lt;=84,"7",IF(I51&lt;=115,"10",IF(I51&lt;=150,"13",IF(I51&lt;=200,"16","19"))))))</f>
        <v>#DIV/0!</v>
      </c>
      <c r="L51" s="0"/>
      <c r="M51" s="0"/>
      <c r="N51" s="3"/>
      <c r="O51" s="139"/>
      <c r="P51" s="139"/>
      <c r="Q51" s="110"/>
      <c r="R51" s="109"/>
      <c r="S51" s="110"/>
      <c r="T51" s="110"/>
      <c r="U51" s="89"/>
    </row>
    <row r="52" customFormat="false" ht="15" hidden="false" customHeight="false" outlineLevel="0" collapsed="false">
      <c r="A52" s="55" t="s">
        <v>85</v>
      </c>
      <c r="B52" s="55" t="s">
        <v>57</v>
      </c>
      <c r="C52" s="57"/>
      <c r="D52" s="21" t="n">
        <f aca="false">+C52*0.85</f>
        <v>0</v>
      </c>
      <c r="E52" s="50" t="s">
        <v>12</v>
      </c>
      <c r="F52" s="56" t="n">
        <f aca="false">+C52*1.15</f>
        <v>0</v>
      </c>
      <c r="G52" s="57"/>
      <c r="H52" s="26" t="e">
        <f aca="false">IF(I52&lt;85,"BN",IF(I52&gt;115,"AN","N"))</f>
        <v>#DIV/0!</v>
      </c>
      <c r="I52" s="25" t="e">
        <f aca="false">(G52/C52)*100</f>
        <v>#DIV/0!</v>
      </c>
      <c r="J52" s="53" t="e">
        <f aca="false">IF(I52&lt;=30,"0-30",IF(I52&lt;=50,"31-50",IF(I52&lt;=84,"51-84",IF(I52&lt;=115,"85-115",IF(I52&lt;=150,"116-150",IF(I52&lt;=200,"151-200","&gt;200"))))))</f>
        <v>#DIV/0!</v>
      </c>
      <c r="K52" s="0" t="e">
        <f aca="false">IF(I52&lt;=30,"1",IF(I52&lt;=50,"4",IF(I52&lt;=84,"7",IF(I52&lt;=115,"10",IF(I52&lt;=150,"13",IF(I52&lt;=200,"16","19"))))))</f>
        <v>#DIV/0!</v>
      </c>
      <c r="L52" s="0"/>
      <c r="M52" s="0"/>
      <c r="N52" s="3"/>
      <c r="O52" s="139"/>
      <c r="P52" s="139"/>
      <c r="Q52" s="110"/>
      <c r="R52" s="109"/>
      <c r="S52" s="110"/>
      <c r="T52" s="110"/>
      <c r="U52" s="89"/>
    </row>
    <row r="53" customFormat="false" ht="15" hidden="false" customHeight="false" outlineLevel="0" collapsed="false">
      <c r="A53" s="55" t="s">
        <v>86</v>
      </c>
      <c r="B53" s="55" t="s">
        <v>58</v>
      </c>
      <c r="C53" s="57"/>
      <c r="D53" s="21" t="n">
        <f aca="false">+C53*0.85</f>
        <v>0</v>
      </c>
      <c r="E53" s="50" t="s">
        <v>12</v>
      </c>
      <c r="F53" s="56" t="n">
        <f aca="false">+C53*1.15</f>
        <v>0</v>
      </c>
      <c r="G53" s="57"/>
      <c r="H53" s="26" t="e">
        <f aca="false">IF(I53&lt;85,"BN",IF(I53&gt;115,"AN","N"))</f>
        <v>#DIV/0!</v>
      </c>
      <c r="I53" s="25" t="e">
        <f aca="false">(G53/C53)*100</f>
        <v>#DIV/0!</v>
      </c>
      <c r="J53" s="53" t="e">
        <f aca="false">IF(I53&lt;=30,"0-30",IF(I53&lt;=50,"31-50",IF(I53&lt;=84,"51-84",IF(I53&lt;=115,"85-115",IF(I53&lt;=150,"116-150",IF(I53&lt;=200,"151-200","&gt;200"))))))</f>
        <v>#DIV/0!</v>
      </c>
      <c r="K53" s="0" t="e">
        <f aca="false">IF(I53&lt;=30,"1",IF(I53&lt;=50,"4",IF(I53&lt;=84,"7",IF(I53&lt;=115,"10",IF(I53&lt;=150,"13",IF(I53&lt;=200,"16","19"))))))</f>
        <v>#DIV/0!</v>
      </c>
      <c r="L53" s="0"/>
      <c r="M53" s="0"/>
      <c r="N53" s="3"/>
      <c r="O53" s="139"/>
      <c r="P53" s="139"/>
      <c r="Q53" s="110"/>
      <c r="R53" s="109"/>
      <c r="S53" s="110"/>
      <c r="T53" s="110"/>
      <c r="U53" s="89"/>
    </row>
    <row r="54" customFormat="false" ht="15" hidden="false" customHeight="false" outlineLevel="0" collapsed="false">
      <c r="A54" s="55" t="s">
        <v>87</v>
      </c>
      <c r="B54" s="55" t="s">
        <v>59</v>
      </c>
      <c r="C54" s="57"/>
      <c r="D54" s="21" t="n">
        <f aca="false">+C54*0.85</f>
        <v>0</v>
      </c>
      <c r="E54" s="50" t="s">
        <v>12</v>
      </c>
      <c r="F54" s="56" t="n">
        <f aca="false">+C54*1.15</f>
        <v>0</v>
      </c>
      <c r="G54" s="57"/>
      <c r="H54" s="26" t="e">
        <f aca="false">IF(I54&lt;85,"BN",IF(I54&gt;115,"AN","N"))</f>
        <v>#DIV/0!</v>
      </c>
      <c r="I54" s="25" t="e">
        <f aca="false">(G54/C54)*100</f>
        <v>#DIV/0!</v>
      </c>
      <c r="J54" s="53" t="e">
        <f aca="false">IF(I54&lt;=30,"0-30",IF(I54&lt;=50,"31-50",IF(I54&lt;=84,"51-84",IF(I54&lt;=115,"85-115",IF(I54&lt;=150,"116-150",IF(I54&lt;=200,"151-200","&gt;200"))))))</f>
        <v>#DIV/0!</v>
      </c>
      <c r="K54" s="0" t="e">
        <f aca="false">IF(I54&lt;=30,"1",IF(I54&lt;=50,"4",IF(I54&lt;=84,"7",IF(I54&lt;=115,"10",IF(I54&lt;=150,"13",IF(I54&lt;=200,"16","19"))))))</f>
        <v>#DIV/0!</v>
      </c>
      <c r="L54" s="0"/>
      <c r="M54" s="0"/>
      <c r="N54" s="3"/>
      <c r="O54" s="139"/>
      <c r="P54" s="139"/>
      <c r="Q54" s="110"/>
      <c r="R54" s="109"/>
      <c r="S54" s="110"/>
      <c r="T54" s="110"/>
      <c r="U54" s="89"/>
    </row>
    <row r="55" customFormat="false" ht="15" hidden="false" customHeight="false" outlineLevel="0" collapsed="false">
      <c r="A55" s="55" t="s">
        <v>88</v>
      </c>
      <c r="B55" s="55" t="s">
        <v>60</v>
      </c>
      <c r="C55" s="57"/>
      <c r="D55" s="21" t="n">
        <f aca="false">+C55*0.85</f>
        <v>0</v>
      </c>
      <c r="E55" s="50" t="s">
        <v>12</v>
      </c>
      <c r="F55" s="56" t="n">
        <f aca="false">+C55*1.15</f>
        <v>0</v>
      </c>
      <c r="G55" s="57"/>
      <c r="H55" s="26" t="e">
        <f aca="false">IF(I55&lt;85,"BN",IF(I55&gt;115,"AN","N"))</f>
        <v>#DIV/0!</v>
      </c>
      <c r="I55" s="25" t="e">
        <f aca="false">(G55/C55)*100</f>
        <v>#DIV/0!</v>
      </c>
      <c r="J55" s="53" t="e">
        <f aca="false">IF(I55&lt;=30,"0-30",IF(I55&lt;=50,"31-50",IF(I55&lt;=84,"51-84",IF(I55&lt;=115,"85-115",IF(I55&lt;=150,"116-150",IF(I55&lt;=200,"151-200","&gt;200"))))))</f>
        <v>#DIV/0!</v>
      </c>
      <c r="K55" s="0" t="e">
        <f aca="false">IF(I55&lt;=30,"1",IF(I55&lt;=50,"4",IF(I55&lt;=84,"7",IF(I55&lt;=115,"10",IF(I55&lt;=150,"13",IF(I55&lt;=200,"16","19"))))))</f>
        <v>#DIV/0!</v>
      </c>
      <c r="L55" s="0"/>
      <c r="M55" s="0"/>
      <c r="N55" s="3"/>
      <c r="O55" s="139"/>
      <c r="P55" s="139"/>
      <c r="Q55" s="110"/>
      <c r="R55" s="109"/>
      <c r="S55" s="110"/>
      <c r="T55" s="110"/>
      <c r="U55" s="89"/>
    </row>
    <row r="56" customFormat="false" ht="15" hidden="false" customHeight="false" outlineLevel="0" collapsed="false">
      <c r="A56" s="55" t="s">
        <v>89</v>
      </c>
      <c r="B56" s="55" t="s">
        <v>61</v>
      </c>
      <c r="C56" s="57"/>
      <c r="D56" s="21" t="n">
        <f aca="false">+C56*0.85</f>
        <v>0</v>
      </c>
      <c r="E56" s="50" t="s">
        <v>12</v>
      </c>
      <c r="F56" s="56" t="n">
        <f aca="false">+C56*1.15</f>
        <v>0</v>
      </c>
      <c r="G56" s="57"/>
      <c r="H56" s="26" t="e">
        <f aca="false">IF(I56&lt;85,"BN",IF(I56&gt;115,"AN","N"))</f>
        <v>#DIV/0!</v>
      </c>
      <c r="I56" s="25" t="e">
        <f aca="false">(G56/C56)*100</f>
        <v>#DIV/0!</v>
      </c>
      <c r="J56" s="53" t="e">
        <f aca="false">IF(I56&lt;=30,"0-30",IF(I56&lt;=50,"31-50",IF(I56&lt;=84,"51-84",IF(I56&lt;=115,"85-115",IF(I56&lt;=150,"116-150",IF(I56&lt;=200,"151-200","&gt;200"))))))</f>
        <v>#DIV/0!</v>
      </c>
      <c r="K56" s="0" t="e">
        <f aca="false">IF(I56&lt;=30,"1",IF(I56&lt;=50,"4",IF(I56&lt;=84,"7",IF(I56&lt;=115,"10",IF(I56&lt;=150,"13",IF(I56&lt;=200,"16","19"))))))</f>
        <v>#DIV/0!</v>
      </c>
      <c r="L56" s="0"/>
      <c r="M56" s="0"/>
      <c r="N56" s="3"/>
      <c r="O56" s="139"/>
      <c r="P56" s="139"/>
      <c r="Q56" s="110"/>
      <c r="R56" s="109"/>
      <c r="S56" s="110"/>
      <c r="T56" s="110"/>
      <c r="U56" s="89"/>
    </row>
    <row r="57" customFormat="false" ht="15" hidden="false" customHeight="false" outlineLevel="0" collapsed="false">
      <c r="A57" s="55" t="s">
        <v>90</v>
      </c>
      <c r="B57" s="55" t="s">
        <v>62</v>
      </c>
      <c r="C57" s="57"/>
      <c r="D57" s="21" t="n">
        <f aca="false">+C57*0.85</f>
        <v>0</v>
      </c>
      <c r="E57" s="50" t="s">
        <v>12</v>
      </c>
      <c r="F57" s="56" t="n">
        <f aca="false">+C57*1.15</f>
        <v>0</v>
      </c>
      <c r="G57" s="57"/>
      <c r="H57" s="26" t="e">
        <f aca="false">IF(I57&lt;85,"BN",IF(I57&gt;115,"AN","N"))</f>
        <v>#DIV/0!</v>
      </c>
      <c r="I57" s="25" t="e">
        <f aca="false">(G57/C57)*100</f>
        <v>#DIV/0!</v>
      </c>
      <c r="J57" s="53" t="e">
        <f aca="false">IF(I57&lt;=30,"0-30",IF(I57&lt;=50,"31-50",IF(I57&lt;=84,"51-84",IF(I57&lt;=115,"85-115",IF(I57&lt;=150,"116-150",IF(I57&lt;=200,"151-200","&gt;200"))))))</f>
        <v>#DIV/0!</v>
      </c>
      <c r="K57" s="0" t="e">
        <f aca="false">IF(I57&lt;=30,"1",IF(I57&lt;=50,"4",IF(I57&lt;=84,"7",IF(I57&lt;=115,"10",IF(I57&lt;=150,"13",IF(I57&lt;=200,"16","19"))))))</f>
        <v>#DIV/0!</v>
      </c>
      <c r="L57" s="0"/>
      <c r="M57" s="0"/>
      <c r="N57" s="111"/>
      <c r="O57" s="139"/>
      <c r="P57" s="139"/>
      <c r="Q57" s="110"/>
      <c r="R57" s="109"/>
      <c r="S57" s="110"/>
      <c r="T57" s="110"/>
      <c r="U57" s="89"/>
    </row>
    <row r="58" customFormat="false" ht="15" hidden="false" customHeight="false" outlineLevel="0" collapsed="false">
      <c r="A58" s="55" t="s">
        <v>91</v>
      </c>
      <c r="B58" s="55" t="s">
        <v>63</v>
      </c>
      <c r="C58" s="57"/>
      <c r="D58" s="21" t="n">
        <f aca="false">+C58*0.85</f>
        <v>0</v>
      </c>
      <c r="E58" s="50" t="s">
        <v>12</v>
      </c>
      <c r="F58" s="56" t="n">
        <f aca="false">+C58*1.15</f>
        <v>0</v>
      </c>
      <c r="G58" s="57"/>
      <c r="H58" s="26" t="e">
        <f aca="false">IF(I58&lt;85,"BN",IF(I58&gt;115,"AN","N"))</f>
        <v>#DIV/0!</v>
      </c>
      <c r="I58" s="25" t="e">
        <f aca="false">(G58/C58)*100</f>
        <v>#DIV/0!</v>
      </c>
      <c r="J58" s="53" t="e">
        <f aca="false">IF(I58&lt;=30,"0-30",IF(I58&lt;=50,"31-50",IF(I58&lt;=84,"51-84",IF(I58&lt;=115,"85-115",IF(I58&lt;=150,"116-150",IF(I58&lt;=200,"151-200","&gt;200"))))))</f>
        <v>#DIV/0!</v>
      </c>
      <c r="K58" s="0" t="e">
        <f aca="false">IF(I58&lt;=30,"1",IF(I58&lt;=50,"4",IF(I58&lt;=84,"7",IF(I58&lt;=115,"10",IF(I58&lt;=150,"13",IF(I58&lt;=200,"16","19"))))))</f>
        <v>#DIV/0!</v>
      </c>
      <c r="L58" s="0"/>
      <c r="M58" s="0"/>
      <c r="N58" s="111"/>
      <c r="O58" s="139"/>
      <c r="P58" s="139"/>
      <c r="Q58" s="110"/>
      <c r="R58" s="109"/>
      <c r="S58" s="110"/>
      <c r="T58" s="110"/>
      <c r="U58" s="89"/>
    </row>
    <row r="59" customFormat="false" ht="15" hidden="false" customHeight="false" outlineLevel="0" collapsed="false">
      <c r="A59" s="55" t="s">
        <v>92</v>
      </c>
      <c r="B59" s="55" t="s">
        <v>64</v>
      </c>
      <c r="C59" s="57"/>
      <c r="D59" s="21" t="n">
        <f aca="false">+C59*0.85</f>
        <v>0</v>
      </c>
      <c r="E59" s="50" t="s">
        <v>12</v>
      </c>
      <c r="F59" s="56" t="n">
        <f aca="false">+C59*1.15</f>
        <v>0</v>
      </c>
      <c r="G59" s="57"/>
      <c r="H59" s="26" t="e">
        <f aca="false">IF(I59&lt;85,"BN",IF(I59&gt;115,"AN","N"))</f>
        <v>#DIV/0!</v>
      </c>
      <c r="I59" s="25" t="e">
        <f aca="false">(G59/C59)*100</f>
        <v>#DIV/0!</v>
      </c>
      <c r="J59" s="53" t="e">
        <f aca="false">IF(I59&lt;=30,"0-30",IF(I59&lt;=50,"31-50",IF(I59&lt;=84,"51-84",IF(I59&lt;=115,"85-115",IF(I59&lt;=150,"116-150",IF(I59&lt;=200,"151-200","&gt;200"))))))</f>
        <v>#DIV/0!</v>
      </c>
      <c r="K59" s="0" t="e">
        <f aca="false">IF(I59&lt;=30,"1",IF(I59&lt;=50,"4",IF(I59&lt;=84,"7",IF(I59&lt;=115,"10",IF(I59&lt;=150,"13",IF(I59&lt;=200,"16","19"))))))</f>
        <v>#DIV/0!</v>
      </c>
      <c r="L59" s="0"/>
      <c r="M59" s="0"/>
      <c r="N59" s="3"/>
      <c r="O59" s="139"/>
      <c r="P59" s="139"/>
      <c r="Q59" s="110"/>
      <c r="R59" s="109"/>
      <c r="S59" s="110"/>
      <c r="T59" s="110"/>
      <c r="U59" s="89"/>
    </row>
    <row r="60" customFormat="false" ht="15" hidden="false" customHeight="false" outlineLevel="0" collapsed="false">
      <c r="A60" s="55" t="s">
        <v>93</v>
      </c>
      <c r="B60" s="55" t="s">
        <v>65</v>
      </c>
      <c r="C60" s="57"/>
      <c r="D60" s="21" t="n">
        <f aca="false">+C60*0.85</f>
        <v>0</v>
      </c>
      <c r="E60" s="50" t="s">
        <v>12</v>
      </c>
      <c r="F60" s="56" t="n">
        <f aca="false">+C60*1.15</f>
        <v>0</v>
      </c>
      <c r="G60" s="57"/>
      <c r="H60" s="26" t="e">
        <f aca="false">IF(I60&lt;85,"BN",IF(I60&gt;115,"AN","N"))</f>
        <v>#DIV/0!</v>
      </c>
      <c r="I60" s="25" t="e">
        <f aca="false">(G60/C60)*100</f>
        <v>#DIV/0!</v>
      </c>
      <c r="J60" s="53" t="e">
        <f aca="false">IF(I60&lt;=30,"0-30",IF(I60&lt;=50,"31-50",IF(I60&lt;=84,"51-84",IF(I60&lt;=115,"85-115",IF(I60&lt;=150,"116-150",IF(I60&lt;=200,"151-200","&gt;200"))))))</f>
        <v>#DIV/0!</v>
      </c>
      <c r="K60" s="0" t="e">
        <f aca="false">IF(I60&lt;=30,"1",IF(I60&lt;=50,"4",IF(I60&lt;=84,"7",IF(I60&lt;=115,"10",IF(I60&lt;=150,"13",IF(I60&lt;=200,"16","19"))))))</f>
        <v>#DIV/0!</v>
      </c>
      <c r="L60" s="0"/>
      <c r="M60" s="0"/>
      <c r="N60" s="111"/>
      <c r="O60" s="139"/>
      <c r="P60" s="139"/>
      <c r="Q60" s="110"/>
      <c r="R60" s="109"/>
      <c r="S60" s="110"/>
      <c r="T60" s="110"/>
      <c r="U60" s="89"/>
    </row>
    <row r="61" customFormat="false" ht="15" hidden="false" customHeight="false" outlineLevel="0" collapsed="false">
      <c r="A61" s="55" t="s">
        <v>93</v>
      </c>
      <c r="B61" s="55" t="s">
        <v>66</v>
      </c>
      <c r="C61" s="57"/>
      <c r="D61" s="21" t="n">
        <f aca="false">+C61*0.85</f>
        <v>0</v>
      </c>
      <c r="E61" s="50" t="s">
        <v>12</v>
      </c>
      <c r="F61" s="56" t="n">
        <f aca="false">+C61*1.15</f>
        <v>0</v>
      </c>
      <c r="G61" s="57"/>
      <c r="H61" s="26" t="e">
        <f aca="false">IF(I61&lt;85,"BN",IF(I61&gt;115,"AN","N"))</f>
        <v>#DIV/0!</v>
      </c>
      <c r="I61" s="25" t="e">
        <f aca="false">(G61/C61)*100</f>
        <v>#DIV/0!</v>
      </c>
      <c r="J61" s="53" t="e">
        <f aca="false">IF(I61&lt;=30,"0-30",IF(I61&lt;=50,"31-50",IF(I61&lt;=84,"51-84",IF(I61&lt;=115,"85-115",IF(I61&lt;=150,"116-150",IF(I61&lt;=200,"151-200","&gt;200"))))))</f>
        <v>#DIV/0!</v>
      </c>
      <c r="K61" s="0" t="e">
        <f aca="false">IF(I61&lt;=30,"1",IF(I61&lt;=50,"4",IF(I61&lt;=84,"7",IF(I61&lt;=115,"10",IF(I61&lt;=150,"13",IF(I61&lt;=200,"16","19"))))))</f>
        <v>#DIV/0!</v>
      </c>
      <c r="L61" s="0"/>
      <c r="M61" s="0"/>
      <c r="N61" s="3"/>
      <c r="O61" s="139"/>
      <c r="P61" s="139"/>
      <c r="Q61" s="110"/>
      <c r="R61" s="109"/>
      <c r="S61" s="110"/>
      <c r="T61" s="110"/>
      <c r="U61" s="89"/>
    </row>
    <row r="62" customFormat="false" ht="15" hidden="false" customHeight="false" outlineLevel="0" collapsed="false">
      <c r="A62" s="55" t="s">
        <v>91</v>
      </c>
      <c r="B62" s="55" t="s">
        <v>67</v>
      </c>
      <c r="C62" s="57"/>
      <c r="D62" s="21" t="n">
        <f aca="false">+C62*0.85</f>
        <v>0</v>
      </c>
      <c r="E62" s="50" t="s">
        <v>12</v>
      </c>
      <c r="F62" s="56" t="n">
        <f aca="false">+C62*1.15</f>
        <v>0</v>
      </c>
      <c r="G62" s="57"/>
      <c r="H62" s="26" t="e">
        <f aca="false">IF(I62&lt;85,"BN",IF(I62&gt;115,"AN","N"))</f>
        <v>#DIV/0!</v>
      </c>
      <c r="I62" s="25" t="e">
        <f aca="false">(G62/C62)*100</f>
        <v>#DIV/0!</v>
      </c>
      <c r="J62" s="53" t="e">
        <f aca="false">IF(I62&lt;=30,"0-30",IF(I62&lt;=50,"31-50",IF(I62&lt;=84,"51-84",IF(I62&lt;=115,"85-115",IF(I62&lt;=150,"116-150",IF(I62&lt;=200,"151-200","&gt;200"))))))</f>
        <v>#DIV/0!</v>
      </c>
      <c r="K62" s="0" t="e">
        <f aca="false">IF(I62&lt;=30,"1",IF(I62&lt;=50,"4",IF(I62&lt;=84,"7",IF(I62&lt;=115,"10",IF(I62&lt;=150,"13",IF(I62&lt;=200,"16","19"))))))</f>
        <v>#DIV/0!</v>
      </c>
      <c r="L62" s="0"/>
      <c r="M62" s="0"/>
      <c r="N62" s="3"/>
      <c r="O62" s="139"/>
      <c r="P62" s="139"/>
      <c r="Q62" s="110"/>
      <c r="R62" s="109"/>
      <c r="S62" s="110"/>
      <c r="T62" s="110"/>
      <c r="U62" s="89"/>
    </row>
    <row r="63" customFormat="false" ht="15" hidden="false" customHeight="false" outlineLevel="0" collapsed="false">
      <c r="A63" s="55" t="s">
        <v>91</v>
      </c>
      <c r="B63" s="55" t="s">
        <v>68</v>
      </c>
      <c r="C63" s="57"/>
      <c r="D63" s="21" t="n">
        <f aca="false">+C63*0.85</f>
        <v>0</v>
      </c>
      <c r="E63" s="50" t="s">
        <v>12</v>
      </c>
      <c r="F63" s="56" t="n">
        <f aca="false">+C63*1.15</f>
        <v>0</v>
      </c>
      <c r="G63" s="57"/>
      <c r="H63" s="26" t="e">
        <f aca="false">IF(I63&lt;85,"BN",IF(I63&gt;115,"AN","N"))</f>
        <v>#DIV/0!</v>
      </c>
      <c r="I63" s="25" t="e">
        <f aca="false">(G63/C63)*100</f>
        <v>#DIV/0!</v>
      </c>
      <c r="J63" s="53" t="e">
        <f aca="false">IF(I63&lt;=30,"0-30",IF(I63&lt;=50,"31-50",IF(I63&lt;=84,"51-84",IF(I63&lt;=115,"85-115",IF(I63&lt;=150,"116-150",IF(I63&lt;=200,"151-200","&gt;200"))))))</f>
        <v>#DIV/0!</v>
      </c>
      <c r="K63" s="0" t="e">
        <f aca="false">IF(I63&lt;=30,"1",IF(I63&lt;=50,"4",IF(I63&lt;=84,"7",IF(I63&lt;=115,"10",IF(I63&lt;=150,"13",IF(I63&lt;=200,"16","19"))))))</f>
        <v>#DIV/0!</v>
      </c>
      <c r="L63" s="0"/>
      <c r="M63" s="0"/>
      <c r="N63" s="3"/>
      <c r="O63" s="139"/>
      <c r="P63" s="139"/>
      <c r="Q63" s="110"/>
      <c r="R63" s="109"/>
      <c r="S63" s="110"/>
      <c r="T63" s="110"/>
      <c r="U63" s="89"/>
    </row>
    <row r="64" customFormat="false" ht="15" hidden="false" customHeight="false" outlineLevel="0" collapsed="false">
      <c r="A64" s="55" t="s">
        <v>94</v>
      </c>
      <c r="B64" s="55" t="s">
        <v>69</v>
      </c>
      <c r="C64" s="57"/>
      <c r="D64" s="21" t="n">
        <f aca="false">+C64*0.85</f>
        <v>0</v>
      </c>
      <c r="E64" s="50" t="s">
        <v>12</v>
      </c>
      <c r="F64" s="56" t="n">
        <f aca="false">+C64*1.15</f>
        <v>0</v>
      </c>
      <c r="G64" s="57"/>
      <c r="H64" s="26" t="e">
        <f aca="false">IF(I64&lt;85,"BN",IF(I64&gt;115,"AN","N"))</f>
        <v>#DIV/0!</v>
      </c>
      <c r="I64" s="25" t="e">
        <f aca="false">(G64/C64)*100</f>
        <v>#DIV/0!</v>
      </c>
      <c r="J64" s="53" t="e">
        <f aca="false">IF(I64&lt;=30,"0-30",IF(I64&lt;=50,"31-50",IF(I64&lt;=84,"51-84",IF(I64&lt;=115,"85-115",IF(I64&lt;=150,"116-150",IF(I64&lt;=200,"151-200","&gt;200"))))))</f>
        <v>#DIV/0!</v>
      </c>
      <c r="K64" s="0" t="e">
        <f aca="false">IF(I64&lt;=30,"1",IF(I64&lt;=50,"4",IF(I64&lt;=84,"7",IF(I64&lt;=115,"10",IF(I64&lt;=150,"13",IF(I64&lt;=200,"16","19"))))))</f>
        <v>#DIV/0!</v>
      </c>
      <c r="L64" s="0"/>
      <c r="M64" s="0"/>
      <c r="N64" s="3"/>
      <c r="O64" s="139"/>
      <c r="P64" s="139"/>
      <c r="Q64" s="110"/>
      <c r="R64" s="109"/>
      <c r="S64" s="110"/>
      <c r="T64" s="110"/>
      <c r="U64" s="89"/>
    </row>
    <row r="65" customFormat="false" ht="15" hidden="false" customHeight="false" outlineLevel="0" collapsed="false">
      <c r="A65" s="55" t="s">
        <v>94</v>
      </c>
      <c r="B65" s="55" t="s">
        <v>70</v>
      </c>
      <c r="C65" s="57"/>
      <c r="D65" s="21" t="n">
        <f aca="false">+C65*0.85</f>
        <v>0</v>
      </c>
      <c r="E65" s="50" t="s">
        <v>12</v>
      </c>
      <c r="F65" s="56" t="n">
        <f aca="false">+C65*1.15</f>
        <v>0</v>
      </c>
      <c r="G65" s="57"/>
      <c r="H65" s="26" t="e">
        <f aca="false">IF(I65&lt;85,"BN",IF(I65&gt;115,"AN","N"))</f>
        <v>#DIV/0!</v>
      </c>
      <c r="I65" s="25" t="e">
        <f aca="false">(G65/C65)*100</f>
        <v>#DIV/0!</v>
      </c>
      <c r="J65" s="53" t="e">
        <f aca="false">IF(I65&lt;=30,"0-30",IF(I65&lt;=50,"31-50",IF(I65&lt;=84,"51-84",IF(I65&lt;=115,"85-115",IF(I65&lt;=150,"116-150",IF(I65&lt;=200,"151-200","&gt;200"))))))</f>
        <v>#DIV/0!</v>
      </c>
      <c r="K65" s="0" t="e">
        <f aca="false">IF(I65&lt;=30,"1",IF(I65&lt;=50,"4",IF(I65&lt;=84,"7",IF(I65&lt;=115,"10",IF(I65&lt;=150,"13",IF(I65&lt;=200,"16","19"))))))</f>
        <v>#DIV/0!</v>
      </c>
      <c r="L65" s="0"/>
      <c r="M65" s="0"/>
      <c r="N65" s="3"/>
      <c r="O65" s="139"/>
      <c r="P65" s="139"/>
      <c r="Q65" s="110"/>
      <c r="R65" s="109"/>
      <c r="S65" s="110"/>
      <c r="T65" s="110"/>
      <c r="U65" s="89"/>
    </row>
    <row r="66" customFormat="false" ht="15" hidden="false" customHeight="false" outlineLevel="0" collapsed="false">
      <c r="A66" s="55" t="s">
        <v>94</v>
      </c>
      <c r="B66" s="55" t="s">
        <v>71</v>
      </c>
      <c r="C66" s="57"/>
      <c r="D66" s="21" t="n">
        <f aca="false">+C66*0.85</f>
        <v>0</v>
      </c>
      <c r="E66" s="50" t="s">
        <v>12</v>
      </c>
      <c r="F66" s="56" t="n">
        <f aca="false">+C66*1.15</f>
        <v>0</v>
      </c>
      <c r="G66" s="57"/>
      <c r="H66" s="26" t="e">
        <f aca="false">IF(I66&lt;85,"BN",IF(I66&gt;115,"AN","N"))</f>
        <v>#DIV/0!</v>
      </c>
      <c r="I66" s="25" t="e">
        <f aca="false">(G66/C66)*100</f>
        <v>#DIV/0!</v>
      </c>
      <c r="J66" s="53" t="e">
        <f aca="false">IF(I66&lt;=30,"0-30",IF(I66&lt;=50,"31-50",IF(I66&lt;=84,"51-84",IF(I66&lt;=115,"85-115",IF(I66&lt;=150,"116-150",IF(I66&lt;=200,"151-200","&gt;200"))))))</f>
        <v>#DIV/0!</v>
      </c>
      <c r="K66" s="0" t="e">
        <f aca="false">IF(I66&lt;=30,"1",IF(I66&lt;=50,"4",IF(I66&lt;=84,"7",IF(I66&lt;=115,"10",IF(I66&lt;=150,"13",IF(I66&lt;=200,"16","19"))))))</f>
        <v>#DIV/0!</v>
      </c>
      <c r="L66" s="0"/>
      <c r="M66" s="0"/>
      <c r="N66" s="3"/>
      <c r="O66" s="139"/>
      <c r="P66" s="139"/>
      <c r="Q66" s="110"/>
      <c r="R66" s="109"/>
      <c r="S66" s="110"/>
      <c r="T66" s="110"/>
      <c r="U66" s="89"/>
    </row>
    <row r="67" customFormat="false" ht="15" hidden="false" customHeight="false" outlineLevel="0" collapsed="false">
      <c r="A67" s="55" t="s">
        <v>95</v>
      </c>
      <c r="B67" s="55" t="s">
        <v>72</v>
      </c>
      <c r="C67" s="57"/>
      <c r="D67" s="21" t="n">
        <f aca="false">+C67*0.85</f>
        <v>0</v>
      </c>
      <c r="E67" s="50" t="s">
        <v>12</v>
      </c>
      <c r="F67" s="56" t="n">
        <f aca="false">+C67*1.15</f>
        <v>0</v>
      </c>
      <c r="G67" s="57"/>
      <c r="H67" s="26" t="e">
        <f aca="false">IF(I67&lt;85,"BN",IF(I67&gt;115,"AN","N"))</f>
        <v>#DIV/0!</v>
      </c>
      <c r="I67" s="25" t="e">
        <f aca="false">(G67/C67)*100</f>
        <v>#DIV/0!</v>
      </c>
      <c r="J67" s="53" t="e">
        <f aca="false">IF(I67&lt;=30,"0-30",IF(I67&lt;=50,"31-50",IF(I67&lt;=84,"51-84",IF(I67&lt;=115,"85-115",IF(I67&lt;=150,"116-150",IF(I67&lt;=200,"151-200","&gt;200"))))))</f>
        <v>#DIV/0!</v>
      </c>
      <c r="K67" s="0" t="e">
        <f aca="false">IF(I67&lt;=30,"1",IF(I67&lt;=50,"4",IF(I67&lt;=84,"7",IF(I67&lt;=115,"10",IF(I67&lt;=150,"13",IF(I67&lt;=200,"16","19"))))))</f>
        <v>#DIV/0!</v>
      </c>
      <c r="L67" s="0"/>
      <c r="M67" s="0"/>
      <c r="N67" s="3"/>
      <c r="O67" s="139"/>
      <c r="P67" s="139"/>
      <c r="Q67" s="110"/>
      <c r="R67" s="109"/>
      <c r="S67" s="110"/>
      <c r="T67" s="110"/>
      <c r="U67" s="89"/>
    </row>
    <row r="68" customFormat="false" ht="15" hidden="false" customHeight="false" outlineLevel="0" collapsed="false">
      <c r="A68" s="55" t="s">
        <v>95</v>
      </c>
      <c r="B68" s="55" t="s">
        <v>73</v>
      </c>
      <c r="C68" s="57"/>
      <c r="D68" s="21" t="n">
        <f aca="false">+C68*0.85</f>
        <v>0</v>
      </c>
      <c r="E68" s="50" t="s">
        <v>12</v>
      </c>
      <c r="F68" s="56" t="n">
        <f aca="false">+C68*1.15</f>
        <v>0</v>
      </c>
      <c r="G68" s="57"/>
      <c r="H68" s="26" t="e">
        <f aca="false">IF(I68&lt;85,"BN",IF(I68&gt;115,"AN","N"))</f>
        <v>#DIV/0!</v>
      </c>
      <c r="I68" s="25" t="e">
        <f aca="false">(G68/C68)*100</f>
        <v>#DIV/0!</v>
      </c>
      <c r="J68" s="53" t="e">
        <f aca="false">IF(I68&lt;=30,"0-30",IF(I68&lt;=50,"31-50",IF(I68&lt;=84,"51-84",IF(I68&lt;=115,"85-115",IF(I68&lt;=150,"116-150",IF(I68&lt;=200,"151-200","&gt;200"))))))</f>
        <v>#DIV/0!</v>
      </c>
      <c r="K68" s="0" t="e">
        <f aca="false">IF(I68&lt;=30,"1",IF(I68&lt;=50,"4",IF(I68&lt;=84,"7",IF(I68&lt;=115,"10",IF(I68&lt;=150,"13",IF(I68&lt;=200,"16","19"))))))</f>
        <v>#DIV/0!</v>
      </c>
      <c r="L68" s="0"/>
      <c r="M68" s="0"/>
      <c r="N68" s="3"/>
      <c r="O68" s="139"/>
      <c r="P68" s="139"/>
      <c r="Q68" s="110"/>
      <c r="R68" s="109"/>
      <c r="S68" s="110"/>
      <c r="T68" s="110"/>
      <c r="U68" s="89"/>
    </row>
    <row r="69" customFormat="false" ht="15" hidden="false" customHeight="false" outlineLevel="0" collapsed="false">
      <c r="A69" s="55" t="s">
        <v>95</v>
      </c>
      <c r="B69" s="55" t="s">
        <v>74</v>
      </c>
      <c r="C69" s="57"/>
      <c r="D69" s="21" t="n">
        <f aca="false">+C69*0.85</f>
        <v>0</v>
      </c>
      <c r="E69" s="50" t="s">
        <v>12</v>
      </c>
      <c r="F69" s="56" t="n">
        <f aca="false">+C69*1.15</f>
        <v>0</v>
      </c>
      <c r="G69" s="57"/>
      <c r="H69" s="26" t="e">
        <f aca="false">IF(I69&lt;85,"BN",IF(I69&gt;115,"AN","N"))</f>
        <v>#DIV/0!</v>
      </c>
      <c r="I69" s="25" t="e">
        <f aca="false">(G69/C69)*100</f>
        <v>#DIV/0!</v>
      </c>
      <c r="J69" s="53" t="e">
        <f aca="false">IF(I69&lt;=30,"0-30",IF(I69&lt;=50,"31-50",IF(I69&lt;=84,"51-84",IF(I69&lt;=115,"85-115",IF(I69&lt;=150,"116-150",IF(I69&lt;=200,"151-200","&gt;200"))))))</f>
        <v>#DIV/0!</v>
      </c>
      <c r="K69" s="0" t="e">
        <f aca="false">IF(I69&lt;=30,"1",IF(I69&lt;=50,"4",IF(I69&lt;=84,"7",IF(I69&lt;=115,"10",IF(I69&lt;=150,"13",IF(I69&lt;=200,"16","19"))))))</f>
        <v>#DIV/0!</v>
      </c>
      <c r="L69" s="0"/>
      <c r="M69" s="0"/>
      <c r="N69" s="3"/>
      <c r="O69" s="139"/>
      <c r="P69" s="139"/>
      <c r="Q69" s="110"/>
      <c r="R69" s="109"/>
      <c r="S69" s="110"/>
      <c r="T69" s="110"/>
      <c r="U69" s="89"/>
    </row>
    <row r="70" customFormat="false" ht="15" hidden="false" customHeight="false" outlineLevel="0" collapsed="false">
      <c r="A70" s="33" t="s">
        <v>92</v>
      </c>
      <c r="B70" s="55" t="s">
        <v>75</v>
      </c>
      <c r="C70" s="58"/>
      <c r="D70" s="21" t="n">
        <f aca="false">+C70*0.85</f>
        <v>0</v>
      </c>
      <c r="E70" s="50" t="s">
        <v>12</v>
      </c>
      <c r="F70" s="56" t="n">
        <f aca="false">+C70*1.15</f>
        <v>0</v>
      </c>
      <c r="G70" s="57"/>
      <c r="H70" s="26" t="e">
        <f aca="false">IF(I70&lt;85,"BN",IF(I70&gt;115,"AN","N"))</f>
        <v>#DIV/0!</v>
      </c>
      <c r="I70" s="25" t="e">
        <f aca="false">(G70/C70)*100</f>
        <v>#DIV/0!</v>
      </c>
      <c r="J70" s="53" t="e">
        <f aca="false">IF(I70&lt;=30,"0-30",IF(I70&lt;=50,"31-50",IF(I70&lt;=84,"51-84",IF(I70&lt;=115,"85-115",IF(I70&lt;=150,"116-150",IF(I70&lt;=200,"151-200","&gt;200"))))))</f>
        <v>#DIV/0!</v>
      </c>
      <c r="K70" s="0" t="e">
        <f aca="false">IF(I70&lt;=30,"1",IF(I70&lt;=50,"4",IF(I70&lt;=84,"7",IF(I70&lt;=115,"10",IF(I70&lt;=150,"13",IF(I70&lt;=200,"16","19"))))))</f>
        <v>#DIV/0!</v>
      </c>
      <c r="L70" s="0"/>
      <c r="M70" s="0"/>
      <c r="N70" s="3"/>
      <c r="O70" s="139"/>
      <c r="P70" s="139"/>
      <c r="Q70" s="110"/>
      <c r="R70" s="109"/>
      <c r="S70" s="110"/>
      <c r="T70" s="110"/>
      <c r="U70" s="89"/>
    </row>
    <row r="71" customFormat="false" ht="15" hidden="false" customHeight="false" outlineLevel="0" collapsed="false">
      <c r="A71" s="59" t="s">
        <v>92</v>
      </c>
      <c r="B71" s="60" t="s">
        <v>76</v>
      </c>
      <c r="C71" s="61"/>
      <c r="D71" s="62" t="n">
        <f aca="false">+C71*0.85</f>
        <v>0</v>
      </c>
      <c r="E71" s="63" t="s">
        <v>12</v>
      </c>
      <c r="F71" s="64" t="n">
        <f aca="false">+C71*1.15</f>
        <v>0</v>
      </c>
      <c r="G71" s="65"/>
      <c r="H71" s="45" t="e">
        <f aca="false">IF(I71&lt;85,"BN",IF(I71&gt;115,"AN","N"))</f>
        <v>#DIV/0!</v>
      </c>
      <c r="I71" s="66" t="e">
        <f aca="false">(G71/C71)*100</f>
        <v>#DIV/0!</v>
      </c>
      <c r="J71" s="67" t="e">
        <f aca="false">IF(I71&lt;=30,"0-30",IF(I71&lt;=50,"31-50",IF(I71&lt;=84,"51-84",IF(I71&lt;=115,"85-115",IF(I71&lt;=150,"116-150",IF(I71&lt;=200,"151-200","&gt;200"))))))</f>
        <v>#DIV/0!</v>
      </c>
      <c r="K71" s="0" t="e">
        <f aca="false">IF(I71&lt;=30,"1",IF(I71&lt;=50,"4",IF(I71&lt;=84,"7",IF(I71&lt;=115,"10",IF(I71&lt;=150,"13",IF(I71&lt;=200,"16","19"))))))</f>
        <v>#DIV/0!</v>
      </c>
      <c r="L71" s="0"/>
      <c r="M71" s="0"/>
      <c r="N71" s="3"/>
      <c r="O71" s="139"/>
      <c r="P71" s="139"/>
      <c r="Q71" s="110"/>
      <c r="R71" s="109"/>
      <c r="S71" s="110"/>
      <c r="T71" s="110"/>
      <c r="U71" s="89"/>
    </row>
  </sheetData>
  <mergeCells count="24">
    <mergeCell ref="A1:H1"/>
    <mergeCell ref="A2:H2"/>
    <mergeCell ref="A3:H3"/>
    <mergeCell ref="A4:H4"/>
    <mergeCell ref="N4:P4"/>
    <mergeCell ref="R4:T4"/>
    <mergeCell ref="V4:X4"/>
    <mergeCell ref="A5:A6"/>
    <mergeCell ref="B5:B6"/>
    <mergeCell ref="C5:C6"/>
    <mergeCell ref="D5:F6"/>
    <mergeCell ref="G5:G6"/>
    <mergeCell ref="H5:H6"/>
    <mergeCell ref="I5:J6"/>
    <mergeCell ref="L5:L6"/>
    <mergeCell ref="N5:N6"/>
    <mergeCell ref="O5:O6"/>
    <mergeCell ref="P5:P6"/>
    <mergeCell ref="R5:R6"/>
    <mergeCell ref="S5:S6"/>
    <mergeCell ref="T5:T6"/>
    <mergeCell ref="V5:V6"/>
    <mergeCell ref="W5:W6"/>
    <mergeCell ref="X5:X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2014-08-12T14:22:36Z</dcterms:created>
  <dc:creator>STAKLIM</dc:creator>
  <dc:description/>
  <dc:language>en-US</dc:language>
  <cp:lastModifiedBy>HP</cp:lastModifiedBy>
  <dcterms:modified xsi:type="dcterms:W3CDTF">2019-08-08T16:17:31Z</dcterms:modified>
  <cp:revision>0</cp:revision>
  <dc:subject/>
  <dc:title/>
</cp:coreProperties>
</file>