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760" firstSheet="0" activeTab="3"/>
  </bookViews>
  <sheets>
    <sheet name="ANAL SEPTEMBER 2019" sheetId="1" state="visible" r:id="rId2"/>
    <sheet name="PRA NOVEMBER 2019" sheetId="2" state="visible" r:id="rId3"/>
    <sheet name="PRA DESEMBER 2019" sheetId="3" state="visible" r:id="rId4"/>
    <sheet name="PRA JANUARI 2020" sheetId="4" state="visible" r:id="rId5"/>
  </sheets>
  <definedNames>
    <definedName function="false" hidden="false" localSheetId="0" name="Excel_BuiltIn__FilterDatabase" vbProcedure="false">'ANAL SEPTEMBER 2019'!$A$5:$J$71</definedName>
    <definedName function="false" hidden="false" localSheetId="1" name="Excel_BuiltIn__FilterDatabase" vbProcedure="false">'PRA NOVEMBER 2019'!$A$5:$J$71</definedName>
    <definedName function="false" hidden="false" localSheetId="2" name="Excel_BuiltIn__FilterDatabase" vbProcedure="false">'PRA DESEMBER 2019'!$A$5:$J$71</definedName>
    <definedName function="false" hidden="false" localSheetId="3" name="Excel_BuiltIn__FilterDatabase" vbProcedure="false">'PRA JANUARI 2020'!$A$5:$J$71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<sst xmlns="http://schemas.openxmlformats.org/spreadsheetml/2006/main" count="643" uniqueCount="97">
  <si>
    <t xml:space="preserve">ANALISIS  HUJAN</t>
  </si>
  <si>
    <t xml:space="preserve">WILAYAH BANTEN DAN DKI JAKARTA</t>
  </si>
  <si>
    <t xml:space="preserve">BULAN   : SEPTEMBER 2019</t>
  </si>
  <si>
    <t xml:space="preserve">WILAYAH</t>
  </si>
  <si>
    <t xml:space="preserve">STASIUN PENGAMATAN</t>
  </si>
  <si>
    <t xml:space="preserve">X (mm)</t>
  </si>
  <si>
    <t xml:space="preserve">N</t>
  </si>
  <si>
    <t xml:space="preserve">RR</t>
  </si>
  <si>
    <t xml:space="preserve">SIFAT</t>
  </si>
  <si>
    <t xml:space="preserve">% SIFAT</t>
  </si>
  <si>
    <t xml:space="preserve">I.  DKI JAKARTA</t>
  </si>
  <si>
    <t xml:space="preserve">1. BMKG Kemayoran</t>
  </si>
  <si>
    <t xml:space="preserve">-</t>
  </si>
  <si>
    <t xml:space="preserve">2. Tangerang Selatan (BMKG) </t>
  </si>
  <si>
    <t xml:space="preserve">3. Tanjung Priok (BMKG)</t>
  </si>
  <si>
    <t xml:space="preserve">4. Cengkareng (BMKG)</t>
  </si>
  <si>
    <t xml:space="preserve">5. Halim (TNI AU)</t>
  </si>
  <si>
    <t xml:space="preserve">6. Pakubuwono</t>
  </si>
  <si>
    <t xml:space="preserve">7. Kedoya Selatan</t>
  </si>
  <si>
    <t xml:space="preserve"> </t>
  </si>
  <si>
    <t xml:space="preserve">II. TANGERANG</t>
  </si>
  <si>
    <t xml:space="preserve">8. Curug (BMKG)</t>
  </si>
  <si>
    <t xml:space="preserve">9. Stageof Tangerang</t>
  </si>
  <si>
    <t xml:space="preserve">10. Mauk</t>
  </si>
  <si>
    <t xml:space="preserve">11. Kresek</t>
  </si>
  <si>
    <t xml:space="preserve">12. Balaraja</t>
  </si>
  <si>
    <t xml:space="preserve">III. S E R A N G</t>
  </si>
  <si>
    <t xml:space="preserve">13. Serang (BMKG)</t>
  </si>
  <si>
    <t xml:space="preserve">14. C i o m a s</t>
  </si>
  <si>
    <t xml:space="preserve">15. Cinangka</t>
  </si>
  <si>
    <t xml:space="preserve">16. Ciruas (Singamerta)</t>
  </si>
  <si>
    <t xml:space="preserve">17. Kramat Watu</t>
  </si>
  <si>
    <t xml:space="preserve">18. Pamarayan</t>
  </si>
  <si>
    <t xml:space="preserve">19. Kasemen</t>
  </si>
  <si>
    <t xml:space="preserve">20. Mancak</t>
  </si>
  <si>
    <t xml:space="preserve">21. Carenang</t>
  </si>
  <si>
    <t xml:space="preserve">22. Padarincang</t>
  </si>
  <si>
    <t xml:space="preserve">IV. PANDEGLANG</t>
  </si>
  <si>
    <t xml:space="preserve">23. Pandeglang</t>
  </si>
  <si>
    <t xml:space="preserve">24. Labuan</t>
  </si>
  <si>
    <t xml:space="preserve">25. Menes</t>
  </si>
  <si>
    <t xml:space="preserve">26. Cibaliung</t>
  </si>
  <si>
    <t xml:space="preserve">27. Munjul</t>
  </si>
  <si>
    <t xml:space="preserve">28. Cikeusik</t>
  </si>
  <si>
    <t xml:space="preserve">V. L E B A K</t>
  </si>
  <si>
    <t xml:space="preserve">29. Banjarsari (Bd. Cilemer)</t>
  </si>
  <si>
    <t xml:space="preserve">30. Rangkasbitung</t>
  </si>
  <si>
    <t xml:space="preserve">31. Banjar Irigasi-Cipanas</t>
  </si>
  <si>
    <t xml:space="preserve">32. Bayah</t>
  </si>
  <si>
    <t xml:space="preserve">33. Lebak Parahiang-Leuwidamar</t>
  </si>
  <si>
    <t xml:space="preserve">34. Malingping </t>
  </si>
  <si>
    <t xml:space="preserve">35. BPP Sajira</t>
  </si>
  <si>
    <t xml:space="preserve">36. Panyaungan Panggarangan</t>
  </si>
  <si>
    <t xml:space="preserve">Pos 1</t>
  </si>
  <si>
    <t xml:space="preserve">Pos 2</t>
  </si>
  <si>
    <t xml:space="preserve">Pos 3</t>
  </si>
  <si>
    <t xml:space="preserve">Pos 4</t>
  </si>
  <si>
    <t xml:space="preserve">Pos 5</t>
  </si>
  <si>
    <t xml:space="preserve">Pos 6</t>
  </si>
  <si>
    <t xml:space="preserve">Pos 7</t>
  </si>
  <si>
    <t xml:space="preserve">Pos 8</t>
  </si>
  <si>
    <t xml:space="preserve">Pos 9</t>
  </si>
  <si>
    <t xml:space="preserve">Pos 10</t>
  </si>
  <si>
    <t xml:space="preserve">Pos 11</t>
  </si>
  <si>
    <t xml:space="preserve">Pos 12</t>
  </si>
  <si>
    <t xml:space="preserve">Pos 13</t>
  </si>
  <si>
    <t xml:space="preserve">Pos 14</t>
  </si>
  <si>
    <t xml:space="preserve">Pos 15</t>
  </si>
  <si>
    <t xml:space="preserve">Pos 16</t>
  </si>
  <si>
    <t xml:space="preserve">Pos 17</t>
  </si>
  <si>
    <t xml:space="preserve">Pos 18</t>
  </si>
  <si>
    <t xml:space="preserve">Pos 19</t>
  </si>
  <si>
    <t xml:space="preserve">Pos 20</t>
  </si>
  <si>
    <t xml:space="preserve">Pos 21</t>
  </si>
  <si>
    <t xml:space="preserve">Pos 22</t>
  </si>
  <si>
    <t xml:space="preserve">Pos 23</t>
  </si>
  <si>
    <t xml:space="preserve">PRAKIRAAN  HUJAN</t>
  </si>
  <si>
    <t xml:space="preserve">BULAN   : NOVEMBER 2019</t>
  </si>
  <si>
    <t xml:space="preserve">CPT</t>
  </si>
  <si>
    <t xml:space="preserve">ECMWF</t>
  </si>
  <si>
    <t xml:space="preserve">Regresi Linear</t>
  </si>
  <si>
    <t xml:space="preserve">RR rata2</t>
  </si>
  <si>
    <t xml:space="preserve">Utara DKI</t>
  </si>
  <si>
    <t xml:space="preserve">Utara Tangerang</t>
  </si>
  <si>
    <t xml:space="preserve">Utara Serang</t>
  </si>
  <si>
    <t xml:space="preserve">Kota Cilegon</t>
  </si>
  <si>
    <t xml:space="preserve">Barat Serang</t>
  </si>
  <si>
    <t xml:space="preserve">DKI Jakarta</t>
  </si>
  <si>
    <t xml:space="preserve">Kota Tangsel</t>
  </si>
  <si>
    <t xml:space="preserve">Kab Lebak</t>
  </si>
  <si>
    <t xml:space="preserve">Pandeglang</t>
  </si>
  <si>
    <t xml:space="preserve">Barat Pandeglang</t>
  </si>
  <si>
    <t xml:space="preserve">Lebak</t>
  </si>
  <si>
    <t xml:space="preserve">Selatan Lebak</t>
  </si>
  <si>
    <t xml:space="preserve">Selatan Pandeglang</t>
  </si>
  <si>
    <t xml:space="preserve">BULAN   : DESEMBER 2019</t>
  </si>
  <si>
    <t xml:space="preserve">BULAN   : JANUARI 2019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</si>
</sst>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(* #,##0.00_);_(* \(#,##0.00\);_(* \-??_);_(@_)"/>
    <numFmt numFmtId="166" formatCode="_(* #,##0_);_(* \(#,##0\);_(* \-_);_(@_)"/>
    <numFmt numFmtId="167" formatCode="DD\ MMMM\ YYYY;@"/>
    <numFmt numFmtId="168" formatCode="0"/>
    <numFmt numFmtId="169" formatCode="0.0"/>
  </numFmts>
  <fonts count="5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  <charset val="1"/>
    </font>
    <font>
      <sz val="11"/>
      <color rgb="FF800080"/>
      <name val="Calibri"/>
      <family val="2"/>
    </font>
    <font>
      <sz val="11"/>
      <color rgb="FF800080"/>
      <name val="Calibri"/>
      <family val="2"/>
      <charset val="1"/>
    </font>
    <font>
      <b val="true"/>
      <sz val="11"/>
      <color rgb="FFFF9900"/>
      <name val="Calibri"/>
      <family val="2"/>
    </font>
    <font>
      <b val="true"/>
      <sz val="11"/>
      <color rgb="FFFF9900"/>
      <name val="Calibri"/>
      <family val="2"/>
      <charset val="1"/>
    </font>
    <font>
      <b val="true"/>
      <sz val="11"/>
      <color rgb="FFFFFFFF"/>
      <name val="Calibri"/>
      <family val="2"/>
    </font>
    <font>
      <b val="true"/>
      <sz val="11"/>
      <color rgb="FFFFFFFF"/>
      <name val="Calibri"/>
      <family val="2"/>
      <charset val="1"/>
    </font>
    <font>
      <i val="true"/>
      <sz val="11"/>
      <color rgb="FF808080"/>
      <name val="Calibri"/>
      <family val="2"/>
    </font>
    <font>
      <i val="true"/>
      <sz val="11"/>
      <color rgb="FF808080"/>
      <name val="Calibri"/>
      <family val="2"/>
      <charset val="1"/>
    </font>
    <font>
      <sz val="11"/>
      <color rgb="FF008000"/>
      <name val="Calibri"/>
      <family val="2"/>
    </font>
    <font>
      <sz val="11"/>
      <color rgb="FF008000"/>
      <name val="Calibri"/>
      <family val="2"/>
      <charset val="1"/>
    </font>
    <font>
      <b val="true"/>
      <sz val="15"/>
      <color rgb="FF003366"/>
      <name val="Calibri"/>
      <family val="2"/>
    </font>
    <font>
      <b val="true"/>
      <sz val="15"/>
      <color rgb="FF003366"/>
      <name val="Calibri"/>
      <family val="2"/>
      <charset val="1"/>
    </font>
    <font>
      <b val="true"/>
      <sz val="13"/>
      <color rgb="FF003366"/>
      <name val="Calibri"/>
      <family val="2"/>
    </font>
    <font>
      <b val="true"/>
      <sz val="13"/>
      <color rgb="FF003366"/>
      <name val="Calibri"/>
      <family val="2"/>
      <charset val="1"/>
    </font>
    <font>
      <b val="true"/>
      <sz val="11"/>
      <color rgb="FF003366"/>
      <name val="Calibri"/>
      <family val="2"/>
    </font>
    <font>
      <b val="true"/>
      <sz val="11"/>
      <color rgb="FF003366"/>
      <name val="Calibri"/>
      <family val="2"/>
      <charset val="1"/>
    </font>
    <font>
      <sz val="11"/>
      <color rgb="FF333399"/>
      <name val="Calibri"/>
      <family val="2"/>
    </font>
    <font>
      <sz val="11"/>
      <color rgb="FF333399"/>
      <name val="Calibri"/>
      <family val="2"/>
      <charset val="1"/>
    </font>
    <font>
      <sz val="11"/>
      <color rgb="FFFF9900"/>
      <name val="Calibri"/>
      <family val="2"/>
    </font>
    <font>
      <sz val="11"/>
      <color rgb="FFFF9900"/>
      <name val="Calibri"/>
      <family val="2"/>
      <charset val="1"/>
    </font>
    <font>
      <sz val="11"/>
      <color rgb="FF993300"/>
      <name val="Calibri"/>
      <family val="2"/>
    </font>
    <font>
      <sz val="11"/>
      <color rgb="FF993300"/>
      <name val="Calibri"/>
      <family val="2"/>
      <charset val="1"/>
    </font>
    <font>
      <sz val="10"/>
      <name val="Arial"/>
      <family val="2"/>
    </font>
    <font>
      <sz val="10"/>
      <name val="Times New Roman"/>
      <family val="1"/>
      <charset val="1"/>
    </font>
    <font>
      <sz val="10"/>
      <color rgb="FF000000"/>
      <name val="Arial"/>
      <family val="2"/>
    </font>
    <font>
      <sz val="12"/>
      <name val="宋体"/>
      <family val="0"/>
      <charset val="134"/>
    </font>
    <font>
      <b val="true"/>
      <sz val="11"/>
      <color rgb="FF333333"/>
      <name val="Calibri"/>
      <family val="2"/>
    </font>
    <font>
      <b val="true"/>
      <sz val="11"/>
      <color rgb="FF333333"/>
      <name val="Calibri"/>
      <family val="2"/>
      <charset val="1"/>
    </font>
    <font>
      <b val="true"/>
      <sz val="18"/>
      <color rgb="FF003366"/>
      <name val="Cambria"/>
      <family val="2"/>
    </font>
    <font>
      <b val="true"/>
      <sz val="18"/>
      <color rgb="FF003366"/>
      <name val="Cambria"/>
      <family val="2"/>
      <charset val="1"/>
    </font>
    <font>
      <b val="true"/>
      <sz val="11"/>
      <color rgb="FF000000"/>
      <name val="Calibri"/>
      <family val="2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</font>
    <font>
      <sz val="11"/>
      <color rgb="FFFF0000"/>
      <name val="Calibri"/>
      <family val="2"/>
      <charset val="1"/>
    </font>
    <font>
      <b val="true"/>
      <sz val="14"/>
      <name val="Arial"/>
      <family val="2"/>
    </font>
    <font>
      <b val="true"/>
      <sz val="10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11"/>
      <name val="Calibri"/>
      <family val="2"/>
    </font>
    <font>
      <b val="true"/>
      <sz val="11"/>
      <color rgb="FFFF0000"/>
      <name val="Calibri"/>
      <family val="2"/>
    </font>
    <font>
      <b val="true"/>
      <sz val="12"/>
      <color rgb="FF000000"/>
      <name val="Calibri"/>
      <family val="2"/>
    </font>
    <font>
      <u val="single"/>
      <sz val="9"/>
      <name val="Arial"/>
      <family val="2"/>
    </font>
    <font>
      <u val="single"/>
      <sz val="9"/>
      <color rgb="FF000000"/>
      <name val="Arial"/>
      <family val="2"/>
    </font>
    <font>
      <u val="single"/>
      <sz val="10"/>
      <name val="Arial"/>
      <family val="2"/>
    </font>
    <font>
      <sz val="11"/>
      <name val="Calibri"/>
      <family val="2"/>
      <charset val="1"/>
    </font>
    <font>
      <b val="true"/>
      <sz val="12"/>
      <name val="Calibri"/>
      <family val="2"/>
    </font>
  </fonts>
  <fills count="22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</fills>
  <borders count="36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thin"/>
      <top/>
      <bottom style="medium"/>
      <diagonal/>
    </border>
  </borders>
  <cellStyleXfs count="155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2" borderId="0" applyFont="true" applyBorder="false" applyAlignment="false" applyProtection="false"/>
    <xf numFmtId="164" fontId="0" fillId="2" borderId="0" applyFont="true" applyBorder="false" applyAlignment="false" applyProtection="false"/>
    <xf numFmtId="164" fontId="0" fillId="2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3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3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4" borderId="0" applyFont="true" applyBorder="false" applyAlignment="false" applyProtection="false"/>
    <xf numFmtId="164" fontId="0" fillId="4" borderId="0" applyFont="true" applyBorder="false" applyAlignment="false" applyProtection="false"/>
    <xf numFmtId="164" fontId="0" fillId="4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0" fillId="5" borderId="0" applyFont="true" applyBorder="false" applyAlignment="false" applyProtection="false"/>
    <xf numFmtId="164" fontId="0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6" borderId="0" applyFont="true" applyBorder="false" applyAlignment="false" applyProtection="false"/>
    <xf numFmtId="164" fontId="0" fillId="6" borderId="0" applyFont="true" applyBorder="false" applyAlignment="false" applyProtection="false"/>
    <xf numFmtId="164" fontId="0" fillId="6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7" borderId="0" applyFont="true" applyBorder="false" applyAlignment="false" applyProtection="false"/>
    <xf numFmtId="164" fontId="4" fillId="7" borderId="0" applyFont="true" applyBorder="false" applyAlignment="false" applyProtection="false"/>
    <xf numFmtId="164" fontId="4" fillId="7" borderId="0" applyFont="true" applyBorder="false" applyAlignment="false" applyProtection="false"/>
    <xf numFmtId="164" fontId="4" fillId="7" borderId="0" applyFont="true" applyBorder="false" applyAlignment="false" applyProtection="false"/>
    <xf numFmtId="164" fontId="4" fillId="7" borderId="0" applyFont="true" applyBorder="false" applyAlignment="false" applyProtection="false"/>
    <xf numFmtId="164" fontId="4" fillId="7" borderId="0" applyFont="true" applyBorder="false" applyAlignment="false" applyProtection="false"/>
    <xf numFmtId="164" fontId="4" fillId="7" borderId="0" applyFont="true" applyBorder="false" applyAlignment="false" applyProtection="false"/>
    <xf numFmtId="164" fontId="4" fillId="7" borderId="0" applyFont="true" applyBorder="false" applyAlignment="false" applyProtection="false"/>
    <xf numFmtId="164" fontId="4" fillId="7" borderId="0" applyFont="true" applyBorder="false" applyAlignment="false" applyProtection="false"/>
    <xf numFmtId="164" fontId="4" fillId="7" borderId="0" applyFont="true" applyBorder="false" applyAlignment="false" applyProtection="false"/>
    <xf numFmtId="164" fontId="4" fillId="7" borderId="0" applyFont="true" applyBorder="false" applyAlignment="false" applyProtection="false"/>
    <xf numFmtId="164" fontId="4" fillId="7" borderId="0" applyFont="true" applyBorder="false" applyAlignment="false" applyProtection="false"/>
    <xf numFmtId="164" fontId="4" fillId="7" borderId="0" applyFont="true" applyBorder="false" applyAlignment="false" applyProtection="false"/>
    <xf numFmtId="164" fontId="4" fillId="7" borderId="0" applyFont="true" applyBorder="false" applyAlignment="false" applyProtection="false"/>
    <xf numFmtId="164" fontId="4" fillId="7" borderId="0" applyFont="true" applyBorder="false" applyAlignment="false" applyProtection="false"/>
    <xf numFmtId="164" fontId="4" fillId="7" borderId="0" applyFont="true" applyBorder="false" applyAlignment="false" applyProtection="false"/>
    <xf numFmtId="164" fontId="4" fillId="7" borderId="0" applyFont="true" applyBorder="false" applyAlignment="false" applyProtection="false"/>
    <xf numFmtId="164" fontId="4" fillId="7" borderId="0" applyFont="true" applyBorder="false" applyAlignment="false" applyProtection="false"/>
    <xf numFmtId="164" fontId="4" fillId="7" borderId="0" applyFont="true" applyBorder="false" applyAlignment="false" applyProtection="false"/>
    <xf numFmtId="164" fontId="4" fillId="7" borderId="0" applyFont="true" applyBorder="false" applyAlignment="false" applyProtection="false"/>
    <xf numFmtId="164" fontId="4" fillId="7" borderId="0" applyFont="true" applyBorder="false" applyAlignment="false" applyProtection="false"/>
    <xf numFmtId="164" fontId="4" fillId="7" borderId="0" applyFont="true" applyBorder="false" applyAlignment="false" applyProtection="false"/>
    <xf numFmtId="164" fontId="4" fillId="7" borderId="0" applyFont="true" applyBorder="false" applyAlignment="false" applyProtection="false"/>
    <xf numFmtId="164" fontId="4" fillId="7" borderId="0" applyFont="true" applyBorder="false" applyAlignment="false" applyProtection="false"/>
    <xf numFmtId="164" fontId="4" fillId="7" borderId="0" applyFont="true" applyBorder="false" applyAlignment="false" applyProtection="false"/>
    <xf numFmtId="164" fontId="4" fillId="7" borderId="0" applyFont="true" applyBorder="false" applyAlignment="false" applyProtection="false"/>
    <xf numFmtId="164" fontId="4" fillId="7" borderId="0" applyFont="true" applyBorder="false" applyAlignment="false" applyProtection="false"/>
    <xf numFmtId="164" fontId="4" fillId="7" borderId="0" applyFont="true" applyBorder="false" applyAlignment="false" applyProtection="false"/>
    <xf numFmtId="164" fontId="4" fillId="7" borderId="0" applyFont="true" applyBorder="false" applyAlignment="false" applyProtection="false"/>
    <xf numFmtId="164" fontId="4" fillId="7" borderId="0" applyFont="true" applyBorder="false" applyAlignment="false" applyProtection="false"/>
    <xf numFmtId="164" fontId="4" fillId="7" borderId="0" applyFont="true" applyBorder="false" applyAlignment="false" applyProtection="false"/>
    <xf numFmtId="164" fontId="4" fillId="7" borderId="0" applyFont="true" applyBorder="false" applyAlignment="false" applyProtection="false"/>
    <xf numFmtId="164" fontId="4" fillId="7" borderId="0" applyFont="true" applyBorder="false" applyAlignment="false" applyProtection="false"/>
    <xf numFmtId="164" fontId="4" fillId="7" borderId="0" applyFont="true" applyBorder="false" applyAlignment="false" applyProtection="false"/>
    <xf numFmtId="164" fontId="4" fillId="7" borderId="0" applyFont="true" applyBorder="false" applyAlignment="false" applyProtection="false"/>
    <xf numFmtId="164" fontId="4" fillId="7" borderId="0" applyFont="true" applyBorder="false" applyAlignment="false" applyProtection="false"/>
    <xf numFmtId="164" fontId="4" fillId="7" borderId="0" applyFont="true" applyBorder="false" applyAlignment="false" applyProtection="false"/>
    <xf numFmtId="164" fontId="4" fillId="7" borderId="0" applyFont="true" applyBorder="false" applyAlignment="false" applyProtection="false"/>
    <xf numFmtId="164" fontId="4" fillId="7" borderId="0" applyFont="true" applyBorder="false" applyAlignment="false" applyProtection="false"/>
    <xf numFmtId="164" fontId="4" fillId="7" borderId="0" applyFont="true" applyBorder="false" applyAlignment="false" applyProtection="false"/>
    <xf numFmtId="164" fontId="4" fillId="7" borderId="0" applyFont="true" applyBorder="false" applyAlignment="false" applyProtection="false"/>
    <xf numFmtId="164" fontId="0" fillId="7" borderId="0" applyFont="true" applyBorder="false" applyAlignment="false" applyProtection="false"/>
    <xf numFmtId="164" fontId="0" fillId="7" borderId="0" applyFont="true" applyBorder="false" applyAlignment="false" applyProtection="false"/>
    <xf numFmtId="164" fontId="4" fillId="7" borderId="0" applyFont="true" applyBorder="false" applyAlignment="false" applyProtection="false"/>
    <xf numFmtId="164" fontId="4" fillId="7" borderId="0" applyFont="true" applyBorder="false" applyAlignment="false" applyProtection="false"/>
    <xf numFmtId="164" fontId="4" fillId="7" borderId="0" applyFont="true" applyBorder="false" applyAlignment="false" applyProtection="false"/>
    <xf numFmtId="164" fontId="4" fillId="7" borderId="0" applyFont="true" applyBorder="false" applyAlignment="false" applyProtection="false"/>
    <xf numFmtId="164" fontId="4" fillId="7" borderId="0" applyFont="true" applyBorder="false" applyAlignment="false" applyProtection="false"/>
    <xf numFmtId="164" fontId="4" fillId="7" borderId="0" applyFont="true" applyBorder="false" applyAlignment="false" applyProtection="false"/>
    <xf numFmtId="164" fontId="4" fillId="7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9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9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10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10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0" fillId="5" borderId="0" applyFont="true" applyBorder="false" applyAlignment="false" applyProtection="false"/>
    <xf numFmtId="164" fontId="0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1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11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1" borderId="0" applyFont="true" applyBorder="false" applyAlignment="false" applyProtection="false"/>
    <xf numFmtId="164" fontId="5" fillId="12" borderId="0" applyFont="true" applyBorder="false" applyAlignment="false" applyProtection="false"/>
    <xf numFmtId="164" fontId="5" fillId="12" borderId="0" applyFont="true" applyBorder="false" applyAlignment="false" applyProtection="false"/>
    <xf numFmtId="164" fontId="5" fillId="12" borderId="0" applyFont="true" applyBorder="false" applyAlignment="false" applyProtection="false"/>
    <xf numFmtId="164" fontId="5" fillId="12" borderId="0" applyFont="true" applyBorder="false" applyAlignment="false" applyProtection="false"/>
    <xf numFmtId="164" fontId="5" fillId="12" borderId="0" applyFont="true" applyBorder="false" applyAlignment="false" applyProtection="false"/>
    <xf numFmtId="164" fontId="5" fillId="12" borderId="0" applyFont="true" applyBorder="false" applyAlignment="false" applyProtection="false"/>
    <xf numFmtId="164" fontId="5" fillId="12" borderId="0" applyFont="true" applyBorder="false" applyAlignment="false" applyProtection="false"/>
    <xf numFmtId="164" fontId="5" fillId="12" borderId="0" applyFont="true" applyBorder="false" applyAlignment="false" applyProtection="false"/>
    <xf numFmtId="164" fontId="5" fillId="12" borderId="0" applyFont="true" applyBorder="false" applyAlignment="false" applyProtection="false"/>
    <xf numFmtId="164" fontId="5" fillId="12" borderId="0" applyFont="true" applyBorder="false" applyAlignment="false" applyProtection="false"/>
    <xf numFmtId="164" fontId="5" fillId="12" borderId="0" applyFont="true" applyBorder="false" applyAlignment="false" applyProtection="false"/>
    <xf numFmtId="164" fontId="5" fillId="12" borderId="0" applyFont="true" applyBorder="false" applyAlignment="false" applyProtection="false"/>
    <xf numFmtId="164" fontId="5" fillId="12" borderId="0" applyFont="true" applyBorder="false" applyAlignment="false" applyProtection="false"/>
    <xf numFmtId="164" fontId="5" fillId="12" borderId="0" applyFont="true" applyBorder="false" applyAlignment="false" applyProtection="false"/>
    <xf numFmtId="164" fontId="5" fillId="12" borderId="0" applyFont="true" applyBorder="false" applyAlignment="false" applyProtection="false"/>
    <xf numFmtId="164" fontId="5" fillId="12" borderId="0" applyFont="true" applyBorder="false" applyAlignment="false" applyProtection="false"/>
    <xf numFmtId="164" fontId="5" fillId="12" borderId="0" applyFont="true" applyBorder="false" applyAlignment="false" applyProtection="false"/>
    <xf numFmtId="164" fontId="5" fillId="12" borderId="0" applyFont="true" applyBorder="false" applyAlignment="false" applyProtection="false"/>
    <xf numFmtId="164" fontId="5" fillId="12" borderId="0" applyFont="true" applyBorder="false" applyAlignment="false" applyProtection="false"/>
    <xf numFmtId="164" fontId="5" fillId="12" borderId="0" applyFont="true" applyBorder="false" applyAlignment="false" applyProtection="false"/>
    <xf numFmtId="164" fontId="5" fillId="12" borderId="0" applyFont="true" applyBorder="false" applyAlignment="false" applyProtection="false"/>
    <xf numFmtId="164" fontId="5" fillId="12" borderId="0" applyFont="true" applyBorder="false" applyAlignment="false" applyProtection="false"/>
    <xf numFmtId="164" fontId="5" fillId="12" borderId="0" applyFont="true" applyBorder="false" applyAlignment="false" applyProtection="false"/>
    <xf numFmtId="164" fontId="5" fillId="12" borderId="0" applyFont="true" applyBorder="false" applyAlignment="false" applyProtection="false"/>
    <xf numFmtId="164" fontId="5" fillId="12" borderId="0" applyFont="true" applyBorder="false" applyAlignment="false" applyProtection="false"/>
    <xf numFmtId="164" fontId="5" fillId="12" borderId="0" applyFont="true" applyBorder="false" applyAlignment="false" applyProtection="false"/>
    <xf numFmtId="164" fontId="5" fillId="12" borderId="0" applyFont="true" applyBorder="false" applyAlignment="false" applyProtection="false"/>
    <xf numFmtId="164" fontId="5" fillId="12" borderId="0" applyFont="true" applyBorder="false" applyAlignment="false" applyProtection="false"/>
    <xf numFmtId="164" fontId="5" fillId="12" borderId="0" applyFont="true" applyBorder="false" applyAlignment="false" applyProtection="false"/>
    <xf numFmtId="164" fontId="5" fillId="12" borderId="0" applyFont="true" applyBorder="false" applyAlignment="false" applyProtection="false"/>
    <xf numFmtId="164" fontId="5" fillId="12" borderId="0" applyFont="true" applyBorder="false" applyAlignment="false" applyProtection="false"/>
    <xf numFmtId="164" fontId="5" fillId="12" borderId="0" applyFont="true" applyBorder="false" applyAlignment="false" applyProtection="false"/>
    <xf numFmtId="164" fontId="5" fillId="12" borderId="0" applyFont="true" applyBorder="false" applyAlignment="false" applyProtection="false"/>
    <xf numFmtId="164" fontId="5" fillId="12" borderId="0" applyFont="true" applyBorder="false" applyAlignment="false" applyProtection="false"/>
    <xf numFmtId="164" fontId="5" fillId="12" borderId="0" applyFont="true" applyBorder="false" applyAlignment="false" applyProtection="false"/>
    <xf numFmtId="164" fontId="5" fillId="12" borderId="0" applyFont="true" applyBorder="false" applyAlignment="false" applyProtection="false"/>
    <xf numFmtId="164" fontId="5" fillId="12" borderId="0" applyFont="true" applyBorder="false" applyAlignment="false" applyProtection="false"/>
    <xf numFmtId="164" fontId="5" fillId="12" borderId="0" applyFont="true" applyBorder="false" applyAlignment="false" applyProtection="false"/>
    <xf numFmtId="164" fontId="5" fillId="12" borderId="0" applyFont="true" applyBorder="false" applyAlignment="false" applyProtection="false"/>
    <xf numFmtId="164" fontId="5" fillId="12" borderId="0" applyFont="true" applyBorder="false" applyAlignment="false" applyProtection="false"/>
    <xf numFmtId="164" fontId="5" fillId="12" borderId="0" applyFont="true" applyBorder="false" applyAlignment="false" applyProtection="false"/>
    <xf numFmtId="164" fontId="6" fillId="12" borderId="0" applyFont="true" applyBorder="false" applyAlignment="false" applyProtection="false"/>
    <xf numFmtId="164" fontId="6" fillId="12" borderId="0" applyFont="true" applyBorder="false" applyAlignment="false" applyProtection="false"/>
    <xf numFmtId="164" fontId="5" fillId="12" borderId="0" applyFont="true" applyBorder="false" applyAlignment="false" applyProtection="false"/>
    <xf numFmtId="164" fontId="5" fillId="12" borderId="0" applyFont="true" applyBorder="false" applyAlignment="false" applyProtection="false"/>
    <xf numFmtId="164" fontId="5" fillId="12" borderId="0" applyFont="true" applyBorder="false" applyAlignment="false" applyProtection="false"/>
    <xf numFmtId="164" fontId="5" fillId="12" borderId="0" applyFont="true" applyBorder="false" applyAlignment="false" applyProtection="false"/>
    <xf numFmtId="164" fontId="5" fillId="12" borderId="0" applyFont="true" applyBorder="false" applyAlignment="false" applyProtection="false"/>
    <xf numFmtId="164" fontId="5" fillId="12" borderId="0" applyFont="true" applyBorder="false" applyAlignment="false" applyProtection="false"/>
    <xf numFmtId="164" fontId="5" fillId="9" borderId="0" applyFont="true" applyBorder="false" applyAlignment="false" applyProtection="false"/>
    <xf numFmtId="164" fontId="5" fillId="9" borderId="0" applyFont="true" applyBorder="false" applyAlignment="false" applyProtection="false"/>
    <xf numFmtId="164" fontId="5" fillId="9" borderId="0" applyFont="true" applyBorder="false" applyAlignment="false" applyProtection="false"/>
    <xf numFmtId="164" fontId="5" fillId="9" borderId="0" applyFont="true" applyBorder="false" applyAlignment="false" applyProtection="false"/>
    <xf numFmtId="164" fontId="5" fillId="9" borderId="0" applyFont="true" applyBorder="false" applyAlignment="false" applyProtection="false"/>
    <xf numFmtId="164" fontId="5" fillId="9" borderId="0" applyFont="true" applyBorder="false" applyAlignment="false" applyProtection="false"/>
    <xf numFmtId="164" fontId="5" fillId="9" borderId="0" applyFont="true" applyBorder="false" applyAlignment="false" applyProtection="false"/>
    <xf numFmtId="164" fontId="5" fillId="9" borderId="0" applyFont="true" applyBorder="false" applyAlignment="false" applyProtection="false"/>
    <xf numFmtId="164" fontId="5" fillId="9" borderId="0" applyFont="true" applyBorder="false" applyAlignment="false" applyProtection="false"/>
    <xf numFmtId="164" fontId="5" fillId="9" borderId="0" applyFont="true" applyBorder="false" applyAlignment="false" applyProtection="false"/>
    <xf numFmtId="164" fontId="5" fillId="9" borderId="0" applyFont="true" applyBorder="false" applyAlignment="false" applyProtection="false"/>
    <xf numFmtId="164" fontId="5" fillId="9" borderId="0" applyFont="true" applyBorder="false" applyAlignment="false" applyProtection="false"/>
    <xf numFmtId="164" fontId="5" fillId="9" borderId="0" applyFont="true" applyBorder="false" applyAlignment="false" applyProtection="false"/>
    <xf numFmtId="164" fontId="5" fillId="9" borderId="0" applyFont="true" applyBorder="false" applyAlignment="false" applyProtection="false"/>
    <xf numFmtId="164" fontId="5" fillId="9" borderId="0" applyFont="true" applyBorder="false" applyAlignment="false" applyProtection="false"/>
    <xf numFmtId="164" fontId="5" fillId="9" borderId="0" applyFont="true" applyBorder="false" applyAlignment="false" applyProtection="false"/>
    <xf numFmtId="164" fontId="5" fillId="9" borderId="0" applyFont="true" applyBorder="false" applyAlignment="false" applyProtection="false"/>
    <xf numFmtId="164" fontId="5" fillId="9" borderId="0" applyFont="true" applyBorder="false" applyAlignment="false" applyProtection="false"/>
    <xf numFmtId="164" fontId="5" fillId="9" borderId="0" applyFont="true" applyBorder="false" applyAlignment="false" applyProtection="false"/>
    <xf numFmtId="164" fontId="5" fillId="9" borderId="0" applyFont="true" applyBorder="false" applyAlignment="false" applyProtection="false"/>
    <xf numFmtId="164" fontId="5" fillId="9" borderId="0" applyFont="true" applyBorder="false" applyAlignment="false" applyProtection="false"/>
    <xf numFmtId="164" fontId="5" fillId="9" borderId="0" applyFont="true" applyBorder="false" applyAlignment="false" applyProtection="false"/>
    <xf numFmtId="164" fontId="5" fillId="9" borderId="0" applyFont="true" applyBorder="false" applyAlignment="false" applyProtection="false"/>
    <xf numFmtId="164" fontId="5" fillId="9" borderId="0" applyFont="true" applyBorder="false" applyAlignment="false" applyProtection="false"/>
    <xf numFmtId="164" fontId="5" fillId="9" borderId="0" applyFont="true" applyBorder="false" applyAlignment="false" applyProtection="false"/>
    <xf numFmtId="164" fontId="5" fillId="9" borderId="0" applyFont="true" applyBorder="false" applyAlignment="false" applyProtection="false"/>
    <xf numFmtId="164" fontId="5" fillId="9" borderId="0" applyFont="true" applyBorder="false" applyAlignment="false" applyProtection="false"/>
    <xf numFmtId="164" fontId="5" fillId="9" borderId="0" applyFont="true" applyBorder="false" applyAlignment="false" applyProtection="false"/>
    <xf numFmtId="164" fontId="5" fillId="9" borderId="0" applyFont="true" applyBorder="false" applyAlignment="false" applyProtection="false"/>
    <xf numFmtId="164" fontId="5" fillId="9" borderId="0" applyFont="true" applyBorder="false" applyAlignment="false" applyProtection="false"/>
    <xf numFmtId="164" fontId="5" fillId="9" borderId="0" applyFont="true" applyBorder="false" applyAlignment="false" applyProtection="false"/>
    <xf numFmtId="164" fontId="5" fillId="9" borderId="0" applyFont="true" applyBorder="false" applyAlignment="false" applyProtection="false"/>
    <xf numFmtId="164" fontId="5" fillId="9" borderId="0" applyFont="true" applyBorder="false" applyAlignment="false" applyProtection="false"/>
    <xf numFmtId="164" fontId="5" fillId="9" borderId="0" applyFont="true" applyBorder="false" applyAlignment="false" applyProtection="false"/>
    <xf numFmtId="164" fontId="5" fillId="9" borderId="0" applyFont="true" applyBorder="false" applyAlignment="false" applyProtection="false"/>
    <xf numFmtId="164" fontId="5" fillId="9" borderId="0" applyFont="true" applyBorder="false" applyAlignment="false" applyProtection="false"/>
    <xf numFmtId="164" fontId="5" fillId="9" borderId="0" applyFont="true" applyBorder="false" applyAlignment="false" applyProtection="false"/>
    <xf numFmtId="164" fontId="5" fillId="9" borderId="0" applyFont="true" applyBorder="false" applyAlignment="false" applyProtection="false"/>
    <xf numFmtId="164" fontId="5" fillId="9" borderId="0" applyFont="true" applyBorder="false" applyAlignment="false" applyProtection="false"/>
    <xf numFmtId="164" fontId="5" fillId="9" borderId="0" applyFont="true" applyBorder="false" applyAlignment="false" applyProtection="false"/>
    <xf numFmtId="164" fontId="5" fillId="9" borderId="0" applyFont="true" applyBorder="false" applyAlignment="false" applyProtection="false"/>
    <xf numFmtId="164" fontId="6" fillId="9" borderId="0" applyFont="true" applyBorder="false" applyAlignment="false" applyProtection="false"/>
    <xf numFmtId="164" fontId="6" fillId="9" borderId="0" applyFont="true" applyBorder="false" applyAlignment="false" applyProtection="false"/>
    <xf numFmtId="164" fontId="5" fillId="9" borderId="0" applyFont="true" applyBorder="false" applyAlignment="false" applyProtection="false"/>
    <xf numFmtId="164" fontId="5" fillId="9" borderId="0" applyFont="true" applyBorder="false" applyAlignment="false" applyProtection="false"/>
    <xf numFmtId="164" fontId="5" fillId="9" borderId="0" applyFont="true" applyBorder="false" applyAlignment="false" applyProtection="false"/>
    <xf numFmtId="164" fontId="5" fillId="9" borderId="0" applyFont="true" applyBorder="false" applyAlignment="false" applyProtection="false"/>
    <xf numFmtId="164" fontId="5" fillId="9" borderId="0" applyFont="true" applyBorder="false" applyAlignment="false" applyProtection="false"/>
    <xf numFmtId="164" fontId="5" fillId="9" borderId="0" applyFont="true" applyBorder="false" applyAlignment="false" applyProtection="false"/>
    <xf numFmtId="164" fontId="5" fillId="10" borderId="0" applyFont="true" applyBorder="false" applyAlignment="false" applyProtection="false"/>
    <xf numFmtId="164" fontId="5" fillId="10" borderId="0" applyFont="true" applyBorder="false" applyAlignment="false" applyProtection="false"/>
    <xf numFmtId="164" fontId="5" fillId="10" borderId="0" applyFont="true" applyBorder="false" applyAlignment="false" applyProtection="false"/>
    <xf numFmtId="164" fontId="5" fillId="10" borderId="0" applyFont="true" applyBorder="false" applyAlignment="false" applyProtection="false"/>
    <xf numFmtId="164" fontId="5" fillId="10" borderId="0" applyFont="true" applyBorder="false" applyAlignment="false" applyProtection="false"/>
    <xf numFmtId="164" fontId="5" fillId="10" borderId="0" applyFont="true" applyBorder="false" applyAlignment="false" applyProtection="false"/>
    <xf numFmtId="164" fontId="5" fillId="10" borderId="0" applyFont="true" applyBorder="false" applyAlignment="false" applyProtection="false"/>
    <xf numFmtId="164" fontId="5" fillId="10" borderId="0" applyFont="true" applyBorder="false" applyAlignment="false" applyProtection="false"/>
    <xf numFmtId="164" fontId="5" fillId="10" borderId="0" applyFont="true" applyBorder="false" applyAlignment="false" applyProtection="false"/>
    <xf numFmtId="164" fontId="5" fillId="10" borderId="0" applyFont="true" applyBorder="false" applyAlignment="false" applyProtection="false"/>
    <xf numFmtId="164" fontId="5" fillId="10" borderId="0" applyFont="true" applyBorder="false" applyAlignment="false" applyProtection="false"/>
    <xf numFmtId="164" fontId="5" fillId="10" borderId="0" applyFont="true" applyBorder="false" applyAlignment="false" applyProtection="false"/>
    <xf numFmtId="164" fontId="5" fillId="10" borderId="0" applyFont="true" applyBorder="false" applyAlignment="false" applyProtection="false"/>
    <xf numFmtId="164" fontId="5" fillId="10" borderId="0" applyFont="true" applyBorder="false" applyAlignment="false" applyProtection="false"/>
    <xf numFmtId="164" fontId="5" fillId="10" borderId="0" applyFont="true" applyBorder="false" applyAlignment="false" applyProtection="false"/>
    <xf numFmtId="164" fontId="5" fillId="10" borderId="0" applyFont="true" applyBorder="false" applyAlignment="false" applyProtection="false"/>
    <xf numFmtId="164" fontId="5" fillId="10" borderId="0" applyFont="true" applyBorder="false" applyAlignment="false" applyProtection="false"/>
    <xf numFmtId="164" fontId="5" fillId="10" borderId="0" applyFont="true" applyBorder="false" applyAlignment="false" applyProtection="false"/>
    <xf numFmtId="164" fontId="5" fillId="10" borderId="0" applyFont="true" applyBorder="false" applyAlignment="false" applyProtection="false"/>
    <xf numFmtId="164" fontId="5" fillId="10" borderId="0" applyFont="true" applyBorder="false" applyAlignment="false" applyProtection="false"/>
    <xf numFmtId="164" fontId="5" fillId="10" borderId="0" applyFont="true" applyBorder="false" applyAlignment="false" applyProtection="false"/>
    <xf numFmtId="164" fontId="5" fillId="10" borderId="0" applyFont="true" applyBorder="false" applyAlignment="false" applyProtection="false"/>
    <xf numFmtId="164" fontId="5" fillId="10" borderId="0" applyFont="true" applyBorder="false" applyAlignment="false" applyProtection="false"/>
    <xf numFmtId="164" fontId="5" fillId="10" borderId="0" applyFont="true" applyBorder="false" applyAlignment="false" applyProtection="false"/>
    <xf numFmtId="164" fontId="5" fillId="10" borderId="0" applyFont="true" applyBorder="false" applyAlignment="false" applyProtection="false"/>
    <xf numFmtId="164" fontId="5" fillId="10" borderId="0" applyFont="true" applyBorder="false" applyAlignment="false" applyProtection="false"/>
    <xf numFmtId="164" fontId="5" fillId="10" borderId="0" applyFont="true" applyBorder="false" applyAlignment="false" applyProtection="false"/>
    <xf numFmtId="164" fontId="5" fillId="10" borderId="0" applyFont="true" applyBorder="false" applyAlignment="false" applyProtection="false"/>
    <xf numFmtId="164" fontId="5" fillId="10" borderId="0" applyFont="true" applyBorder="false" applyAlignment="false" applyProtection="false"/>
    <xf numFmtId="164" fontId="5" fillId="10" borderId="0" applyFont="true" applyBorder="false" applyAlignment="false" applyProtection="false"/>
    <xf numFmtId="164" fontId="5" fillId="10" borderId="0" applyFont="true" applyBorder="false" applyAlignment="false" applyProtection="false"/>
    <xf numFmtId="164" fontId="5" fillId="10" borderId="0" applyFont="true" applyBorder="false" applyAlignment="false" applyProtection="false"/>
    <xf numFmtId="164" fontId="5" fillId="10" borderId="0" applyFont="true" applyBorder="false" applyAlignment="false" applyProtection="false"/>
    <xf numFmtId="164" fontId="5" fillId="10" borderId="0" applyFont="true" applyBorder="false" applyAlignment="false" applyProtection="false"/>
    <xf numFmtId="164" fontId="5" fillId="10" borderId="0" applyFont="true" applyBorder="false" applyAlignment="false" applyProtection="false"/>
    <xf numFmtId="164" fontId="5" fillId="10" borderId="0" applyFont="true" applyBorder="false" applyAlignment="false" applyProtection="false"/>
    <xf numFmtId="164" fontId="5" fillId="10" borderId="0" applyFont="true" applyBorder="false" applyAlignment="false" applyProtection="false"/>
    <xf numFmtId="164" fontId="5" fillId="10" borderId="0" applyFont="true" applyBorder="false" applyAlignment="false" applyProtection="false"/>
    <xf numFmtId="164" fontId="5" fillId="10" borderId="0" applyFont="true" applyBorder="false" applyAlignment="false" applyProtection="false"/>
    <xf numFmtId="164" fontId="5" fillId="10" borderId="0" applyFont="true" applyBorder="false" applyAlignment="false" applyProtection="false"/>
    <xf numFmtId="164" fontId="5" fillId="10" borderId="0" applyFont="true" applyBorder="false" applyAlignment="false" applyProtection="false"/>
    <xf numFmtId="164" fontId="6" fillId="10" borderId="0" applyFont="true" applyBorder="false" applyAlignment="false" applyProtection="false"/>
    <xf numFmtId="164" fontId="6" fillId="10" borderId="0" applyFont="true" applyBorder="false" applyAlignment="false" applyProtection="false"/>
    <xf numFmtId="164" fontId="5" fillId="10" borderId="0" applyFont="true" applyBorder="false" applyAlignment="false" applyProtection="false"/>
    <xf numFmtId="164" fontId="5" fillId="10" borderId="0" applyFont="true" applyBorder="false" applyAlignment="false" applyProtection="false"/>
    <xf numFmtId="164" fontId="5" fillId="10" borderId="0" applyFont="true" applyBorder="false" applyAlignment="false" applyProtection="false"/>
    <xf numFmtId="164" fontId="5" fillId="10" borderId="0" applyFont="true" applyBorder="false" applyAlignment="false" applyProtection="false"/>
    <xf numFmtId="164" fontId="5" fillId="10" borderId="0" applyFont="true" applyBorder="false" applyAlignment="false" applyProtection="false"/>
    <xf numFmtId="164" fontId="5" fillId="10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6" fillId="13" borderId="0" applyFont="true" applyBorder="false" applyAlignment="false" applyProtection="false"/>
    <xf numFmtId="164" fontId="6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6" fillId="14" borderId="0" applyFont="true" applyBorder="false" applyAlignment="false" applyProtection="false"/>
    <xf numFmtId="164" fontId="6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5" borderId="0" applyFont="true" applyBorder="false" applyAlignment="false" applyProtection="false"/>
    <xf numFmtId="164" fontId="5" fillId="15" borderId="0" applyFont="true" applyBorder="false" applyAlignment="false" applyProtection="false"/>
    <xf numFmtId="164" fontId="5" fillId="15" borderId="0" applyFont="true" applyBorder="false" applyAlignment="false" applyProtection="false"/>
    <xf numFmtId="164" fontId="5" fillId="15" borderId="0" applyFont="true" applyBorder="false" applyAlignment="false" applyProtection="false"/>
    <xf numFmtId="164" fontId="5" fillId="15" borderId="0" applyFont="true" applyBorder="false" applyAlignment="false" applyProtection="false"/>
    <xf numFmtId="164" fontId="5" fillId="15" borderId="0" applyFont="true" applyBorder="false" applyAlignment="false" applyProtection="false"/>
    <xf numFmtId="164" fontId="5" fillId="15" borderId="0" applyFont="true" applyBorder="false" applyAlignment="false" applyProtection="false"/>
    <xf numFmtId="164" fontId="5" fillId="15" borderId="0" applyFont="true" applyBorder="false" applyAlignment="false" applyProtection="false"/>
    <xf numFmtId="164" fontId="5" fillId="15" borderId="0" applyFont="true" applyBorder="false" applyAlignment="false" applyProtection="false"/>
    <xf numFmtId="164" fontId="5" fillId="15" borderId="0" applyFont="true" applyBorder="false" applyAlignment="false" applyProtection="false"/>
    <xf numFmtId="164" fontId="5" fillId="15" borderId="0" applyFont="true" applyBorder="false" applyAlignment="false" applyProtection="false"/>
    <xf numFmtId="164" fontId="5" fillId="15" borderId="0" applyFont="true" applyBorder="false" applyAlignment="false" applyProtection="false"/>
    <xf numFmtId="164" fontId="5" fillId="15" borderId="0" applyFont="true" applyBorder="false" applyAlignment="false" applyProtection="false"/>
    <xf numFmtId="164" fontId="5" fillId="15" borderId="0" applyFont="true" applyBorder="false" applyAlignment="false" applyProtection="false"/>
    <xf numFmtId="164" fontId="5" fillId="15" borderId="0" applyFont="true" applyBorder="false" applyAlignment="false" applyProtection="false"/>
    <xf numFmtId="164" fontId="5" fillId="15" borderId="0" applyFont="true" applyBorder="false" applyAlignment="false" applyProtection="false"/>
    <xf numFmtId="164" fontId="5" fillId="15" borderId="0" applyFont="true" applyBorder="false" applyAlignment="false" applyProtection="false"/>
    <xf numFmtId="164" fontId="5" fillId="15" borderId="0" applyFont="true" applyBorder="false" applyAlignment="false" applyProtection="false"/>
    <xf numFmtId="164" fontId="5" fillId="15" borderId="0" applyFont="true" applyBorder="false" applyAlignment="false" applyProtection="false"/>
    <xf numFmtId="164" fontId="5" fillId="15" borderId="0" applyFont="true" applyBorder="false" applyAlignment="false" applyProtection="false"/>
    <xf numFmtId="164" fontId="5" fillId="15" borderId="0" applyFont="true" applyBorder="false" applyAlignment="false" applyProtection="false"/>
    <xf numFmtId="164" fontId="5" fillId="15" borderId="0" applyFont="true" applyBorder="false" applyAlignment="false" applyProtection="false"/>
    <xf numFmtId="164" fontId="5" fillId="15" borderId="0" applyFont="true" applyBorder="false" applyAlignment="false" applyProtection="false"/>
    <xf numFmtId="164" fontId="5" fillId="15" borderId="0" applyFont="true" applyBorder="false" applyAlignment="false" applyProtection="false"/>
    <xf numFmtId="164" fontId="5" fillId="15" borderId="0" applyFont="true" applyBorder="false" applyAlignment="false" applyProtection="false"/>
    <xf numFmtId="164" fontId="5" fillId="15" borderId="0" applyFont="true" applyBorder="false" applyAlignment="false" applyProtection="false"/>
    <xf numFmtId="164" fontId="5" fillId="15" borderId="0" applyFont="true" applyBorder="false" applyAlignment="false" applyProtection="false"/>
    <xf numFmtId="164" fontId="5" fillId="15" borderId="0" applyFont="true" applyBorder="false" applyAlignment="false" applyProtection="false"/>
    <xf numFmtId="164" fontId="5" fillId="15" borderId="0" applyFont="true" applyBorder="false" applyAlignment="false" applyProtection="false"/>
    <xf numFmtId="164" fontId="5" fillId="15" borderId="0" applyFont="true" applyBorder="false" applyAlignment="false" applyProtection="false"/>
    <xf numFmtId="164" fontId="5" fillId="15" borderId="0" applyFont="true" applyBorder="false" applyAlignment="false" applyProtection="false"/>
    <xf numFmtId="164" fontId="5" fillId="15" borderId="0" applyFont="true" applyBorder="false" applyAlignment="false" applyProtection="false"/>
    <xf numFmtId="164" fontId="5" fillId="15" borderId="0" applyFont="true" applyBorder="false" applyAlignment="false" applyProtection="false"/>
    <xf numFmtId="164" fontId="5" fillId="15" borderId="0" applyFont="true" applyBorder="false" applyAlignment="false" applyProtection="false"/>
    <xf numFmtId="164" fontId="5" fillId="15" borderId="0" applyFont="true" applyBorder="false" applyAlignment="false" applyProtection="false"/>
    <xf numFmtId="164" fontId="5" fillId="15" borderId="0" applyFont="true" applyBorder="false" applyAlignment="false" applyProtection="false"/>
    <xf numFmtId="164" fontId="5" fillId="15" borderId="0" applyFont="true" applyBorder="false" applyAlignment="false" applyProtection="false"/>
    <xf numFmtId="164" fontId="5" fillId="15" borderId="0" applyFont="true" applyBorder="false" applyAlignment="false" applyProtection="false"/>
    <xf numFmtId="164" fontId="5" fillId="15" borderId="0" applyFont="true" applyBorder="false" applyAlignment="false" applyProtection="false"/>
    <xf numFmtId="164" fontId="5" fillId="15" borderId="0" applyFont="true" applyBorder="false" applyAlignment="false" applyProtection="false"/>
    <xf numFmtId="164" fontId="5" fillId="15" borderId="0" applyFont="true" applyBorder="false" applyAlignment="false" applyProtection="false"/>
    <xf numFmtId="164" fontId="6" fillId="15" borderId="0" applyFont="true" applyBorder="false" applyAlignment="false" applyProtection="false"/>
    <xf numFmtId="164" fontId="6" fillId="15" borderId="0" applyFont="true" applyBorder="false" applyAlignment="false" applyProtection="false"/>
    <xf numFmtId="164" fontId="5" fillId="15" borderId="0" applyFont="true" applyBorder="false" applyAlignment="false" applyProtection="false"/>
    <xf numFmtId="164" fontId="5" fillId="15" borderId="0" applyFont="true" applyBorder="false" applyAlignment="false" applyProtection="false"/>
    <xf numFmtId="164" fontId="5" fillId="15" borderId="0" applyFont="true" applyBorder="false" applyAlignment="false" applyProtection="false"/>
    <xf numFmtId="164" fontId="5" fillId="15" borderId="0" applyFont="true" applyBorder="false" applyAlignment="false" applyProtection="false"/>
    <xf numFmtId="164" fontId="5" fillId="15" borderId="0" applyFont="true" applyBorder="false" applyAlignment="false" applyProtection="false"/>
    <xf numFmtId="164" fontId="5" fillId="15" borderId="0" applyFont="true" applyBorder="false" applyAlignment="false" applyProtection="false"/>
    <xf numFmtId="164" fontId="5" fillId="16" borderId="0" applyFont="true" applyBorder="false" applyAlignment="false" applyProtection="false"/>
    <xf numFmtId="164" fontId="5" fillId="16" borderId="0" applyFont="true" applyBorder="false" applyAlignment="false" applyProtection="false"/>
    <xf numFmtId="164" fontId="5" fillId="16" borderId="0" applyFont="true" applyBorder="false" applyAlignment="false" applyProtection="false"/>
    <xf numFmtId="164" fontId="5" fillId="16" borderId="0" applyFont="true" applyBorder="false" applyAlignment="false" applyProtection="false"/>
    <xf numFmtId="164" fontId="5" fillId="16" borderId="0" applyFont="true" applyBorder="false" applyAlignment="false" applyProtection="false"/>
    <xf numFmtId="164" fontId="5" fillId="16" borderId="0" applyFont="true" applyBorder="false" applyAlignment="false" applyProtection="false"/>
    <xf numFmtId="164" fontId="5" fillId="16" borderId="0" applyFont="true" applyBorder="false" applyAlignment="false" applyProtection="false"/>
    <xf numFmtId="164" fontId="5" fillId="16" borderId="0" applyFont="true" applyBorder="false" applyAlignment="false" applyProtection="false"/>
    <xf numFmtId="164" fontId="5" fillId="16" borderId="0" applyFont="true" applyBorder="false" applyAlignment="false" applyProtection="false"/>
    <xf numFmtId="164" fontId="5" fillId="16" borderId="0" applyFont="true" applyBorder="false" applyAlignment="false" applyProtection="false"/>
    <xf numFmtId="164" fontId="5" fillId="16" borderId="0" applyFont="true" applyBorder="false" applyAlignment="false" applyProtection="false"/>
    <xf numFmtId="164" fontId="5" fillId="16" borderId="0" applyFont="true" applyBorder="false" applyAlignment="false" applyProtection="false"/>
    <xf numFmtId="164" fontId="5" fillId="16" borderId="0" applyFont="true" applyBorder="false" applyAlignment="false" applyProtection="false"/>
    <xf numFmtId="164" fontId="5" fillId="16" borderId="0" applyFont="true" applyBorder="false" applyAlignment="false" applyProtection="false"/>
    <xf numFmtId="164" fontId="5" fillId="16" borderId="0" applyFont="true" applyBorder="false" applyAlignment="false" applyProtection="false"/>
    <xf numFmtId="164" fontId="5" fillId="16" borderId="0" applyFont="true" applyBorder="false" applyAlignment="false" applyProtection="false"/>
    <xf numFmtId="164" fontId="5" fillId="16" borderId="0" applyFont="true" applyBorder="false" applyAlignment="false" applyProtection="false"/>
    <xf numFmtId="164" fontId="5" fillId="16" borderId="0" applyFont="true" applyBorder="false" applyAlignment="false" applyProtection="false"/>
    <xf numFmtId="164" fontId="5" fillId="16" borderId="0" applyFont="true" applyBorder="false" applyAlignment="false" applyProtection="false"/>
    <xf numFmtId="164" fontId="5" fillId="16" borderId="0" applyFont="true" applyBorder="false" applyAlignment="false" applyProtection="false"/>
    <xf numFmtId="164" fontId="5" fillId="16" borderId="0" applyFont="true" applyBorder="false" applyAlignment="false" applyProtection="false"/>
    <xf numFmtId="164" fontId="5" fillId="16" borderId="0" applyFont="true" applyBorder="false" applyAlignment="false" applyProtection="false"/>
    <xf numFmtId="164" fontId="5" fillId="16" borderId="0" applyFont="true" applyBorder="false" applyAlignment="false" applyProtection="false"/>
    <xf numFmtId="164" fontId="5" fillId="16" borderId="0" applyFont="true" applyBorder="false" applyAlignment="false" applyProtection="false"/>
    <xf numFmtId="164" fontId="5" fillId="16" borderId="0" applyFont="true" applyBorder="false" applyAlignment="false" applyProtection="false"/>
    <xf numFmtId="164" fontId="5" fillId="16" borderId="0" applyFont="true" applyBorder="false" applyAlignment="false" applyProtection="false"/>
    <xf numFmtId="164" fontId="5" fillId="16" borderId="0" applyFont="true" applyBorder="false" applyAlignment="false" applyProtection="false"/>
    <xf numFmtId="164" fontId="5" fillId="16" borderId="0" applyFont="true" applyBorder="false" applyAlignment="false" applyProtection="false"/>
    <xf numFmtId="164" fontId="5" fillId="16" borderId="0" applyFont="true" applyBorder="false" applyAlignment="false" applyProtection="false"/>
    <xf numFmtId="164" fontId="5" fillId="16" borderId="0" applyFont="true" applyBorder="false" applyAlignment="false" applyProtection="false"/>
    <xf numFmtId="164" fontId="5" fillId="16" borderId="0" applyFont="true" applyBorder="false" applyAlignment="false" applyProtection="false"/>
    <xf numFmtId="164" fontId="5" fillId="16" borderId="0" applyFont="true" applyBorder="false" applyAlignment="false" applyProtection="false"/>
    <xf numFmtId="164" fontId="5" fillId="16" borderId="0" applyFont="true" applyBorder="false" applyAlignment="false" applyProtection="false"/>
    <xf numFmtId="164" fontId="5" fillId="16" borderId="0" applyFont="true" applyBorder="false" applyAlignment="false" applyProtection="false"/>
    <xf numFmtId="164" fontId="5" fillId="16" borderId="0" applyFont="true" applyBorder="false" applyAlignment="false" applyProtection="false"/>
    <xf numFmtId="164" fontId="5" fillId="16" borderId="0" applyFont="true" applyBorder="false" applyAlignment="false" applyProtection="false"/>
    <xf numFmtId="164" fontId="5" fillId="16" borderId="0" applyFont="true" applyBorder="false" applyAlignment="false" applyProtection="false"/>
    <xf numFmtId="164" fontId="5" fillId="16" borderId="0" applyFont="true" applyBorder="false" applyAlignment="false" applyProtection="false"/>
    <xf numFmtId="164" fontId="5" fillId="16" borderId="0" applyFont="true" applyBorder="false" applyAlignment="false" applyProtection="false"/>
    <xf numFmtId="164" fontId="5" fillId="16" borderId="0" applyFont="true" applyBorder="false" applyAlignment="false" applyProtection="false"/>
    <xf numFmtId="164" fontId="5" fillId="16" borderId="0" applyFont="true" applyBorder="false" applyAlignment="false" applyProtection="false"/>
    <xf numFmtId="164" fontId="6" fillId="16" borderId="0" applyFont="true" applyBorder="false" applyAlignment="false" applyProtection="false"/>
    <xf numFmtId="164" fontId="6" fillId="16" borderId="0" applyFont="true" applyBorder="false" applyAlignment="false" applyProtection="false"/>
    <xf numFmtId="164" fontId="5" fillId="16" borderId="0" applyFont="true" applyBorder="false" applyAlignment="false" applyProtection="false"/>
    <xf numFmtId="164" fontId="5" fillId="16" borderId="0" applyFont="true" applyBorder="false" applyAlignment="false" applyProtection="false"/>
    <xf numFmtId="164" fontId="5" fillId="16" borderId="0" applyFont="true" applyBorder="false" applyAlignment="false" applyProtection="false"/>
    <xf numFmtId="164" fontId="5" fillId="16" borderId="0" applyFont="true" applyBorder="false" applyAlignment="false" applyProtection="false"/>
    <xf numFmtId="164" fontId="5" fillId="16" borderId="0" applyFont="true" applyBorder="false" applyAlignment="false" applyProtection="false"/>
    <xf numFmtId="164" fontId="5" fillId="16" borderId="0" applyFont="true" applyBorder="false" applyAlignment="false" applyProtection="false"/>
    <xf numFmtId="164" fontId="5" fillId="17" borderId="0" applyFont="true" applyBorder="false" applyAlignment="false" applyProtection="false"/>
    <xf numFmtId="164" fontId="5" fillId="17" borderId="0" applyFont="true" applyBorder="false" applyAlignment="false" applyProtection="false"/>
    <xf numFmtId="164" fontId="5" fillId="17" borderId="0" applyFont="true" applyBorder="false" applyAlignment="false" applyProtection="false"/>
    <xf numFmtId="164" fontId="5" fillId="17" borderId="0" applyFont="true" applyBorder="false" applyAlignment="false" applyProtection="false"/>
    <xf numFmtId="164" fontId="5" fillId="17" borderId="0" applyFont="true" applyBorder="false" applyAlignment="false" applyProtection="false"/>
    <xf numFmtId="164" fontId="5" fillId="17" borderId="0" applyFont="true" applyBorder="false" applyAlignment="false" applyProtection="false"/>
    <xf numFmtId="164" fontId="5" fillId="17" borderId="0" applyFont="true" applyBorder="false" applyAlignment="false" applyProtection="false"/>
    <xf numFmtId="164" fontId="5" fillId="17" borderId="0" applyFont="true" applyBorder="false" applyAlignment="false" applyProtection="false"/>
    <xf numFmtId="164" fontId="5" fillId="17" borderId="0" applyFont="true" applyBorder="false" applyAlignment="false" applyProtection="false"/>
    <xf numFmtId="164" fontId="5" fillId="17" borderId="0" applyFont="true" applyBorder="false" applyAlignment="false" applyProtection="false"/>
    <xf numFmtId="164" fontId="5" fillId="17" borderId="0" applyFont="true" applyBorder="false" applyAlignment="false" applyProtection="false"/>
    <xf numFmtId="164" fontId="5" fillId="17" borderId="0" applyFont="true" applyBorder="false" applyAlignment="false" applyProtection="false"/>
    <xf numFmtId="164" fontId="5" fillId="17" borderId="0" applyFont="true" applyBorder="false" applyAlignment="false" applyProtection="false"/>
    <xf numFmtId="164" fontId="5" fillId="17" borderId="0" applyFont="true" applyBorder="false" applyAlignment="false" applyProtection="false"/>
    <xf numFmtId="164" fontId="5" fillId="17" borderId="0" applyFont="true" applyBorder="false" applyAlignment="false" applyProtection="false"/>
    <xf numFmtId="164" fontId="5" fillId="17" borderId="0" applyFont="true" applyBorder="false" applyAlignment="false" applyProtection="false"/>
    <xf numFmtId="164" fontId="5" fillId="17" borderId="0" applyFont="true" applyBorder="false" applyAlignment="false" applyProtection="false"/>
    <xf numFmtId="164" fontId="5" fillId="17" borderId="0" applyFont="true" applyBorder="false" applyAlignment="false" applyProtection="false"/>
    <xf numFmtId="164" fontId="5" fillId="17" borderId="0" applyFont="true" applyBorder="false" applyAlignment="false" applyProtection="false"/>
    <xf numFmtId="164" fontId="5" fillId="17" borderId="0" applyFont="true" applyBorder="false" applyAlignment="false" applyProtection="false"/>
    <xf numFmtId="164" fontId="5" fillId="17" borderId="0" applyFont="true" applyBorder="false" applyAlignment="false" applyProtection="false"/>
    <xf numFmtId="164" fontId="5" fillId="17" borderId="0" applyFont="true" applyBorder="false" applyAlignment="false" applyProtection="false"/>
    <xf numFmtId="164" fontId="5" fillId="17" borderId="0" applyFont="true" applyBorder="false" applyAlignment="false" applyProtection="false"/>
    <xf numFmtId="164" fontId="5" fillId="17" borderId="0" applyFont="true" applyBorder="false" applyAlignment="false" applyProtection="false"/>
    <xf numFmtId="164" fontId="5" fillId="17" borderId="0" applyFont="true" applyBorder="false" applyAlignment="false" applyProtection="false"/>
    <xf numFmtId="164" fontId="5" fillId="17" borderId="0" applyFont="true" applyBorder="false" applyAlignment="false" applyProtection="false"/>
    <xf numFmtId="164" fontId="5" fillId="17" borderId="0" applyFont="true" applyBorder="false" applyAlignment="false" applyProtection="false"/>
    <xf numFmtId="164" fontId="5" fillId="17" borderId="0" applyFont="true" applyBorder="false" applyAlignment="false" applyProtection="false"/>
    <xf numFmtId="164" fontId="5" fillId="17" borderId="0" applyFont="true" applyBorder="false" applyAlignment="false" applyProtection="false"/>
    <xf numFmtId="164" fontId="5" fillId="17" borderId="0" applyFont="true" applyBorder="false" applyAlignment="false" applyProtection="false"/>
    <xf numFmtId="164" fontId="5" fillId="17" borderId="0" applyFont="true" applyBorder="false" applyAlignment="false" applyProtection="false"/>
    <xf numFmtId="164" fontId="5" fillId="17" borderId="0" applyFont="true" applyBorder="false" applyAlignment="false" applyProtection="false"/>
    <xf numFmtId="164" fontId="5" fillId="17" borderId="0" applyFont="true" applyBorder="false" applyAlignment="false" applyProtection="false"/>
    <xf numFmtId="164" fontId="5" fillId="17" borderId="0" applyFont="true" applyBorder="false" applyAlignment="false" applyProtection="false"/>
    <xf numFmtId="164" fontId="5" fillId="17" borderId="0" applyFont="true" applyBorder="false" applyAlignment="false" applyProtection="false"/>
    <xf numFmtId="164" fontId="5" fillId="17" borderId="0" applyFont="true" applyBorder="false" applyAlignment="false" applyProtection="false"/>
    <xf numFmtId="164" fontId="5" fillId="17" borderId="0" applyFont="true" applyBorder="false" applyAlignment="false" applyProtection="false"/>
    <xf numFmtId="164" fontId="5" fillId="17" borderId="0" applyFont="true" applyBorder="false" applyAlignment="false" applyProtection="false"/>
    <xf numFmtId="164" fontId="5" fillId="17" borderId="0" applyFont="true" applyBorder="false" applyAlignment="false" applyProtection="false"/>
    <xf numFmtId="164" fontId="5" fillId="17" borderId="0" applyFont="true" applyBorder="false" applyAlignment="false" applyProtection="false"/>
    <xf numFmtId="164" fontId="5" fillId="17" borderId="0" applyFont="true" applyBorder="false" applyAlignment="false" applyProtection="false"/>
    <xf numFmtId="164" fontId="6" fillId="17" borderId="0" applyFont="true" applyBorder="false" applyAlignment="false" applyProtection="false"/>
    <xf numFmtId="164" fontId="6" fillId="17" borderId="0" applyFont="true" applyBorder="false" applyAlignment="false" applyProtection="false"/>
    <xf numFmtId="164" fontId="5" fillId="17" borderId="0" applyFont="true" applyBorder="false" applyAlignment="false" applyProtection="false"/>
    <xf numFmtId="164" fontId="5" fillId="17" borderId="0" applyFont="true" applyBorder="false" applyAlignment="false" applyProtection="false"/>
    <xf numFmtId="164" fontId="5" fillId="17" borderId="0" applyFont="true" applyBorder="false" applyAlignment="false" applyProtection="false"/>
    <xf numFmtId="164" fontId="5" fillId="17" borderId="0" applyFont="true" applyBorder="false" applyAlignment="false" applyProtection="false"/>
    <xf numFmtId="164" fontId="5" fillId="17" borderId="0" applyFont="true" applyBorder="false" applyAlignment="false" applyProtection="false"/>
    <xf numFmtId="164" fontId="5" fillId="17" borderId="0" applyFont="true" applyBorder="false" applyAlignment="false" applyProtection="false"/>
    <xf numFmtId="164" fontId="5" fillId="18" borderId="0" applyFont="true" applyBorder="false" applyAlignment="false" applyProtection="false"/>
    <xf numFmtId="164" fontId="5" fillId="18" borderId="0" applyFont="true" applyBorder="false" applyAlignment="false" applyProtection="false"/>
    <xf numFmtId="164" fontId="5" fillId="18" borderId="0" applyFont="true" applyBorder="false" applyAlignment="false" applyProtection="false"/>
    <xf numFmtId="164" fontId="5" fillId="18" borderId="0" applyFont="true" applyBorder="false" applyAlignment="false" applyProtection="false"/>
    <xf numFmtId="164" fontId="5" fillId="18" borderId="0" applyFont="true" applyBorder="false" applyAlignment="false" applyProtection="false"/>
    <xf numFmtId="164" fontId="5" fillId="18" borderId="0" applyFont="true" applyBorder="false" applyAlignment="false" applyProtection="false"/>
    <xf numFmtId="164" fontId="5" fillId="18" borderId="0" applyFont="true" applyBorder="false" applyAlignment="false" applyProtection="false"/>
    <xf numFmtId="164" fontId="5" fillId="18" borderId="0" applyFont="true" applyBorder="false" applyAlignment="false" applyProtection="false"/>
    <xf numFmtId="164" fontId="5" fillId="18" borderId="0" applyFont="true" applyBorder="false" applyAlignment="false" applyProtection="false"/>
    <xf numFmtId="164" fontId="5" fillId="18" borderId="0" applyFont="true" applyBorder="false" applyAlignment="false" applyProtection="false"/>
    <xf numFmtId="164" fontId="5" fillId="18" borderId="0" applyFont="true" applyBorder="false" applyAlignment="false" applyProtection="false"/>
    <xf numFmtId="164" fontId="5" fillId="18" borderId="0" applyFont="true" applyBorder="false" applyAlignment="false" applyProtection="false"/>
    <xf numFmtId="164" fontId="5" fillId="18" borderId="0" applyFont="true" applyBorder="false" applyAlignment="false" applyProtection="false"/>
    <xf numFmtId="164" fontId="5" fillId="18" borderId="0" applyFont="true" applyBorder="false" applyAlignment="false" applyProtection="false"/>
    <xf numFmtId="164" fontId="5" fillId="18" borderId="0" applyFont="true" applyBorder="false" applyAlignment="false" applyProtection="false"/>
    <xf numFmtId="164" fontId="5" fillId="18" borderId="0" applyFont="true" applyBorder="false" applyAlignment="false" applyProtection="false"/>
    <xf numFmtId="164" fontId="5" fillId="18" borderId="0" applyFont="true" applyBorder="false" applyAlignment="false" applyProtection="false"/>
    <xf numFmtId="164" fontId="5" fillId="18" borderId="0" applyFont="true" applyBorder="false" applyAlignment="false" applyProtection="false"/>
    <xf numFmtId="164" fontId="5" fillId="18" borderId="0" applyFont="true" applyBorder="false" applyAlignment="false" applyProtection="false"/>
    <xf numFmtId="164" fontId="5" fillId="18" borderId="0" applyFont="true" applyBorder="false" applyAlignment="false" applyProtection="false"/>
    <xf numFmtId="164" fontId="5" fillId="18" borderId="0" applyFont="true" applyBorder="false" applyAlignment="false" applyProtection="false"/>
    <xf numFmtId="164" fontId="5" fillId="18" borderId="0" applyFont="true" applyBorder="false" applyAlignment="false" applyProtection="false"/>
    <xf numFmtId="164" fontId="5" fillId="18" borderId="0" applyFont="true" applyBorder="false" applyAlignment="false" applyProtection="false"/>
    <xf numFmtId="164" fontId="5" fillId="18" borderId="0" applyFont="true" applyBorder="false" applyAlignment="false" applyProtection="false"/>
    <xf numFmtId="164" fontId="5" fillId="18" borderId="0" applyFont="true" applyBorder="false" applyAlignment="false" applyProtection="false"/>
    <xf numFmtId="164" fontId="5" fillId="18" borderId="0" applyFont="true" applyBorder="false" applyAlignment="false" applyProtection="false"/>
    <xf numFmtId="164" fontId="5" fillId="18" borderId="0" applyFont="true" applyBorder="false" applyAlignment="false" applyProtection="false"/>
    <xf numFmtId="164" fontId="5" fillId="18" borderId="0" applyFont="true" applyBorder="false" applyAlignment="false" applyProtection="false"/>
    <xf numFmtId="164" fontId="5" fillId="18" borderId="0" applyFont="true" applyBorder="false" applyAlignment="false" applyProtection="false"/>
    <xf numFmtId="164" fontId="5" fillId="18" borderId="0" applyFont="true" applyBorder="false" applyAlignment="false" applyProtection="false"/>
    <xf numFmtId="164" fontId="5" fillId="18" borderId="0" applyFont="true" applyBorder="false" applyAlignment="false" applyProtection="false"/>
    <xf numFmtId="164" fontId="5" fillId="18" borderId="0" applyFont="true" applyBorder="false" applyAlignment="false" applyProtection="false"/>
    <xf numFmtId="164" fontId="5" fillId="18" borderId="0" applyFont="true" applyBorder="false" applyAlignment="false" applyProtection="false"/>
    <xf numFmtId="164" fontId="5" fillId="18" borderId="0" applyFont="true" applyBorder="false" applyAlignment="false" applyProtection="false"/>
    <xf numFmtId="164" fontId="5" fillId="18" borderId="0" applyFont="true" applyBorder="false" applyAlignment="false" applyProtection="false"/>
    <xf numFmtId="164" fontId="5" fillId="18" borderId="0" applyFont="true" applyBorder="false" applyAlignment="false" applyProtection="false"/>
    <xf numFmtId="164" fontId="5" fillId="18" borderId="0" applyFont="true" applyBorder="false" applyAlignment="false" applyProtection="false"/>
    <xf numFmtId="164" fontId="5" fillId="18" borderId="0" applyFont="true" applyBorder="false" applyAlignment="false" applyProtection="false"/>
    <xf numFmtId="164" fontId="5" fillId="18" borderId="0" applyFont="true" applyBorder="false" applyAlignment="false" applyProtection="false"/>
    <xf numFmtId="164" fontId="5" fillId="18" borderId="0" applyFont="true" applyBorder="false" applyAlignment="false" applyProtection="false"/>
    <xf numFmtId="164" fontId="5" fillId="18" borderId="0" applyFont="true" applyBorder="false" applyAlignment="false" applyProtection="false"/>
    <xf numFmtId="164" fontId="6" fillId="18" borderId="0" applyFont="true" applyBorder="false" applyAlignment="false" applyProtection="false"/>
    <xf numFmtId="164" fontId="6" fillId="18" borderId="0" applyFont="true" applyBorder="false" applyAlignment="false" applyProtection="false"/>
    <xf numFmtId="164" fontId="5" fillId="18" borderId="0" applyFont="true" applyBorder="false" applyAlignment="false" applyProtection="false"/>
    <xf numFmtId="164" fontId="5" fillId="18" borderId="0" applyFont="true" applyBorder="false" applyAlignment="false" applyProtection="false"/>
    <xf numFmtId="164" fontId="5" fillId="18" borderId="0" applyFont="true" applyBorder="false" applyAlignment="false" applyProtection="false"/>
    <xf numFmtId="164" fontId="5" fillId="18" borderId="0" applyFont="true" applyBorder="false" applyAlignment="false" applyProtection="false"/>
    <xf numFmtId="164" fontId="5" fillId="18" borderId="0" applyFont="true" applyBorder="false" applyAlignment="false" applyProtection="false"/>
    <xf numFmtId="164" fontId="5" fillId="18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6" fillId="13" borderId="0" applyFont="true" applyBorder="false" applyAlignment="false" applyProtection="false"/>
    <xf numFmtId="164" fontId="6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6" fillId="14" borderId="0" applyFont="true" applyBorder="false" applyAlignment="false" applyProtection="false"/>
    <xf numFmtId="164" fontId="6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9" borderId="0" applyFont="true" applyBorder="false" applyAlignment="false" applyProtection="false"/>
    <xf numFmtId="164" fontId="5" fillId="19" borderId="0" applyFont="true" applyBorder="false" applyAlignment="false" applyProtection="false"/>
    <xf numFmtId="164" fontId="5" fillId="19" borderId="0" applyFont="true" applyBorder="false" applyAlignment="false" applyProtection="false"/>
    <xf numFmtId="164" fontId="5" fillId="19" borderId="0" applyFont="true" applyBorder="false" applyAlignment="false" applyProtection="false"/>
    <xf numFmtId="164" fontId="5" fillId="19" borderId="0" applyFont="true" applyBorder="false" applyAlignment="false" applyProtection="false"/>
    <xf numFmtId="164" fontId="5" fillId="19" borderId="0" applyFont="true" applyBorder="false" applyAlignment="false" applyProtection="false"/>
    <xf numFmtId="164" fontId="5" fillId="19" borderId="0" applyFont="true" applyBorder="false" applyAlignment="false" applyProtection="false"/>
    <xf numFmtId="164" fontId="5" fillId="19" borderId="0" applyFont="true" applyBorder="false" applyAlignment="false" applyProtection="false"/>
    <xf numFmtId="164" fontId="5" fillId="19" borderId="0" applyFont="true" applyBorder="false" applyAlignment="false" applyProtection="false"/>
    <xf numFmtId="164" fontId="5" fillId="19" borderId="0" applyFont="true" applyBorder="false" applyAlignment="false" applyProtection="false"/>
    <xf numFmtId="164" fontId="5" fillId="19" borderId="0" applyFont="true" applyBorder="false" applyAlignment="false" applyProtection="false"/>
    <xf numFmtId="164" fontId="5" fillId="19" borderId="0" applyFont="true" applyBorder="false" applyAlignment="false" applyProtection="false"/>
    <xf numFmtId="164" fontId="5" fillId="19" borderId="0" applyFont="true" applyBorder="false" applyAlignment="false" applyProtection="false"/>
    <xf numFmtId="164" fontId="5" fillId="19" borderId="0" applyFont="true" applyBorder="false" applyAlignment="false" applyProtection="false"/>
    <xf numFmtId="164" fontId="5" fillId="19" borderId="0" applyFont="true" applyBorder="false" applyAlignment="false" applyProtection="false"/>
    <xf numFmtId="164" fontId="5" fillId="19" borderId="0" applyFont="true" applyBorder="false" applyAlignment="false" applyProtection="false"/>
    <xf numFmtId="164" fontId="5" fillId="19" borderId="0" applyFont="true" applyBorder="false" applyAlignment="false" applyProtection="false"/>
    <xf numFmtId="164" fontId="5" fillId="19" borderId="0" applyFont="true" applyBorder="false" applyAlignment="false" applyProtection="false"/>
    <xf numFmtId="164" fontId="5" fillId="19" borderId="0" applyFont="true" applyBorder="false" applyAlignment="false" applyProtection="false"/>
    <xf numFmtId="164" fontId="5" fillId="19" borderId="0" applyFont="true" applyBorder="false" applyAlignment="false" applyProtection="false"/>
    <xf numFmtId="164" fontId="5" fillId="19" borderId="0" applyFont="true" applyBorder="false" applyAlignment="false" applyProtection="false"/>
    <xf numFmtId="164" fontId="5" fillId="19" borderId="0" applyFont="true" applyBorder="false" applyAlignment="false" applyProtection="false"/>
    <xf numFmtId="164" fontId="5" fillId="19" borderId="0" applyFont="true" applyBorder="false" applyAlignment="false" applyProtection="false"/>
    <xf numFmtId="164" fontId="5" fillId="19" borderId="0" applyFont="true" applyBorder="false" applyAlignment="false" applyProtection="false"/>
    <xf numFmtId="164" fontId="5" fillId="19" borderId="0" applyFont="true" applyBorder="false" applyAlignment="false" applyProtection="false"/>
    <xf numFmtId="164" fontId="5" fillId="19" borderId="0" applyFont="true" applyBorder="false" applyAlignment="false" applyProtection="false"/>
    <xf numFmtId="164" fontId="5" fillId="19" borderId="0" applyFont="true" applyBorder="false" applyAlignment="false" applyProtection="false"/>
    <xf numFmtId="164" fontId="5" fillId="19" borderId="0" applyFont="true" applyBorder="false" applyAlignment="false" applyProtection="false"/>
    <xf numFmtId="164" fontId="5" fillId="19" borderId="0" applyFont="true" applyBorder="false" applyAlignment="false" applyProtection="false"/>
    <xf numFmtId="164" fontId="5" fillId="19" borderId="0" applyFont="true" applyBorder="false" applyAlignment="false" applyProtection="false"/>
    <xf numFmtId="164" fontId="5" fillId="19" borderId="0" applyFont="true" applyBorder="false" applyAlignment="false" applyProtection="false"/>
    <xf numFmtId="164" fontId="5" fillId="19" borderId="0" applyFont="true" applyBorder="false" applyAlignment="false" applyProtection="false"/>
    <xf numFmtId="164" fontId="5" fillId="19" borderId="0" applyFont="true" applyBorder="false" applyAlignment="false" applyProtection="false"/>
    <xf numFmtId="164" fontId="5" fillId="19" borderId="0" applyFont="true" applyBorder="false" applyAlignment="false" applyProtection="false"/>
    <xf numFmtId="164" fontId="5" fillId="19" borderId="0" applyFont="true" applyBorder="false" applyAlignment="false" applyProtection="false"/>
    <xf numFmtId="164" fontId="5" fillId="19" borderId="0" applyFont="true" applyBorder="false" applyAlignment="false" applyProtection="false"/>
    <xf numFmtId="164" fontId="5" fillId="19" borderId="0" applyFont="true" applyBorder="false" applyAlignment="false" applyProtection="false"/>
    <xf numFmtId="164" fontId="5" fillId="19" borderId="0" applyFont="true" applyBorder="false" applyAlignment="false" applyProtection="false"/>
    <xf numFmtId="164" fontId="5" fillId="19" borderId="0" applyFont="true" applyBorder="false" applyAlignment="false" applyProtection="false"/>
    <xf numFmtId="164" fontId="5" fillId="19" borderId="0" applyFont="true" applyBorder="false" applyAlignment="false" applyProtection="false"/>
    <xf numFmtId="164" fontId="5" fillId="19" borderId="0" applyFont="true" applyBorder="false" applyAlignment="false" applyProtection="false"/>
    <xf numFmtId="164" fontId="6" fillId="19" borderId="0" applyFont="true" applyBorder="false" applyAlignment="false" applyProtection="false"/>
    <xf numFmtId="164" fontId="6" fillId="19" borderId="0" applyFont="true" applyBorder="false" applyAlignment="false" applyProtection="false"/>
    <xf numFmtId="164" fontId="5" fillId="19" borderId="0" applyFont="true" applyBorder="false" applyAlignment="false" applyProtection="false"/>
    <xf numFmtId="164" fontId="5" fillId="19" borderId="0" applyFont="true" applyBorder="false" applyAlignment="false" applyProtection="false"/>
    <xf numFmtId="164" fontId="5" fillId="19" borderId="0" applyFont="true" applyBorder="false" applyAlignment="false" applyProtection="false"/>
    <xf numFmtId="164" fontId="5" fillId="19" borderId="0" applyFont="true" applyBorder="false" applyAlignment="false" applyProtection="false"/>
    <xf numFmtId="164" fontId="5" fillId="19" borderId="0" applyFont="true" applyBorder="false" applyAlignment="false" applyProtection="false"/>
    <xf numFmtId="164" fontId="5" fillId="19" borderId="0" applyFont="true" applyBorder="false" applyAlignment="false" applyProtection="false"/>
    <xf numFmtId="164" fontId="7" fillId="3" borderId="0" applyFont="true" applyBorder="false" applyAlignment="false" applyProtection="false"/>
    <xf numFmtId="164" fontId="7" fillId="3" borderId="0" applyFont="true" applyBorder="false" applyAlignment="false" applyProtection="false"/>
    <xf numFmtId="164" fontId="7" fillId="3" borderId="0" applyFont="true" applyBorder="false" applyAlignment="false" applyProtection="false"/>
    <xf numFmtId="164" fontId="7" fillId="3" borderId="0" applyFont="true" applyBorder="false" applyAlignment="false" applyProtection="false"/>
    <xf numFmtId="164" fontId="7" fillId="3" borderId="0" applyFont="true" applyBorder="false" applyAlignment="false" applyProtection="false"/>
    <xf numFmtId="164" fontId="7" fillId="3" borderId="0" applyFont="true" applyBorder="false" applyAlignment="false" applyProtection="false"/>
    <xf numFmtId="164" fontId="7" fillId="3" borderId="0" applyFont="true" applyBorder="false" applyAlignment="false" applyProtection="false"/>
    <xf numFmtId="164" fontId="7" fillId="3" borderId="0" applyFont="true" applyBorder="false" applyAlignment="false" applyProtection="false"/>
    <xf numFmtId="164" fontId="7" fillId="3" borderId="0" applyFont="true" applyBorder="false" applyAlignment="false" applyProtection="false"/>
    <xf numFmtId="164" fontId="7" fillId="3" borderId="0" applyFont="true" applyBorder="false" applyAlignment="false" applyProtection="false"/>
    <xf numFmtId="164" fontId="7" fillId="3" borderId="0" applyFont="true" applyBorder="false" applyAlignment="false" applyProtection="false"/>
    <xf numFmtId="164" fontId="7" fillId="3" borderId="0" applyFont="true" applyBorder="false" applyAlignment="false" applyProtection="false"/>
    <xf numFmtId="164" fontId="7" fillId="3" borderId="0" applyFont="true" applyBorder="false" applyAlignment="false" applyProtection="false"/>
    <xf numFmtId="164" fontId="7" fillId="3" borderId="0" applyFont="true" applyBorder="false" applyAlignment="false" applyProtection="false"/>
    <xf numFmtId="164" fontId="7" fillId="3" borderId="0" applyFont="true" applyBorder="false" applyAlignment="false" applyProtection="false"/>
    <xf numFmtId="164" fontId="7" fillId="3" borderId="0" applyFont="true" applyBorder="false" applyAlignment="false" applyProtection="false"/>
    <xf numFmtId="164" fontId="7" fillId="3" borderId="0" applyFont="true" applyBorder="false" applyAlignment="false" applyProtection="false"/>
    <xf numFmtId="164" fontId="7" fillId="3" borderId="0" applyFont="true" applyBorder="false" applyAlignment="false" applyProtection="false"/>
    <xf numFmtId="164" fontId="7" fillId="3" borderId="0" applyFont="true" applyBorder="false" applyAlignment="false" applyProtection="false"/>
    <xf numFmtId="164" fontId="7" fillId="3" borderId="0" applyFont="true" applyBorder="false" applyAlignment="false" applyProtection="false"/>
    <xf numFmtId="164" fontId="7" fillId="3" borderId="0" applyFont="true" applyBorder="false" applyAlignment="false" applyProtection="false"/>
    <xf numFmtId="164" fontId="7" fillId="3" borderId="0" applyFont="true" applyBorder="false" applyAlignment="false" applyProtection="false"/>
    <xf numFmtId="164" fontId="7" fillId="3" borderId="0" applyFont="true" applyBorder="false" applyAlignment="false" applyProtection="false"/>
    <xf numFmtId="164" fontId="7" fillId="3" borderId="0" applyFont="true" applyBorder="false" applyAlignment="false" applyProtection="false"/>
    <xf numFmtId="164" fontId="7" fillId="3" borderId="0" applyFont="true" applyBorder="false" applyAlignment="false" applyProtection="false"/>
    <xf numFmtId="164" fontId="7" fillId="3" borderId="0" applyFont="true" applyBorder="false" applyAlignment="false" applyProtection="false"/>
    <xf numFmtId="164" fontId="7" fillId="3" borderId="0" applyFont="true" applyBorder="false" applyAlignment="false" applyProtection="false"/>
    <xf numFmtId="164" fontId="7" fillId="3" borderId="0" applyFont="true" applyBorder="false" applyAlignment="false" applyProtection="false"/>
    <xf numFmtId="164" fontId="7" fillId="3" borderId="0" applyFont="true" applyBorder="false" applyAlignment="false" applyProtection="false"/>
    <xf numFmtId="164" fontId="7" fillId="3" borderId="0" applyFont="true" applyBorder="false" applyAlignment="false" applyProtection="false"/>
    <xf numFmtId="164" fontId="7" fillId="3" borderId="0" applyFont="true" applyBorder="false" applyAlignment="false" applyProtection="false"/>
    <xf numFmtId="164" fontId="7" fillId="3" borderId="0" applyFont="true" applyBorder="false" applyAlignment="false" applyProtection="false"/>
    <xf numFmtId="164" fontId="7" fillId="3" borderId="0" applyFont="true" applyBorder="false" applyAlignment="false" applyProtection="false"/>
    <xf numFmtId="164" fontId="7" fillId="3" borderId="0" applyFont="true" applyBorder="false" applyAlignment="false" applyProtection="false"/>
    <xf numFmtId="164" fontId="7" fillId="3" borderId="0" applyFont="true" applyBorder="false" applyAlignment="false" applyProtection="false"/>
    <xf numFmtId="164" fontId="7" fillId="3" borderId="0" applyFont="true" applyBorder="false" applyAlignment="false" applyProtection="false"/>
    <xf numFmtId="164" fontId="7" fillId="3" borderId="0" applyFont="true" applyBorder="false" applyAlignment="false" applyProtection="false"/>
    <xf numFmtId="164" fontId="7" fillId="3" borderId="0" applyFont="true" applyBorder="false" applyAlignment="false" applyProtection="false"/>
    <xf numFmtId="164" fontId="7" fillId="3" borderId="0" applyFont="true" applyBorder="false" applyAlignment="false" applyProtection="false"/>
    <xf numFmtId="164" fontId="7" fillId="3" borderId="0" applyFont="true" applyBorder="false" applyAlignment="false" applyProtection="false"/>
    <xf numFmtId="164" fontId="7" fillId="3" borderId="0" applyFont="true" applyBorder="false" applyAlignment="false" applyProtection="false"/>
    <xf numFmtId="164" fontId="8" fillId="3" borderId="0" applyFont="true" applyBorder="false" applyAlignment="false" applyProtection="false"/>
    <xf numFmtId="164" fontId="8" fillId="3" borderId="0" applyFont="true" applyBorder="false" applyAlignment="false" applyProtection="false"/>
    <xf numFmtId="164" fontId="7" fillId="3" borderId="0" applyFont="true" applyBorder="false" applyAlignment="false" applyProtection="false"/>
    <xf numFmtId="164" fontId="7" fillId="3" borderId="0" applyFont="true" applyBorder="false" applyAlignment="false" applyProtection="false"/>
    <xf numFmtId="164" fontId="7" fillId="3" borderId="0" applyFont="true" applyBorder="false" applyAlignment="false" applyProtection="false"/>
    <xf numFmtId="164" fontId="7" fillId="3" borderId="0" applyFont="true" applyBorder="false" applyAlignment="false" applyProtection="false"/>
    <xf numFmtId="164" fontId="7" fillId="3" borderId="0" applyFont="true" applyBorder="false" applyAlignment="false" applyProtection="false"/>
    <xf numFmtId="164" fontId="7" fillId="3" borderId="0" applyFont="true" applyBorder="false" applyAlignment="false" applyProtection="false"/>
    <xf numFmtId="164" fontId="9" fillId="20" borderId="1" applyFont="true" applyBorder="true" applyAlignment="false" applyProtection="false"/>
    <xf numFmtId="164" fontId="9" fillId="20" borderId="1" applyFont="true" applyBorder="true" applyAlignment="false" applyProtection="false"/>
    <xf numFmtId="164" fontId="9" fillId="20" borderId="1" applyFont="true" applyBorder="true" applyAlignment="false" applyProtection="false"/>
    <xf numFmtId="164" fontId="9" fillId="20" borderId="1" applyFont="true" applyBorder="true" applyAlignment="false" applyProtection="false"/>
    <xf numFmtId="164" fontId="9" fillId="20" borderId="1" applyFont="true" applyBorder="true" applyAlignment="false" applyProtection="false"/>
    <xf numFmtId="164" fontId="9" fillId="20" borderId="1" applyFont="true" applyBorder="true" applyAlignment="false" applyProtection="false"/>
    <xf numFmtId="164" fontId="9" fillId="20" borderId="1" applyFont="true" applyBorder="true" applyAlignment="false" applyProtection="false"/>
    <xf numFmtId="164" fontId="9" fillId="20" borderId="1" applyFont="true" applyBorder="true" applyAlignment="false" applyProtection="false"/>
    <xf numFmtId="164" fontId="9" fillId="20" borderId="1" applyFont="true" applyBorder="true" applyAlignment="false" applyProtection="false"/>
    <xf numFmtId="164" fontId="9" fillId="20" borderId="1" applyFont="true" applyBorder="true" applyAlignment="false" applyProtection="false"/>
    <xf numFmtId="164" fontId="9" fillId="20" borderId="1" applyFont="true" applyBorder="true" applyAlignment="false" applyProtection="false"/>
    <xf numFmtId="164" fontId="9" fillId="20" borderId="1" applyFont="true" applyBorder="true" applyAlignment="false" applyProtection="false"/>
    <xf numFmtId="164" fontId="9" fillId="20" borderId="1" applyFont="true" applyBorder="true" applyAlignment="false" applyProtection="false"/>
    <xf numFmtId="164" fontId="9" fillId="20" borderId="1" applyFont="true" applyBorder="true" applyAlignment="false" applyProtection="false"/>
    <xf numFmtId="164" fontId="9" fillId="20" borderId="1" applyFont="true" applyBorder="true" applyAlignment="false" applyProtection="false"/>
    <xf numFmtId="164" fontId="9" fillId="20" borderId="1" applyFont="true" applyBorder="true" applyAlignment="false" applyProtection="false"/>
    <xf numFmtId="164" fontId="9" fillId="20" borderId="1" applyFont="true" applyBorder="true" applyAlignment="false" applyProtection="false"/>
    <xf numFmtId="164" fontId="9" fillId="20" borderId="1" applyFont="true" applyBorder="true" applyAlignment="false" applyProtection="false"/>
    <xf numFmtId="164" fontId="9" fillId="20" borderId="1" applyFont="true" applyBorder="true" applyAlignment="false" applyProtection="false"/>
    <xf numFmtId="164" fontId="9" fillId="20" borderId="1" applyFont="true" applyBorder="true" applyAlignment="false" applyProtection="false"/>
    <xf numFmtId="164" fontId="9" fillId="20" borderId="1" applyFont="true" applyBorder="true" applyAlignment="false" applyProtection="false"/>
    <xf numFmtId="164" fontId="9" fillId="20" borderId="1" applyFont="true" applyBorder="true" applyAlignment="false" applyProtection="false"/>
    <xf numFmtId="164" fontId="9" fillId="20" borderId="1" applyFont="true" applyBorder="true" applyAlignment="false" applyProtection="false"/>
    <xf numFmtId="164" fontId="9" fillId="20" borderId="1" applyFont="true" applyBorder="true" applyAlignment="false" applyProtection="false"/>
    <xf numFmtId="164" fontId="9" fillId="20" borderId="1" applyFont="true" applyBorder="true" applyAlignment="false" applyProtection="false"/>
    <xf numFmtId="164" fontId="9" fillId="20" borderId="1" applyFont="true" applyBorder="true" applyAlignment="false" applyProtection="false"/>
    <xf numFmtId="164" fontId="9" fillId="20" borderId="1" applyFont="true" applyBorder="true" applyAlignment="false" applyProtection="false"/>
    <xf numFmtId="164" fontId="9" fillId="20" borderId="1" applyFont="true" applyBorder="true" applyAlignment="false" applyProtection="false"/>
    <xf numFmtId="164" fontId="9" fillId="20" borderId="1" applyFont="true" applyBorder="true" applyAlignment="false" applyProtection="false"/>
    <xf numFmtId="164" fontId="9" fillId="20" borderId="1" applyFont="true" applyBorder="true" applyAlignment="false" applyProtection="false"/>
    <xf numFmtId="164" fontId="9" fillId="20" borderId="1" applyFont="true" applyBorder="true" applyAlignment="false" applyProtection="false"/>
    <xf numFmtId="164" fontId="9" fillId="20" borderId="1" applyFont="true" applyBorder="true" applyAlignment="false" applyProtection="false"/>
    <xf numFmtId="164" fontId="9" fillId="20" borderId="1" applyFont="true" applyBorder="true" applyAlignment="false" applyProtection="false"/>
    <xf numFmtId="164" fontId="9" fillId="20" borderId="1" applyFont="true" applyBorder="true" applyAlignment="false" applyProtection="false"/>
    <xf numFmtId="164" fontId="9" fillId="20" borderId="1" applyFont="true" applyBorder="true" applyAlignment="false" applyProtection="false"/>
    <xf numFmtId="164" fontId="9" fillId="20" borderId="1" applyFont="true" applyBorder="true" applyAlignment="false" applyProtection="false"/>
    <xf numFmtId="164" fontId="9" fillId="20" borderId="1" applyFont="true" applyBorder="true" applyAlignment="false" applyProtection="false"/>
    <xf numFmtId="164" fontId="9" fillId="20" borderId="1" applyFont="true" applyBorder="true" applyAlignment="false" applyProtection="false"/>
    <xf numFmtId="164" fontId="9" fillId="20" borderId="1" applyFont="true" applyBorder="true" applyAlignment="false" applyProtection="false"/>
    <xf numFmtId="164" fontId="9" fillId="20" borderId="1" applyFont="true" applyBorder="true" applyAlignment="false" applyProtection="false"/>
    <xf numFmtId="164" fontId="9" fillId="20" borderId="1" applyFont="true" applyBorder="true" applyAlignment="false" applyProtection="false"/>
    <xf numFmtId="164" fontId="10" fillId="20" borderId="1" applyFont="true" applyBorder="true" applyAlignment="false" applyProtection="false"/>
    <xf numFmtId="164" fontId="10" fillId="20" borderId="1" applyFont="true" applyBorder="true" applyAlignment="false" applyProtection="false"/>
    <xf numFmtId="164" fontId="9" fillId="20" borderId="1" applyFont="true" applyBorder="true" applyAlignment="false" applyProtection="false"/>
    <xf numFmtId="164" fontId="9" fillId="20" borderId="1" applyFont="true" applyBorder="true" applyAlignment="false" applyProtection="false"/>
    <xf numFmtId="164" fontId="9" fillId="20" borderId="1" applyFont="true" applyBorder="true" applyAlignment="false" applyProtection="false"/>
    <xf numFmtId="164" fontId="9" fillId="20" borderId="1" applyFont="true" applyBorder="true" applyAlignment="false" applyProtection="false"/>
    <xf numFmtId="164" fontId="9" fillId="20" borderId="1" applyFont="true" applyBorder="true" applyAlignment="false" applyProtection="false"/>
    <xf numFmtId="164" fontId="9" fillId="20" borderId="1" applyFont="true" applyBorder="true" applyAlignment="false" applyProtection="false"/>
    <xf numFmtId="164" fontId="11" fillId="21" borderId="2" applyFont="true" applyBorder="true" applyAlignment="false" applyProtection="false"/>
    <xf numFmtId="164" fontId="11" fillId="21" borderId="2" applyFont="true" applyBorder="true" applyAlignment="false" applyProtection="false"/>
    <xf numFmtId="164" fontId="11" fillId="21" borderId="2" applyFont="true" applyBorder="true" applyAlignment="false" applyProtection="false"/>
    <xf numFmtId="164" fontId="11" fillId="21" borderId="2" applyFont="true" applyBorder="true" applyAlignment="false" applyProtection="false"/>
    <xf numFmtId="164" fontId="11" fillId="21" borderId="2" applyFont="true" applyBorder="true" applyAlignment="false" applyProtection="false"/>
    <xf numFmtId="164" fontId="11" fillId="21" borderId="2" applyFont="true" applyBorder="true" applyAlignment="false" applyProtection="false"/>
    <xf numFmtId="164" fontId="11" fillId="21" borderId="2" applyFont="true" applyBorder="true" applyAlignment="false" applyProtection="false"/>
    <xf numFmtId="164" fontId="11" fillId="21" borderId="2" applyFont="true" applyBorder="true" applyAlignment="false" applyProtection="false"/>
    <xf numFmtId="164" fontId="11" fillId="21" borderId="2" applyFont="true" applyBorder="true" applyAlignment="false" applyProtection="false"/>
    <xf numFmtId="164" fontId="11" fillId="21" borderId="2" applyFont="true" applyBorder="true" applyAlignment="false" applyProtection="false"/>
    <xf numFmtId="164" fontId="11" fillId="21" borderId="2" applyFont="true" applyBorder="true" applyAlignment="false" applyProtection="false"/>
    <xf numFmtId="164" fontId="11" fillId="21" borderId="2" applyFont="true" applyBorder="true" applyAlignment="false" applyProtection="false"/>
    <xf numFmtId="164" fontId="11" fillId="21" borderId="2" applyFont="true" applyBorder="true" applyAlignment="false" applyProtection="false"/>
    <xf numFmtId="164" fontId="11" fillId="21" borderId="2" applyFont="true" applyBorder="true" applyAlignment="false" applyProtection="false"/>
    <xf numFmtId="164" fontId="11" fillId="21" borderId="2" applyFont="true" applyBorder="true" applyAlignment="false" applyProtection="false"/>
    <xf numFmtId="164" fontId="11" fillId="21" borderId="2" applyFont="true" applyBorder="true" applyAlignment="false" applyProtection="false"/>
    <xf numFmtId="164" fontId="11" fillId="21" borderId="2" applyFont="true" applyBorder="true" applyAlignment="false" applyProtection="false"/>
    <xf numFmtId="164" fontId="11" fillId="21" borderId="2" applyFont="true" applyBorder="true" applyAlignment="false" applyProtection="false"/>
    <xf numFmtId="164" fontId="11" fillId="21" borderId="2" applyFont="true" applyBorder="true" applyAlignment="false" applyProtection="false"/>
    <xf numFmtId="164" fontId="11" fillId="21" borderId="2" applyFont="true" applyBorder="true" applyAlignment="false" applyProtection="false"/>
    <xf numFmtId="164" fontId="11" fillId="21" borderId="2" applyFont="true" applyBorder="true" applyAlignment="false" applyProtection="false"/>
    <xf numFmtId="164" fontId="11" fillId="21" borderId="2" applyFont="true" applyBorder="true" applyAlignment="false" applyProtection="false"/>
    <xf numFmtId="164" fontId="11" fillId="21" borderId="2" applyFont="true" applyBorder="true" applyAlignment="false" applyProtection="false"/>
    <xf numFmtId="164" fontId="11" fillId="21" borderId="2" applyFont="true" applyBorder="true" applyAlignment="false" applyProtection="false"/>
    <xf numFmtId="164" fontId="11" fillId="21" borderId="2" applyFont="true" applyBorder="true" applyAlignment="false" applyProtection="false"/>
    <xf numFmtId="164" fontId="11" fillId="21" borderId="2" applyFont="true" applyBorder="true" applyAlignment="false" applyProtection="false"/>
    <xf numFmtId="164" fontId="11" fillId="21" borderId="2" applyFont="true" applyBorder="true" applyAlignment="false" applyProtection="false"/>
    <xf numFmtId="164" fontId="11" fillId="21" borderId="2" applyFont="true" applyBorder="true" applyAlignment="false" applyProtection="false"/>
    <xf numFmtId="164" fontId="11" fillId="21" borderId="2" applyFont="true" applyBorder="true" applyAlignment="false" applyProtection="false"/>
    <xf numFmtId="164" fontId="11" fillId="21" borderId="2" applyFont="true" applyBorder="true" applyAlignment="false" applyProtection="false"/>
    <xf numFmtId="164" fontId="11" fillId="21" borderId="2" applyFont="true" applyBorder="true" applyAlignment="false" applyProtection="false"/>
    <xf numFmtId="164" fontId="11" fillId="21" borderId="2" applyFont="true" applyBorder="true" applyAlignment="false" applyProtection="false"/>
    <xf numFmtId="164" fontId="11" fillId="21" borderId="2" applyFont="true" applyBorder="true" applyAlignment="false" applyProtection="false"/>
    <xf numFmtId="164" fontId="11" fillId="21" borderId="2" applyFont="true" applyBorder="true" applyAlignment="false" applyProtection="false"/>
    <xf numFmtId="164" fontId="11" fillId="21" borderId="2" applyFont="true" applyBorder="true" applyAlignment="false" applyProtection="false"/>
    <xf numFmtId="164" fontId="11" fillId="21" borderId="2" applyFont="true" applyBorder="true" applyAlignment="false" applyProtection="false"/>
    <xf numFmtId="164" fontId="11" fillId="21" borderId="2" applyFont="true" applyBorder="true" applyAlignment="false" applyProtection="false"/>
    <xf numFmtId="164" fontId="11" fillId="21" borderId="2" applyFont="true" applyBorder="true" applyAlignment="false" applyProtection="false"/>
    <xf numFmtId="164" fontId="11" fillId="21" borderId="2" applyFont="true" applyBorder="true" applyAlignment="false" applyProtection="false"/>
    <xf numFmtId="164" fontId="11" fillId="21" borderId="2" applyFont="true" applyBorder="true" applyAlignment="false" applyProtection="false"/>
    <xf numFmtId="164" fontId="11" fillId="21" borderId="2" applyFont="true" applyBorder="true" applyAlignment="false" applyProtection="false"/>
    <xf numFmtId="164" fontId="12" fillId="21" borderId="2" applyFont="true" applyBorder="true" applyAlignment="false" applyProtection="false"/>
    <xf numFmtId="164" fontId="12" fillId="21" borderId="2" applyFont="true" applyBorder="true" applyAlignment="false" applyProtection="false"/>
    <xf numFmtId="164" fontId="11" fillId="21" borderId="2" applyFont="true" applyBorder="true" applyAlignment="false" applyProtection="false"/>
    <xf numFmtId="164" fontId="11" fillId="21" borderId="2" applyFont="true" applyBorder="true" applyAlignment="false" applyProtection="false"/>
    <xf numFmtId="164" fontId="11" fillId="21" borderId="2" applyFont="true" applyBorder="true" applyAlignment="false" applyProtection="false"/>
    <xf numFmtId="164" fontId="11" fillId="21" borderId="2" applyFont="true" applyBorder="true" applyAlignment="false" applyProtection="false"/>
    <xf numFmtId="164" fontId="11" fillId="21" borderId="2" applyFont="true" applyBorder="true" applyAlignment="false" applyProtection="false"/>
    <xf numFmtId="164" fontId="11" fillId="21" borderId="2" applyFont="true" applyBorder="true" applyAlignment="false" applyProtection="false"/>
    <xf numFmtId="165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4" fontId="13" fillId="0" borderId="0" applyFont="true" applyBorder="false" applyAlignment="false" applyProtection="false"/>
    <xf numFmtId="164" fontId="13" fillId="0" borderId="0" applyFont="true" applyBorder="false" applyAlignment="false" applyProtection="false"/>
    <xf numFmtId="164" fontId="13" fillId="0" borderId="0" applyFont="true" applyBorder="false" applyAlignment="false" applyProtection="false"/>
    <xf numFmtId="164" fontId="13" fillId="0" borderId="0" applyFont="true" applyBorder="false" applyAlignment="false" applyProtection="false"/>
    <xf numFmtId="164" fontId="13" fillId="0" borderId="0" applyFont="true" applyBorder="false" applyAlignment="false" applyProtection="false"/>
    <xf numFmtId="164" fontId="13" fillId="0" borderId="0" applyFont="true" applyBorder="false" applyAlignment="false" applyProtection="false"/>
    <xf numFmtId="164" fontId="13" fillId="0" borderId="0" applyFont="true" applyBorder="false" applyAlignment="false" applyProtection="false"/>
    <xf numFmtId="164" fontId="13" fillId="0" borderId="0" applyFont="true" applyBorder="false" applyAlignment="false" applyProtection="false"/>
    <xf numFmtId="164" fontId="13" fillId="0" borderId="0" applyFont="true" applyBorder="false" applyAlignment="false" applyProtection="false"/>
    <xf numFmtId="164" fontId="13" fillId="0" borderId="0" applyFont="true" applyBorder="false" applyAlignment="false" applyProtection="false"/>
    <xf numFmtId="164" fontId="13" fillId="0" borderId="0" applyFont="true" applyBorder="false" applyAlignment="false" applyProtection="false"/>
    <xf numFmtId="164" fontId="13" fillId="0" borderId="0" applyFont="true" applyBorder="false" applyAlignment="false" applyProtection="false"/>
    <xf numFmtId="164" fontId="13" fillId="0" borderId="0" applyFont="true" applyBorder="false" applyAlignment="false" applyProtection="false"/>
    <xf numFmtId="164" fontId="13" fillId="0" borderId="0" applyFont="true" applyBorder="false" applyAlignment="false" applyProtection="false"/>
    <xf numFmtId="164" fontId="13" fillId="0" borderId="0" applyFont="true" applyBorder="false" applyAlignment="false" applyProtection="false"/>
    <xf numFmtId="164" fontId="13" fillId="0" borderId="0" applyFont="true" applyBorder="false" applyAlignment="false" applyProtection="false"/>
    <xf numFmtId="164" fontId="13" fillId="0" borderId="0" applyFont="true" applyBorder="false" applyAlignment="false" applyProtection="false"/>
    <xf numFmtId="164" fontId="13" fillId="0" borderId="0" applyFont="true" applyBorder="false" applyAlignment="false" applyProtection="false"/>
    <xf numFmtId="164" fontId="13" fillId="0" borderId="0" applyFont="true" applyBorder="false" applyAlignment="false" applyProtection="false"/>
    <xf numFmtId="164" fontId="13" fillId="0" borderId="0" applyFont="true" applyBorder="false" applyAlignment="false" applyProtection="false"/>
    <xf numFmtId="164" fontId="13" fillId="0" borderId="0" applyFont="true" applyBorder="false" applyAlignment="false" applyProtection="false"/>
    <xf numFmtId="164" fontId="13" fillId="0" borderId="0" applyFont="true" applyBorder="false" applyAlignment="false" applyProtection="false"/>
    <xf numFmtId="164" fontId="13" fillId="0" borderId="0" applyFont="true" applyBorder="false" applyAlignment="false" applyProtection="false"/>
    <xf numFmtId="164" fontId="13" fillId="0" borderId="0" applyFont="true" applyBorder="false" applyAlignment="false" applyProtection="false"/>
    <xf numFmtId="164" fontId="13" fillId="0" borderId="0" applyFont="true" applyBorder="false" applyAlignment="false" applyProtection="false"/>
    <xf numFmtId="164" fontId="13" fillId="0" borderId="0" applyFont="true" applyBorder="false" applyAlignment="false" applyProtection="false"/>
    <xf numFmtId="164" fontId="13" fillId="0" borderId="0" applyFont="true" applyBorder="false" applyAlignment="false" applyProtection="false"/>
    <xf numFmtId="164" fontId="13" fillId="0" borderId="0" applyFont="true" applyBorder="false" applyAlignment="false" applyProtection="false"/>
    <xf numFmtId="164" fontId="13" fillId="0" borderId="0" applyFont="true" applyBorder="false" applyAlignment="false" applyProtection="false"/>
    <xf numFmtId="164" fontId="13" fillId="0" borderId="0" applyFont="true" applyBorder="false" applyAlignment="false" applyProtection="false"/>
    <xf numFmtId="164" fontId="13" fillId="0" borderId="0" applyFont="true" applyBorder="false" applyAlignment="false" applyProtection="false"/>
    <xf numFmtId="164" fontId="13" fillId="0" borderId="0" applyFont="true" applyBorder="false" applyAlignment="false" applyProtection="false"/>
    <xf numFmtId="164" fontId="13" fillId="0" borderId="0" applyFont="true" applyBorder="false" applyAlignment="false" applyProtection="false"/>
    <xf numFmtId="164" fontId="13" fillId="0" borderId="0" applyFont="true" applyBorder="false" applyAlignment="false" applyProtection="false"/>
    <xf numFmtId="164" fontId="13" fillId="0" borderId="0" applyFont="true" applyBorder="false" applyAlignment="false" applyProtection="false"/>
    <xf numFmtId="164" fontId="13" fillId="0" borderId="0" applyFont="true" applyBorder="false" applyAlignment="false" applyProtection="false"/>
    <xf numFmtId="164" fontId="13" fillId="0" borderId="0" applyFont="true" applyBorder="false" applyAlignment="false" applyProtection="false"/>
    <xf numFmtId="164" fontId="13" fillId="0" borderId="0" applyFont="true" applyBorder="false" applyAlignment="false" applyProtection="false"/>
    <xf numFmtId="164" fontId="13" fillId="0" borderId="0" applyFont="true" applyBorder="false" applyAlignment="false" applyProtection="false"/>
    <xf numFmtId="164" fontId="13" fillId="0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0" borderId="0" applyFont="true" applyBorder="false" applyAlignment="false" applyProtection="false"/>
    <xf numFmtId="164" fontId="14" fillId="0" borderId="0" applyFont="true" applyBorder="false" applyAlignment="false" applyProtection="false"/>
    <xf numFmtId="164" fontId="13" fillId="0" borderId="0" applyFont="true" applyBorder="false" applyAlignment="false" applyProtection="false"/>
    <xf numFmtId="164" fontId="13" fillId="0" borderId="0" applyFont="true" applyBorder="false" applyAlignment="false" applyProtection="false"/>
    <xf numFmtId="164" fontId="13" fillId="0" borderId="0" applyFont="true" applyBorder="false" applyAlignment="false" applyProtection="false"/>
    <xf numFmtId="164" fontId="13" fillId="0" borderId="0" applyFont="true" applyBorder="false" applyAlignment="false" applyProtection="false"/>
    <xf numFmtId="164" fontId="13" fillId="0" borderId="0" applyFont="true" applyBorder="false" applyAlignment="false" applyProtection="false"/>
    <xf numFmtId="164" fontId="13" fillId="0" borderId="0" applyFont="true" applyBorder="false" applyAlignment="false" applyProtection="false"/>
    <xf numFmtId="164" fontId="15" fillId="4" borderId="0" applyFont="true" applyBorder="false" applyAlignment="false" applyProtection="false"/>
    <xf numFmtId="164" fontId="15" fillId="4" borderId="0" applyFont="true" applyBorder="false" applyAlignment="false" applyProtection="false"/>
    <xf numFmtId="164" fontId="15" fillId="4" borderId="0" applyFont="true" applyBorder="false" applyAlignment="false" applyProtection="false"/>
    <xf numFmtId="164" fontId="15" fillId="4" borderId="0" applyFont="true" applyBorder="false" applyAlignment="false" applyProtection="false"/>
    <xf numFmtId="164" fontId="15" fillId="4" borderId="0" applyFont="true" applyBorder="false" applyAlignment="false" applyProtection="false"/>
    <xf numFmtId="164" fontId="15" fillId="4" borderId="0" applyFont="true" applyBorder="false" applyAlignment="false" applyProtection="false"/>
    <xf numFmtId="164" fontId="15" fillId="4" borderId="0" applyFont="true" applyBorder="false" applyAlignment="false" applyProtection="false"/>
    <xf numFmtId="164" fontId="15" fillId="4" borderId="0" applyFont="true" applyBorder="false" applyAlignment="false" applyProtection="false"/>
    <xf numFmtId="164" fontId="15" fillId="4" borderId="0" applyFont="true" applyBorder="false" applyAlignment="false" applyProtection="false"/>
    <xf numFmtId="164" fontId="15" fillId="4" borderId="0" applyFont="true" applyBorder="false" applyAlignment="false" applyProtection="false"/>
    <xf numFmtId="164" fontId="15" fillId="4" borderId="0" applyFont="true" applyBorder="false" applyAlignment="false" applyProtection="false"/>
    <xf numFmtId="164" fontId="15" fillId="4" borderId="0" applyFont="true" applyBorder="false" applyAlignment="false" applyProtection="false"/>
    <xf numFmtId="164" fontId="15" fillId="4" borderId="0" applyFont="true" applyBorder="false" applyAlignment="false" applyProtection="false"/>
    <xf numFmtId="164" fontId="15" fillId="4" borderId="0" applyFont="true" applyBorder="false" applyAlignment="false" applyProtection="false"/>
    <xf numFmtId="164" fontId="15" fillId="4" borderId="0" applyFont="true" applyBorder="false" applyAlignment="false" applyProtection="false"/>
    <xf numFmtId="164" fontId="15" fillId="4" borderId="0" applyFont="true" applyBorder="false" applyAlignment="false" applyProtection="false"/>
    <xf numFmtId="164" fontId="15" fillId="4" borderId="0" applyFont="true" applyBorder="false" applyAlignment="false" applyProtection="false"/>
    <xf numFmtId="164" fontId="15" fillId="4" borderId="0" applyFont="true" applyBorder="false" applyAlignment="false" applyProtection="false"/>
    <xf numFmtId="164" fontId="15" fillId="4" borderId="0" applyFont="true" applyBorder="false" applyAlignment="false" applyProtection="false"/>
    <xf numFmtId="164" fontId="15" fillId="4" borderId="0" applyFont="true" applyBorder="false" applyAlignment="false" applyProtection="false"/>
    <xf numFmtId="164" fontId="15" fillId="4" borderId="0" applyFont="true" applyBorder="false" applyAlignment="false" applyProtection="false"/>
    <xf numFmtId="164" fontId="15" fillId="4" borderId="0" applyFont="true" applyBorder="false" applyAlignment="false" applyProtection="false"/>
    <xf numFmtId="164" fontId="15" fillId="4" borderId="0" applyFont="true" applyBorder="false" applyAlignment="false" applyProtection="false"/>
    <xf numFmtId="164" fontId="15" fillId="4" borderId="0" applyFont="true" applyBorder="false" applyAlignment="false" applyProtection="false"/>
    <xf numFmtId="164" fontId="15" fillId="4" borderId="0" applyFont="true" applyBorder="false" applyAlignment="false" applyProtection="false"/>
  </cellStyleXfs>
  <cellXfs count="1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1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1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2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2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2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2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3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3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3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3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3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3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29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3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3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3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4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4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43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3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3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4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4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9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4" fillId="0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44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3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3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4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4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3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9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7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2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2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2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2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2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3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4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4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5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43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4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0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43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8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9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8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0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3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4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2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3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3" fillId="0" borderId="3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4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3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3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4" fillId="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9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0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3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3" fillId="0" borderId="3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43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3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3" fillId="0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4" fillId="0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3" fillId="0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9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271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20% - Accent1 10" xfId="20" builtinId="53" customBuiltin="true"/>
    <cellStyle name="20% - Accent1 11" xfId="21" builtinId="53" customBuiltin="true"/>
    <cellStyle name="20% - Accent1 12" xfId="22" builtinId="53" customBuiltin="true"/>
    <cellStyle name="20% - Accent1 13" xfId="23" builtinId="53" customBuiltin="true"/>
    <cellStyle name="20% - Accent1 14" xfId="24" builtinId="53" customBuiltin="true"/>
    <cellStyle name="20% - Accent1 15" xfId="25" builtinId="53" customBuiltin="true"/>
    <cellStyle name="20% - Accent1 16" xfId="26" builtinId="53" customBuiltin="true"/>
    <cellStyle name="20% - Accent1 17" xfId="27" builtinId="53" customBuiltin="true"/>
    <cellStyle name="20% - Accent1 18" xfId="28" builtinId="53" customBuiltin="true"/>
    <cellStyle name="20% - Accent1 19" xfId="29" builtinId="53" customBuiltin="true"/>
    <cellStyle name="20% - Accent1 2" xfId="30" builtinId="53" customBuiltin="true"/>
    <cellStyle name="20% - Accent1 2 2" xfId="31" builtinId="53" customBuiltin="true"/>
    <cellStyle name="20% - Accent1 2 3" xfId="32" builtinId="53" customBuiltin="true"/>
    <cellStyle name="20% - Accent1 2 4" xfId="33" builtinId="53" customBuiltin="true"/>
    <cellStyle name="20% - Accent1 2 5" xfId="34" builtinId="53" customBuiltin="true"/>
    <cellStyle name="20% - Accent1 2 6" xfId="35" builtinId="53" customBuiltin="true"/>
    <cellStyle name="20% - Accent1 2 7" xfId="36" builtinId="53" customBuiltin="true"/>
    <cellStyle name="20% - Accent1 20" xfId="37" builtinId="53" customBuiltin="true"/>
    <cellStyle name="20% - Accent1 21" xfId="38" builtinId="53" customBuiltin="true"/>
    <cellStyle name="20% - Accent1 22" xfId="39" builtinId="53" customBuiltin="true"/>
    <cellStyle name="20% - Accent1 23" xfId="40" builtinId="53" customBuiltin="true"/>
    <cellStyle name="20% - Accent1 24" xfId="41" builtinId="53" customBuiltin="true"/>
    <cellStyle name="20% - Accent1 25" xfId="42" builtinId="53" customBuiltin="true"/>
    <cellStyle name="20% - Accent1 26" xfId="43" builtinId="53" customBuiltin="true"/>
    <cellStyle name="20% - Accent1 27" xfId="44" builtinId="53" customBuiltin="true"/>
    <cellStyle name="20% - Accent1 28" xfId="45" builtinId="53" customBuiltin="true"/>
    <cellStyle name="20% - Accent1 29" xfId="46" builtinId="53" customBuiltin="true"/>
    <cellStyle name="20% - Accent1 3" xfId="47" builtinId="53" customBuiltin="true"/>
    <cellStyle name="20% - Accent1 30" xfId="48" builtinId="53" customBuiltin="true"/>
    <cellStyle name="20% - Accent1 31" xfId="49" builtinId="53" customBuiltin="true"/>
    <cellStyle name="20% - Accent1 32" xfId="50" builtinId="53" customBuiltin="true"/>
    <cellStyle name="20% - Accent1 32 2" xfId="51" builtinId="53" customBuiltin="true"/>
    <cellStyle name="20% - Accent1 33" xfId="52" builtinId="53" customBuiltin="true"/>
    <cellStyle name="20% - Accent1 33 2" xfId="53" builtinId="53" customBuiltin="true"/>
    <cellStyle name="20% - Accent1 34" xfId="54" builtinId="53" customBuiltin="true"/>
    <cellStyle name="20% - Accent1 34 2" xfId="55" builtinId="53" customBuiltin="true"/>
    <cellStyle name="20% - Accent1 35" xfId="56" builtinId="53" customBuiltin="true"/>
    <cellStyle name="20% - Accent1 35 2" xfId="57" builtinId="53" customBuiltin="true"/>
    <cellStyle name="20% - Accent1 36" xfId="58" builtinId="53" customBuiltin="true"/>
    <cellStyle name="20% - Accent1 36 2" xfId="59" builtinId="53" customBuiltin="true"/>
    <cellStyle name="20% - Accent1 37" xfId="60" builtinId="53" customBuiltin="true"/>
    <cellStyle name="20% - Accent1 37 2" xfId="61" builtinId="53" customBuiltin="true"/>
    <cellStyle name="20% - Accent1 38" xfId="62" builtinId="53" customBuiltin="true"/>
    <cellStyle name="20% - Accent1 39" xfId="63" builtinId="53" customBuiltin="true"/>
    <cellStyle name="20% - Accent1 4" xfId="64" builtinId="53" customBuiltin="true"/>
    <cellStyle name="20% - Accent1 5" xfId="65" builtinId="53" customBuiltin="true"/>
    <cellStyle name="20% - Accent1 6" xfId="66" builtinId="53" customBuiltin="true"/>
    <cellStyle name="20% - Accent1 7" xfId="67" builtinId="53" customBuiltin="true"/>
    <cellStyle name="20% - Accent1 8" xfId="68" builtinId="53" customBuiltin="true"/>
    <cellStyle name="20% - Accent1 9" xfId="69" builtinId="53" customBuiltin="true"/>
    <cellStyle name="20% - Accent2 10" xfId="70" builtinId="53" customBuiltin="true"/>
    <cellStyle name="20% - Accent2 11" xfId="71" builtinId="53" customBuiltin="true"/>
    <cellStyle name="20% - Accent2 12" xfId="72" builtinId="53" customBuiltin="true"/>
    <cellStyle name="20% - Accent2 13" xfId="73" builtinId="53" customBuiltin="true"/>
    <cellStyle name="20% - Accent2 14" xfId="74" builtinId="53" customBuiltin="true"/>
    <cellStyle name="20% - Accent2 15" xfId="75" builtinId="53" customBuiltin="true"/>
    <cellStyle name="20% - Accent2 16" xfId="76" builtinId="53" customBuiltin="true"/>
    <cellStyle name="20% - Accent2 17" xfId="77" builtinId="53" customBuiltin="true"/>
    <cellStyle name="20% - Accent2 18" xfId="78" builtinId="53" customBuiltin="true"/>
    <cellStyle name="20% - Accent2 19" xfId="79" builtinId="53" customBuiltin="true"/>
    <cellStyle name="20% - Accent2 2" xfId="80" builtinId="53" customBuiltin="true"/>
    <cellStyle name="20% - Accent2 2 2" xfId="81" builtinId="53" customBuiltin="true"/>
    <cellStyle name="20% - Accent2 2 3" xfId="82" builtinId="53" customBuiltin="true"/>
    <cellStyle name="20% - Accent2 2 4" xfId="83" builtinId="53" customBuiltin="true"/>
    <cellStyle name="20% - Accent2 2 5" xfId="84" builtinId="53" customBuiltin="true"/>
    <cellStyle name="20% - Accent2 2 6" xfId="85" builtinId="53" customBuiltin="true"/>
    <cellStyle name="20% - Accent2 2 7" xfId="86" builtinId="53" customBuiltin="true"/>
    <cellStyle name="20% - Accent2 20" xfId="87" builtinId="53" customBuiltin="true"/>
    <cellStyle name="20% - Accent2 21" xfId="88" builtinId="53" customBuiltin="true"/>
    <cellStyle name="20% - Accent2 22" xfId="89" builtinId="53" customBuiltin="true"/>
    <cellStyle name="20% - Accent2 23" xfId="90" builtinId="53" customBuiltin="true"/>
    <cellStyle name="20% - Accent2 24" xfId="91" builtinId="53" customBuiltin="true"/>
    <cellStyle name="20% - Accent2 25" xfId="92" builtinId="53" customBuiltin="true"/>
    <cellStyle name="20% - Accent2 26" xfId="93" builtinId="53" customBuiltin="true"/>
    <cellStyle name="20% - Accent2 27" xfId="94" builtinId="53" customBuiltin="true"/>
    <cellStyle name="20% - Accent2 28" xfId="95" builtinId="53" customBuiltin="true"/>
    <cellStyle name="20% - Accent2 29" xfId="96" builtinId="53" customBuiltin="true"/>
    <cellStyle name="20% - Accent2 3" xfId="97" builtinId="53" customBuiltin="true"/>
    <cellStyle name="20% - Accent2 30" xfId="98" builtinId="53" customBuiltin="true"/>
    <cellStyle name="20% - Accent2 31" xfId="99" builtinId="53" customBuiltin="true"/>
    <cellStyle name="20% - Accent2 32" xfId="100" builtinId="53" customBuiltin="true"/>
    <cellStyle name="20% - Accent2 32 2" xfId="101" builtinId="53" customBuiltin="true"/>
    <cellStyle name="20% - Accent2 33" xfId="102" builtinId="53" customBuiltin="true"/>
    <cellStyle name="20% - Accent2 33 2" xfId="103" builtinId="53" customBuiltin="true"/>
    <cellStyle name="20% - Accent2 34" xfId="104" builtinId="53" customBuiltin="true"/>
    <cellStyle name="20% - Accent2 34 2" xfId="105" builtinId="53" customBuiltin="true"/>
    <cellStyle name="20% - Accent2 35" xfId="106" builtinId="53" customBuiltin="true"/>
    <cellStyle name="20% - Accent2 35 2" xfId="107" builtinId="53" customBuiltin="true"/>
    <cellStyle name="20% - Accent2 36" xfId="108" builtinId="53" customBuiltin="true"/>
    <cellStyle name="20% - Accent2 36 2" xfId="109" builtinId="53" customBuiltin="true"/>
    <cellStyle name="20% - Accent2 37" xfId="110" builtinId="53" customBuiltin="true"/>
    <cellStyle name="20% - Accent2 37 2" xfId="111" builtinId="53" customBuiltin="true"/>
    <cellStyle name="20% - Accent2 38" xfId="112" builtinId="53" customBuiltin="true"/>
    <cellStyle name="20% - Accent2 39" xfId="113" builtinId="53" customBuiltin="true"/>
    <cellStyle name="20% - Accent2 4" xfId="114" builtinId="53" customBuiltin="true"/>
    <cellStyle name="20% - Accent2 5" xfId="115" builtinId="53" customBuiltin="true"/>
    <cellStyle name="20% - Accent2 6" xfId="116" builtinId="53" customBuiltin="true"/>
    <cellStyle name="20% - Accent2 7" xfId="117" builtinId="53" customBuiltin="true"/>
    <cellStyle name="20% - Accent2 8" xfId="118" builtinId="53" customBuiltin="true"/>
    <cellStyle name="20% - Accent2 9" xfId="119" builtinId="53" customBuiltin="true"/>
    <cellStyle name="20% - Accent3 10" xfId="120" builtinId="53" customBuiltin="true"/>
    <cellStyle name="20% - Accent3 11" xfId="121" builtinId="53" customBuiltin="true"/>
    <cellStyle name="20% - Accent3 12" xfId="122" builtinId="53" customBuiltin="true"/>
    <cellStyle name="20% - Accent3 13" xfId="123" builtinId="53" customBuiltin="true"/>
    <cellStyle name="20% - Accent3 14" xfId="124" builtinId="53" customBuiltin="true"/>
    <cellStyle name="20% - Accent3 15" xfId="125" builtinId="53" customBuiltin="true"/>
    <cellStyle name="20% - Accent3 16" xfId="126" builtinId="53" customBuiltin="true"/>
    <cellStyle name="20% - Accent3 17" xfId="127" builtinId="53" customBuiltin="true"/>
    <cellStyle name="20% - Accent3 18" xfId="128" builtinId="53" customBuiltin="true"/>
    <cellStyle name="20% - Accent3 19" xfId="129" builtinId="53" customBuiltin="true"/>
    <cellStyle name="20% - Accent3 2" xfId="130" builtinId="53" customBuiltin="true"/>
    <cellStyle name="20% - Accent3 2 2" xfId="131" builtinId="53" customBuiltin="true"/>
    <cellStyle name="20% - Accent3 2 3" xfId="132" builtinId="53" customBuiltin="true"/>
    <cellStyle name="20% - Accent3 2 4" xfId="133" builtinId="53" customBuiltin="true"/>
    <cellStyle name="20% - Accent3 2 5" xfId="134" builtinId="53" customBuiltin="true"/>
    <cellStyle name="20% - Accent3 2 6" xfId="135" builtinId="53" customBuiltin="true"/>
    <cellStyle name="20% - Accent3 2 7" xfId="136" builtinId="53" customBuiltin="true"/>
    <cellStyle name="20% - Accent3 20" xfId="137" builtinId="53" customBuiltin="true"/>
    <cellStyle name="20% - Accent3 21" xfId="138" builtinId="53" customBuiltin="true"/>
    <cellStyle name="20% - Accent3 22" xfId="139" builtinId="53" customBuiltin="true"/>
    <cellStyle name="20% - Accent3 23" xfId="140" builtinId="53" customBuiltin="true"/>
    <cellStyle name="20% - Accent3 24" xfId="141" builtinId="53" customBuiltin="true"/>
    <cellStyle name="20% - Accent3 25" xfId="142" builtinId="53" customBuiltin="true"/>
    <cellStyle name="20% - Accent3 26" xfId="143" builtinId="53" customBuiltin="true"/>
    <cellStyle name="20% - Accent3 27" xfId="144" builtinId="53" customBuiltin="true"/>
    <cellStyle name="20% - Accent3 28" xfId="145" builtinId="53" customBuiltin="true"/>
    <cellStyle name="20% - Accent3 29" xfId="146" builtinId="53" customBuiltin="true"/>
    <cellStyle name="20% - Accent3 3" xfId="147" builtinId="53" customBuiltin="true"/>
    <cellStyle name="20% - Accent3 30" xfId="148" builtinId="53" customBuiltin="true"/>
    <cellStyle name="20% - Accent3 31" xfId="149" builtinId="53" customBuiltin="true"/>
    <cellStyle name="20% - Accent3 32" xfId="150" builtinId="53" customBuiltin="true"/>
    <cellStyle name="20% - Accent3 32 2" xfId="151" builtinId="53" customBuiltin="true"/>
    <cellStyle name="20% - Accent3 33" xfId="152" builtinId="53" customBuiltin="true"/>
    <cellStyle name="20% - Accent3 33 2" xfId="153" builtinId="53" customBuiltin="true"/>
    <cellStyle name="20% - Accent3 34" xfId="154" builtinId="53" customBuiltin="true"/>
    <cellStyle name="20% - Accent3 34 2" xfId="155" builtinId="53" customBuiltin="true"/>
    <cellStyle name="20% - Accent3 35" xfId="156" builtinId="53" customBuiltin="true"/>
    <cellStyle name="20% - Accent3 35 2" xfId="157" builtinId="53" customBuiltin="true"/>
    <cellStyle name="20% - Accent3 36" xfId="158" builtinId="53" customBuiltin="true"/>
    <cellStyle name="20% - Accent3 36 2" xfId="159" builtinId="53" customBuiltin="true"/>
    <cellStyle name="20% - Accent3 37" xfId="160" builtinId="53" customBuiltin="true"/>
    <cellStyle name="20% - Accent3 37 2" xfId="161" builtinId="53" customBuiltin="true"/>
    <cellStyle name="20% - Accent3 38" xfId="162" builtinId="53" customBuiltin="true"/>
    <cellStyle name="20% - Accent3 39" xfId="163" builtinId="53" customBuiltin="true"/>
    <cellStyle name="20% - Accent3 4" xfId="164" builtinId="53" customBuiltin="true"/>
    <cellStyle name="20% - Accent3 5" xfId="165" builtinId="53" customBuiltin="true"/>
    <cellStyle name="20% - Accent3 6" xfId="166" builtinId="53" customBuiltin="true"/>
    <cellStyle name="20% - Accent3 7" xfId="167" builtinId="53" customBuiltin="true"/>
    <cellStyle name="20% - Accent3 8" xfId="168" builtinId="53" customBuiltin="true"/>
    <cellStyle name="20% - Accent3 9" xfId="169" builtinId="53" customBuiltin="true"/>
    <cellStyle name="20% - Accent4 10" xfId="170" builtinId="53" customBuiltin="true"/>
    <cellStyle name="20% - Accent4 11" xfId="171" builtinId="53" customBuiltin="true"/>
    <cellStyle name="20% - Accent4 12" xfId="172" builtinId="53" customBuiltin="true"/>
    <cellStyle name="20% - Accent4 13" xfId="173" builtinId="53" customBuiltin="true"/>
    <cellStyle name="20% - Accent4 14" xfId="174" builtinId="53" customBuiltin="true"/>
    <cellStyle name="20% - Accent4 15" xfId="175" builtinId="53" customBuiltin="true"/>
    <cellStyle name="20% - Accent4 16" xfId="176" builtinId="53" customBuiltin="true"/>
    <cellStyle name="20% - Accent4 17" xfId="177" builtinId="53" customBuiltin="true"/>
    <cellStyle name="20% - Accent4 18" xfId="178" builtinId="53" customBuiltin="true"/>
    <cellStyle name="20% - Accent4 19" xfId="179" builtinId="53" customBuiltin="true"/>
    <cellStyle name="20% - Accent4 2" xfId="180" builtinId="53" customBuiltin="true"/>
    <cellStyle name="20% - Accent4 2 2" xfId="181" builtinId="53" customBuiltin="true"/>
    <cellStyle name="20% - Accent4 2 3" xfId="182" builtinId="53" customBuiltin="true"/>
    <cellStyle name="20% - Accent4 2 4" xfId="183" builtinId="53" customBuiltin="true"/>
    <cellStyle name="20% - Accent4 2 5" xfId="184" builtinId="53" customBuiltin="true"/>
    <cellStyle name="20% - Accent4 2 6" xfId="185" builtinId="53" customBuiltin="true"/>
    <cellStyle name="20% - Accent4 2 7" xfId="186" builtinId="53" customBuiltin="true"/>
    <cellStyle name="20% - Accent4 20" xfId="187" builtinId="53" customBuiltin="true"/>
    <cellStyle name="20% - Accent4 21" xfId="188" builtinId="53" customBuiltin="true"/>
    <cellStyle name="20% - Accent4 22" xfId="189" builtinId="53" customBuiltin="true"/>
    <cellStyle name="20% - Accent4 23" xfId="190" builtinId="53" customBuiltin="true"/>
    <cellStyle name="20% - Accent4 24" xfId="191" builtinId="53" customBuiltin="true"/>
    <cellStyle name="20% - Accent4 25" xfId="192" builtinId="53" customBuiltin="true"/>
    <cellStyle name="20% - Accent4 26" xfId="193" builtinId="53" customBuiltin="true"/>
    <cellStyle name="20% - Accent4 27" xfId="194" builtinId="53" customBuiltin="true"/>
    <cellStyle name="20% - Accent4 28" xfId="195" builtinId="53" customBuiltin="true"/>
    <cellStyle name="20% - Accent4 29" xfId="196" builtinId="53" customBuiltin="true"/>
    <cellStyle name="20% - Accent4 3" xfId="197" builtinId="53" customBuiltin="true"/>
    <cellStyle name="20% - Accent4 30" xfId="198" builtinId="53" customBuiltin="true"/>
    <cellStyle name="20% - Accent4 31" xfId="199" builtinId="53" customBuiltin="true"/>
    <cellStyle name="20% - Accent4 32" xfId="200" builtinId="53" customBuiltin="true"/>
    <cellStyle name="20% - Accent4 32 2" xfId="201" builtinId="53" customBuiltin="true"/>
    <cellStyle name="20% - Accent4 33" xfId="202" builtinId="53" customBuiltin="true"/>
    <cellStyle name="20% - Accent4 33 2" xfId="203" builtinId="53" customBuiltin="true"/>
    <cellStyle name="20% - Accent4 34" xfId="204" builtinId="53" customBuiltin="true"/>
    <cellStyle name="20% - Accent4 34 2" xfId="205" builtinId="53" customBuiltin="true"/>
    <cellStyle name="20% - Accent4 35" xfId="206" builtinId="53" customBuiltin="true"/>
    <cellStyle name="20% - Accent4 35 2" xfId="207" builtinId="53" customBuiltin="true"/>
    <cellStyle name="20% - Accent4 36" xfId="208" builtinId="53" customBuiltin="true"/>
    <cellStyle name="20% - Accent4 36 2" xfId="209" builtinId="53" customBuiltin="true"/>
    <cellStyle name="20% - Accent4 37" xfId="210" builtinId="53" customBuiltin="true"/>
    <cellStyle name="20% - Accent4 37 2" xfId="211" builtinId="53" customBuiltin="true"/>
    <cellStyle name="20% - Accent4 38" xfId="212" builtinId="53" customBuiltin="true"/>
    <cellStyle name="20% - Accent4 39" xfId="213" builtinId="53" customBuiltin="true"/>
    <cellStyle name="20% - Accent4 4" xfId="214" builtinId="53" customBuiltin="true"/>
    <cellStyle name="20% - Accent4 5" xfId="215" builtinId="53" customBuiltin="true"/>
    <cellStyle name="20% - Accent4 6" xfId="216" builtinId="53" customBuiltin="true"/>
    <cellStyle name="20% - Accent4 7" xfId="217" builtinId="53" customBuiltin="true"/>
    <cellStyle name="20% - Accent4 8" xfId="218" builtinId="53" customBuiltin="true"/>
    <cellStyle name="20% - Accent4 9" xfId="219" builtinId="53" customBuiltin="true"/>
    <cellStyle name="20% - Accent5 10" xfId="220" builtinId="53" customBuiltin="true"/>
    <cellStyle name="20% - Accent5 11" xfId="221" builtinId="53" customBuiltin="true"/>
    <cellStyle name="20% - Accent5 12" xfId="222" builtinId="53" customBuiltin="true"/>
    <cellStyle name="20% - Accent5 13" xfId="223" builtinId="53" customBuiltin="true"/>
    <cellStyle name="20% - Accent5 14" xfId="224" builtinId="53" customBuiltin="true"/>
    <cellStyle name="20% - Accent5 15" xfId="225" builtinId="53" customBuiltin="true"/>
    <cellStyle name="20% - Accent5 16" xfId="226" builtinId="53" customBuiltin="true"/>
    <cellStyle name="20% - Accent5 17" xfId="227" builtinId="53" customBuiltin="true"/>
    <cellStyle name="20% - Accent5 18" xfId="228" builtinId="53" customBuiltin="true"/>
    <cellStyle name="20% - Accent5 19" xfId="229" builtinId="53" customBuiltin="true"/>
    <cellStyle name="20% - Accent5 2" xfId="230" builtinId="53" customBuiltin="true"/>
    <cellStyle name="20% - Accent5 2 2" xfId="231" builtinId="53" customBuiltin="true"/>
    <cellStyle name="20% - Accent5 2 3" xfId="232" builtinId="53" customBuiltin="true"/>
    <cellStyle name="20% - Accent5 2 4" xfId="233" builtinId="53" customBuiltin="true"/>
    <cellStyle name="20% - Accent5 2 5" xfId="234" builtinId="53" customBuiltin="true"/>
    <cellStyle name="20% - Accent5 2 6" xfId="235" builtinId="53" customBuiltin="true"/>
    <cellStyle name="20% - Accent5 2 7" xfId="236" builtinId="53" customBuiltin="true"/>
    <cellStyle name="20% - Accent5 20" xfId="237" builtinId="53" customBuiltin="true"/>
    <cellStyle name="20% - Accent5 21" xfId="238" builtinId="53" customBuiltin="true"/>
    <cellStyle name="20% - Accent5 22" xfId="239" builtinId="53" customBuiltin="true"/>
    <cellStyle name="20% - Accent5 23" xfId="240" builtinId="53" customBuiltin="true"/>
    <cellStyle name="20% - Accent5 24" xfId="241" builtinId="53" customBuiltin="true"/>
    <cellStyle name="20% - Accent5 25" xfId="242" builtinId="53" customBuiltin="true"/>
    <cellStyle name="20% - Accent5 26" xfId="243" builtinId="53" customBuiltin="true"/>
    <cellStyle name="20% - Accent5 27" xfId="244" builtinId="53" customBuiltin="true"/>
    <cellStyle name="20% - Accent5 28" xfId="245" builtinId="53" customBuiltin="true"/>
    <cellStyle name="20% - Accent5 29" xfId="246" builtinId="53" customBuiltin="true"/>
    <cellStyle name="20% - Accent5 3" xfId="247" builtinId="53" customBuiltin="true"/>
    <cellStyle name="20% - Accent5 30" xfId="248" builtinId="53" customBuiltin="true"/>
    <cellStyle name="20% - Accent5 31" xfId="249" builtinId="53" customBuiltin="true"/>
    <cellStyle name="20% - Accent5 32" xfId="250" builtinId="53" customBuiltin="true"/>
    <cellStyle name="20% - Accent5 32 2" xfId="251" builtinId="53" customBuiltin="true"/>
    <cellStyle name="20% - Accent5 33" xfId="252" builtinId="53" customBuiltin="true"/>
    <cellStyle name="20% - Accent5 33 2" xfId="253" builtinId="53" customBuiltin="true"/>
    <cellStyle name="20% - Accent5 34" xfId="254" builtinId="53" customBuiltin="true"/>
    <cellStyle name="20% - Accent5 34 2" xfId="255" builtinId="53" customBuiltin="true"/>
    <cellStyle name="20% - Accent5 35" xfId="256" builtinId="53" customBuiltin="true"/>
    <cellStyle name="20% - Accent5 35 2" xfId="257" builtinId="53" customBuiltin="true"/>
    <cellStyle name="20% - Accent5 36" xfId="258" builtinId="53" customBuiltin="true"/>
    <cellStyle name="20% - Accent5 36 2" xfId="259" builtinId="53" customBuiltin="true"/>
    <cellStyle name="20% - Accent5 37" xfId="260" builtinId="53" customBuiltin="true"/>
    <cellStyle name="20% - Accent5 37 2" xfId="261" builtinId="53" customBuiltin="true"/>
    <cellStyle name="20% - Accent5 38" xfId="262" builtinId="53" customBuiltin="true"/>
    <cellStyle name="20% - Accent5 39" xfId="263" builtinId="53" customBuiltin="true"/>
    <cellStyle name="20% - Accent5 4" xfId="264" builtinId="53" customBuiltin="true"/>
    <cellStyle name="20% - Accent5 5" xfId="265" builtinId="53" customBuiltin="true"/>
    <cellStyle name="20% - Accent5 6" xfId="266" builtinId="53" customBuiltin="true"/>
    <cellStyle name="20% - Accent5 7" xfId="267" builtinId="53" customBuiltin="true"/>
    <cellStyle name="20% - Accent5 8" xfId="268" builtinId="53" customBuiltin="true"/>
    <cellStyle name="20% - Accent5 9" xfId="269" builtinId="53" customBuiltin="true"/>
    <cellStyle name="20% - Accent6 10" xfId="270" builtinId="53" customBuiltin="true"/>
    <cellStyle name="20% - Accent6 11" xfId="271" builtinId="53" customBuiltin="true"/>
    <cellStyle name="20% - Accent6 12" xfId="272" builtinId="53" customBuiltin="true"/>
    <cellStyle name="20% - Accent6 13" xfId="273" builtinId="53" customBuiltin="true"/>
    <cellStyle name="20% - Accent6 14" xfId="274" builtinId="53" customBuiltin="true"/>
    <cellStyle name="20% - Accent6 15" xfId="275" builtinId="53" customBuiltin="true"/>
    <cellStyle name="20% - Accent6 16" xfId="276" builtinId="53" customBuiltin="true"/>
    <cellStyle name="20% - Accent6 17" xfId="277" builtinId="53" customBuiltin="true"/>
    <cellStyle name="20% - Accent6 18" xfId="278" builtinId="53" customBuiltin="true"/>
    <cellStyle name="20% - Accent6 19" xfId="279" builtinId="53" customBuiltin="true"/>
    <cellStyle name="20% - Accent6 2" xfId="280" builtinId="53" customBuiltin="true"/>
    <cellStyle name="20% - Accent6 2 2" xfId="281" builtinId="53" customBuiltin="true"/>
    <cellStyle name="20% - Accent6 2 3" xfId="282" builtinId="53" customBuiltin="true"/>
    <cellStyle name="20% - Accent6 2 4" xfId="283" builtinId="53" customBuiltin="true"/>
    <cellStyle name="20% - Accent6 2 5" xfId="284" builtinId="53" customBuiltin="true"/>
    <cellStyle name="20% - Accent6 2 6" xfId="285" builtinId="53" customBuiltin="true"/>
    <cellStyle name="20% - Accent6 2 7" xfId="286" builtinId="53" customBuiltin="true"/>
    <cellStyle name="20% - Accent6 20" xfId="287" builtinId="53" customBuiltin="true"/>
    <cellStyle name="20% - Accent6 21" xfId="288" builtinId="53" customBuiltin="true"/>
    <cellStyle name="20% - Accent6 22" xfId="289" builtinId="53" customBuiltin="true"/>
    <cellStyle name="20% - Accent6 23" xfId="290" builtinId="53" customBuiltin="true"/>
    <cellStyle name="20% - Accent6 24" xfId="291" builtinId="53" customBuiltin="true"/>
    <cellStyle name="20% - Accent6 25" xfId="292" builtinId="53" customBuiltin="true"/>
    <cellStyle name="20% - Accent6 26" xfId="293" builtinId="53" customBuiltin="true"/>
    <cellStyle name="20% - Accent6 27" xfId="294" builtinId="53" customBuiltin="true"/>
    <cellStyle name="20% - Accent6 28" xfId="295" builtinId="53" customBuiltin="true"/>
    <cellStyle name="20% - Accent6 29" xfId="296" builtinId="53" customBuiltin="true"/>
    <cellStyle name="20% - Accent6 3" xfId="297" builtinId="53" customBuiltin="true"/>
    <cellStyle name="20% - Accent6 30" xfId="298" builtinId="53" customBuiltin="true"/>
    <cellStyle name="20% - Accent6 31" xfId="299" builtinId="53" customBuiltin="true"/>
    <cellStyle name="20% - Accent6 32" xfId="300" builtinId="53" customBuiltin="true"/>
    <cellStyle name="20% - Accent6 32 2" xfId="301" builtinId="53" customBuiltin="true"/>
    <cellStyle name="20% - Accent6 33" xfId="302" builtinId="53" customBuiltin="true"/>
    <cellStyle name="20% - Accent6 33 2" xfId="303" builtinId="53" customBuiltin="true"/>
    <cellStyle name="20% - Accent6 34" xfId="304" builtinId="53" customBuiltin="true"/>
    <cellStyle name="20% - Accent6 34 2" xfId="305" builtinId="53" customBuiltin="true"/>
    <cellStyle name="20% - Accent6 35" xfId="306" builtinId="53" customBuiltin="true"/>
    <cellStyle name="20% - Accent6 35 2" xfId="307" builtinId="53" customBuiltin="true"/>
    <cellStyle name="20% - Accent6 36" xfId="308" builtinId="53" customBuiltin="true"/>
    <cellStyle name="20% - Accent6 36 2" xfId="309" builtinId="53" customBuiltin="true"/>
    <cellStyle name="20% - Accent6 37" xfId="310" builtinId="53" customBuiltin="true"/>
    <cellStyle name="20% - Accent6 37 2" xfId="311" builtinId="53" customBuiltin="true"/>
    <cellStyle name="20% - Accent6 38" xfId="312" builtinId="53" customBuiltin="true"/>
    <cellStyle name="20% - Accent6 39" xfId="313" builtinId="53" customBuiltin="true"/>
    <cellStyle name="20% - Accent6 4" xfId="314" builtinId="53" customBuiltin="true"/>
    <cellStyle name="20% - Accent6 5" xfId="315" builtinId="53" customBuiltin="true"/>
    <cellStyle name="20% - Accent6 6" xfId="316" builtinId="53" customBuiltin="true"/>
    <cellStyle name="20% - Accent6 7" xfId="317" builtinId="53" customBuiltin="true"/>
    <cellStyle name="20% - Accent6 8" xfId="318" builtinId="53" customBuiltin="true"/>
    <cellStyle name="20% - Accent6 9" xfId="319" builtinId="53" customBuiltin="true"/>
    <cellStyle name="40% - Accent1 10" xfId="320" builtinId="53" customBuiltin="true"/>
    <cellStyle name="40% - Accent1 11" xfId="321" builtinId="53" customBuiltin="true"/>
    <cellStyle name="40% - Accent1 12" xfId="322" builtinId="53" customBuiltin="true"/>
    <cellStyle name="40% - Accent1 13" xfId="323" builtinId="53" customBuiltin="true"/>
    <cellStyle name="40% - Accent1 14" xfId="324" builtinId="53" customBuiltin="true"/>
    <cellStyle name="40% - Accent1 15" xfId="325" builtinId="53" customBuiltin="true"/>
    <cellStyle name="40% - Accent1 16" xfId="326" builtinId="53" customBuiltin="true"/>
    <cellStyle name="40% - Accent1 17" xfId="327" builtinId="53" customBuiltin="true"/>
    <cellStyle name="40% - Accent1 18" xfId="328" builtinId="53" customBuiltin="true"/>
    <cellStyle name="40% - Accent1 19" xfId="329" builtinId="53" customBuiltin="true"/>
    <cellStyle name="40% - Accent1 2" xfId="330" builtinId="53" customBuiltin="true"/>
    <cellStyle name="40% - Accent1 2 2" xfId="331" builtinId="53" customBuiltin="true"/>
    <cellStyle name="40% - Accent1 2 3" xfId="332" builtinId="53" customBuiltin="true"/>
    <cellStyle name="40% - Accent1 2 4" xfId="333" builtinId="53" customBuiltin="true"/>
    <cellStyle name="40% - Accent1 2 5" xfId="334" builtinId="53" customBuiltin="true"/>
    <cellStyle name="40% - Accent1 2 6" xfId="335" builtinId="53" customBuiltin="true"/>
    <cellStyle name="40% - Accent1 2 7" xfId="336" builtinId="53" customBuiltin="true"/>
    <cellStyle name="40% - Accent1 20" xfId="337" builtinId="53" customBuiltin="true"/>
    <cellStyle name="40% - Accent1 21" xfId="338" builtinId="53" customBuiltin="true"/>
    <cellStyle name="40% - Accent1 22" xfId="339" builtinId="53" customBuiltin="true"/>
    <cellStyle name="40% - Accent1 23" xfId="340" builtinId="53" customBuiltin="true"/>
    <cellStyle name="40% - Accent1 24" xfId="341" builtinId="53" customBuiltin="true"/>
    <cellStyle name="40% - Accent1 25" xfId="342" builtinId="53" customBuiltin="true"/>
    <cellStyle name="40% - Accent1 26" xfId="343" builtinId="53" customBuiltin="true"/>
    <cellStyle name="40% - Accent1 27" xfId="344" builtinId="53" customBuiltin="true"/>
    <cellStyle name="40% - Accent1 28" xfId="345" builtinId="53" customBuiltin="true"/>
    <cellStyle name="40% - Accent1 29" xfId="346" builtinId="53" customBuiltin="true"/>
    <cellStyle name="40% - Accent1 3" xfId="347" builtinId="53" customBuiltin="true"/>
    <cellStyle name="40% - Accent1 30" xfId="348" builtinId="53" customBuiltin="true"/>
    <cellStyle name="40% - Accent1 31" xfId="349" builtinId="53" customBuiltin="true"/>
    <cellStyle name="40% - Accent1 32" xfId="350" builtinId="53" customBuiltin="true"/>
    <cellStyle name="40% - Accent1 32 2" xfId="351" builtinId="53" customBuiltin="true"/>
    <cellStyle name="40% - Accent1 33" xfId="352" builtinId="53" customBuiltin="true"/>
    <cellStyle name="40% - Accent1 33 2" xfId="353" builtinId="53" customBuiltin="true"/>
    <cellStyle name="40% - Accent1 34" xfId="354" builtinId="53" customBuiltin="true"/>
    <cellStyle name="40% - Accent1 34 2" xfId="355" builtinId="53" customBuiltin="true"/>
    <cellStyle name="40% - Accent1 35" xfId="356" builtinId="53" customBuiltin="true"/>
    <cellStyle name="40% - Accent1 35 2" xfId="357" builtinId="53" customBuiltin="true"/>
    <cellStyle name="40% - Accent1 36" xfId="358" builtinId="53" customBuiltin="true"/>
    <cellStyle name="40% - Accent1 36 2" xfId="359" builtinId="53" customBuiltin="true"/>
    <cellStyle name="40% - Accent1 37" xfId="360" builtinId="53" customBuiltin="true"/>
    <cellStyle name="40% - Accent1 37 2" xfId="361" builtinId="53" customBuiltin="true"/>
    <cellStyle name="40% - Accent1 38" xfId="362" builtinId="53" customBuiltin="true"/>
    <cellStyle name="40% - Accent1 39" xfId="363" builtinId="53" customBuiltin="true"/>
    <cellStyle name="40% - Accent1 4" xfId="364" builtinId="53" customBuiltin="true"/>
    <cellStyle name="40% - Accent1 5" xfId="365" builtinId="53" customBuiltin="true"/>
    <cellStyle name="40% - Accent1 6" xfId="366" builtinId="53" customBuiltin="true"/>
    <cellStyle name="40% - Accent1 7" xfId="367" builtinId="53" customBuiltin="true"/>
    <cellStyle name="40% - Accent1 8" xfId="368" builtinId="53" customBuiltin="true"/>
    <cellStyle name="40% - Accent1 9" xfId="369" builtinId="53" customBuiltin="true"/>
    <cellStyle name="40% - Accent2 10" xfId="370" builtinId="53" customBuiltin="true"/>
    <cellStyle name="40% - Accent2 11" xfId="371" builtinId="53" customBuiltin="true"/>
    <cellStyle name="40% - Accent2 12" xfId="372" builtinId="53" customBuiltin="true"/>
    <cellStyle name="40% - Accent2 13" xfId="373" builtinId="53" customBuiltin="true"/>
    <cellStyle name="40% - Accent2 14" xfId="374" builtinId="53" customBuiltin="true"/>
    <cellStyle name="40% - Accent2 15" xfId="375" builtinId="53" customBuiltin="true"/>
    <cellStyle name="40% - Accent2 16" xfId="376" builtinId="53" customBuiltin="true"/>
    <cellStyle name="40% - Accent2 17" xfId="377" builtinId="53" customBuiltin="true"/>
    <cellStyle name="40% - Accent2 18" xfId="378" builtinId="53" customBuiltin="true"/>
    <cellStyle name="40% - Accent2 19" xfId="379" builtinId="53" customBuiltin="true"/>
    <cellStyle name="40% - Accent2 2" xfId="380" builtinId="53" customBuiltin="true"/>
    <cellStyle name="40% - Accent2 2 2" xfId="381" builtinId="53" customBuiltin="true"/>
    <cellStyle name="40% - Accent2 2 3" xfId="382" builtinId="53" customBuiltin="true"/>
    <cellStyle name="40% - Accent2 2 4" xfId="383" builtinId="53" customBuiltin="true"/>
    <cellStyle name="40% - Accent2 2 5" xfId="384" builtinId="53" customBuiltin="true"/>
    <cellStyle name="40% - Accent2 2 6" xfId="385" builtinId="53" customBuiltin="true"/>
    <cellStyle name="40% - Accent2 2 7" xfId="386" builtinId="53" customBuiltin="true"/>
    <cellStyle name="40% - Accent2 20" xfId="387" builtinId="53" customBuiltin="true"/>
    <cellStyle name="40% - Accent2 21" xfId="388" builtinId="53" customBuiltin="true"/>
    <cellStyle name="40% - Accent2 22" xfId="389" builtinId="53" customBuiltin="true"/>
    <cellStyle name="40% - Accent2 23" xfId="390" builtinId="53" customBuiltin="true"/>
    <cellStyle name="40% - Accent2 24" xfId="391" builtinId="53" customBuiltin="true"/>
    <cellStyle name="40% - Accent2 25" xfId="392" builtinId="53" customBuiltin="true"/>
    <cellStyle name="40% - Accent2 26" xfId="393" builtinId="53" customBuiltin="true"/>
    <cellStyle name="40% - Accent2 27" xfId="394" builtinId="53" customBuiltin="true"/>
    <cellStyle name="40% - Accent2 28" xfId="395" builtinId="53" customBuiltin="true"/>
    <cellStyle name="40% - Accent2 29" xfId="396" builtinId="53" customBuiltin="true"/>
    <cellStyle name="40% - Accent2 3" xfId="397" builtinId="53" customBuiltin="true"/>
    <cellStyle name="40% - Accent2 30" xfId="398" builtinId="53" customBuiltin="true"/>
    <cellStyle name="40% - Accent2 31" xfId="399" builtinId="53" customBuiltin="true"/>
    <cellStyle name="40% - Accent2 32" xfId="400" builtinId="53" customBuiltin="true"/>
    <cellStyle name="40% - Accent2 32 2" xfId="401" builtinId="53" customBuiltin="true"/>
    <cellStyle name="40% - Accent2 33" xfId="402" builtinId="53" customBuiltin="true"/>
    <cellStyle name="40% - Accent2 33 2" xfId="403" builtinId="53" customBuiltin="true"/>
    <cellStyle name="40% - Accent2 34" xfId="404" builtinId="53" customBuiltin="true"/>
    <cellStyle name="40% - Accent2 34 2" xfId="405" builtinId="53" customBuiltin="true"/>
    <cellStyle name="40% - Accent2 35" xfId="406" builtinId="53" customBuiltin="true"/>
    <cellStyle name="40% - Accent2 35 2" xfId="407" builtinId="53" customBuiltin="true"/>
    <cellStyle name="40% - Accent2 36" xfId="408" builtinId="53" customBuiltin="true"/>
    <cellStyle name="40% - Accent2 36 2" xfId="409" builtinId="53" customBuiltin="true"/>
    <cellStyle name="40% - Accent2 37" xfId="410" builtinId="53" customBuiltin="true"/>
    <cellStyle name="40% - Accent2 37 2" xfId="411" builtinId="53" customBuiltin="true"/>
    <cellStyle name="40% - Accent2 38" xfId="412" builtinId="53" customBuiltin="true"/>
    <cellStyle name="40% - Accent2 39" xfId="413" builtinId="53" customBuiltin="true"/>
    <cellStyle name="40% - Accent2 4" xfId="414" builtinId="53" customBuiltin="true"/>
    <cellStyle name="40% - Accent2 5" xfId="415" builtinId="53" customBuiltin="true"/>
    <cellStyle name="40% - Accent2 6" xfId="416" builtinId="53" customBuiltin="true"/>
    <cellStyle name="40% - Accent2 7" xfId="417" builtinId="53" customBuiltin="true"/>
    <cellStyle name="40% - Accent2 8" xfId="418" builtinId="53" customBuiltin="true"/>
    <cellStyle name="40% - Accent2 9" xfId="419" builtinId="53" customBuiltin="true"/>
    <cellStyle name="40% - Accent3 10" xfId="420" builtinId="53" customBuiltin="true"/>
    <cellStyle name="40% - Accent3 11" xfId="421" builtinId="53" customBuiltin="true"/>
    <cellStyle name="40% - Accent3 12" xfId="422" builtinId="53" customBuiltin="true"/>
    <cellStyle name="40% - Accent3 13" xfId="423" builtinId="53" customBuiltin="true"/>
    <cellStyle name="40% - Accent3 14" xfId="424" builtinId="53" customBuiltin="true"/>
    <cellStyle name="40% - Accent3 15" xfId="425" builtinId="53" customBuiltin="true"/>
    <cellStyle name="40% - Accent3 16" xfId="426" builtinId="53" customBuiltin="true"/>
    <cellStyle name="40% - Accent3 17" xfId="427" builtinId="53" customBuiltin="true"/>
    <cellStyle name="40% - Accent3 18" xfId="428" builtinId="53" customBuiltin="true"/>
    <cellStyle name="40% - Accent3 19" xfId="429" builtinId="53" customBuiltin="true"/>
    <cellStyle name="40% - Accent3 2" xfId="430" builtinId="53" customBuiltin="true"/>
    <cellStyle name="40% - Accent3 2 2" xfId="431" builtinId="53" customBuiltin="true"/>
    <cellStyle name="40% - Accent3 2 3" xfId="432" builtinId="53" customBuiltin="true"/>
    <cellStyle name="40% - Accent3 2 4" xfId="433" builtinId="53" customBuiltin="true"/>
    <cellStyle name="40% - Accent3 2 5" xfId="434" builtinId="53" customBuiltin="true"/>
    <cellStyle name="40% - Accent3 2 6" xfId="435" builtinId="53" customBuiltin="true"/>
    <cellStyle name="40% - Accent3 2 7" xfId="436" builtinId="53" customBuiltin="true"/>
    <cellStyle name="40% - Accent3 20" xfId="437" builtinId="53" customBuiltin="true"/>
    <cellStyle name="40% - Accent3 21" xfId="438" builtinId="53" customBuiltin="true"/>
    <cellStyle name="40% - Accent3 22" xfId="439" builtinId="53" customBuiltin="true"/>
    <cellStyle name="40% - Accent3 23" xfId="440" builtinId="53" customBuiltin="true"/>
    <cellStyle name="40% - Accent3 24" xfId="441" builtinId="53" customBuiltin="true"/>
    <cellStyle name="40% - Accent3 25" xfId="442" builtinId="53" customBuiltin="true"/>
    <cellStyle name="40% - Accent3 26" xfId="443" builtinId="53" customBuiltin="true"/>
    <cellStyle name="40% - Accent3 27" xfId="444" builtinId="53" customBuiltin="true"/>
    <cellStyle name="40% - Accent3 28" xfId="445" builtinId="53" customBuiltin="true"/>
    <cellStyle name="40% - Accent3 29" xfId="446" builtinId="53" customBuiltin="true"/>
    <cellStyle name="40% - Accent3 3" xfId="447" builtinId="53" customBuiltin="true"/>
    <cellStyle name="40% - Accent3 30" xfId="448" builtinId="53" customBuiltin="true"/>
    <cellStyle name="40% - Accent3 31" xfId="449" builtinId="53" customBuiltin="true"/>
    <cellStyle name="40% - Accent3 32" xfId="450" builtinId="53" customBuiltin="true"/>
    <cellStyle name="40% - Accent3 32 2" xfId="451" builtinId="53" customBuiltin="true"/>
    <cellStyle name="40% - Accent3 33" xfId="452" builtinId="53" customBuiltin="true"/>
    <cellStyle name="40% - Accent3 33 2" xfId="453" builtinId="53" customBuiltin="true"/>
    <cellStyle name="40% - Accent3 34" xfId="454" builtinId="53" customBuiltin="true"/>
    <cellStyle name="40% - Accent3 34 2" xfId="455" builtinId="53" customBuiltin="true"/>
    <cellStyle name="40% - Accent3 35" xfId="456" builtinId="53" customBuiltin="true"/>
    <cellStyle name="40% - Accent3 35 2" xfId="457" builtinId="53" customBuiltin="true"/>
    <cellStyle name="40% - Accent3 36" xfId="458" builtinId="53" customBuiltin="true"/>
    <cellStyle name="40% - Accent3 36 2" xfId="459" builtinId="53" customBuiltin="true"/>
    <cellStyle name="40% - Accent3 37" xfId="460" builtinId="53" customBuiltin="true"/>
    <cellStyle name="40% - Accent3 37 2" xfId="461" builtinId="53" customBuiltin="true"/>
    <cellStyle name="40% - Accent3 38" xfId="462" builtinId="53" customBuiltin="true"/>
    <cellStyle name="40% - Accent3 39" xfId="463" builtinId="53" customBuiltin="true"/>
    <cellStyle name="40% - Accent3 4" xfId="464" builtinId="53" customBuiltin="true"/>
    <cellStyle name="40% - Accent3 5" xfId="465" builtinId="53" customBuiltin="true"/>
    <cellStyle name="40% - Accent3 6" xfId="466" builtinId="53" customBuiltin="true"/>
    <cellStyle name="40% - Accent3 7" xfId="467" builtinId="53" customBuiltin="true"/>
    <cellStyle name="40% - Accent3 8" xfId="468" builtinId="53" customBuiltin="true"/>
    <cellStyle name="40% - Accent3 9" xfId="469" builtinId="53" customBuiltin="true"/>
    <cellStyle name="40% - Accent4 10" xfId="470" builtinId="53" customBuiltin="true"/>
    <cellStyle name="40% - Accent4 11" xfId="471" builtinId="53" customBuiltin="true"/>
    <cellStyle name="40% - Accent4 12" xfId="472" builtinId="53" customBuiltin="true"/>
    <cellStyle name="40% - Accent4 13" xfId="473" builtinId="53" customBuiltin="true"/>
    <cellStyle name="40% - Accent4 14" xfId="474" builtinId="53" customBuiltin="true"/>
    <cellStyle name="40% - Accent4 15" xfId="475" builtinId="53" customBuiltin="true"/>
    <cellStyle name="40% - Accent4 16" xfId="476" builtinId="53" customBuiltin="true"/>
    <cellStyle name="40% - Accent4 17" xfId="477" builtinId="53" customBuiltin="true"/>
    <cellStyle name="40% - Accent4 18" xfId="478" builtinId="53" customBuiltin="true"/>
    <cellStyle name="40% - Accent4 19" xfId="479" builtinId="53" customBuiltin="true"/>
    <cellStyle name="40% - Accent4 2" xfId="480" builtinId="53" customBuiltin="true"/>
    <cellStyle name="40% - Accent4 2 2" xfId="481" builtinId="53" customBuiltin="true"/>
    <cellStyle name="40% - Accent4 2 3" xfId="482" builtinId="53" customBuiltin="true"/>
    <cellStyle name="40% - Accent4 2 4" xfId="483" builtinId="53" customBuiltin="true"/>
    <cellStyle name="40% - Accent4 2 5" xfId="484" builtinId="53" customBuiltin="true"/>
    <cellStyle name="40% - Accent4 2 6" xfId="485" builtinId="53" customBuiltin="true"/>
    <cellStyle name="40% - Accent4 2 7" xfId="486" builtinId="53" customBuiltin="true"/>
    <cellStyle name="40% - Accent4 20" xfId="487" builtinId="53" customBuiltin="true"/>
    <cellStyle name="40% - Accent4 21" xfId="488" builtinId="53" customBuiltin="true"/>
    <cellStyle name="40% - Accent4 22" xfId="489" builtinId="53" customBuiltin="true"/>
    <cellStyle name="40% - Accent4 23" xfId="490" builtinId="53" customBuiltin="true"/>
    <cellStyle name="40% - Accent4 24" xfId="491" builtinId="53" customBuiltin="true"/>
    <cellStyle name="40% - Accent4 25" xfId="492" builtinId="53" customBuiltin="true"/>
    <cellStyle name="40% - Accent4 26" xfId="493" builtinId="53" customBuiltin="true"/>
    <cellStyle name="40% - Accent4 27" xfId="494" builtinId="53" customBuiltin="true"/>
    <cellStyle name="40% - Accent4 28" xfId="495" builtinId="53" customBuiltin="true"/>
    <cellStyle name="40% - Accent4 29" xfId="496" builtinId="53" customBuiltin="true"/>
    <cellStyle name="40% - Accent4 3" xfId="497" builtinId="53" customBuiltin="true"/>
    <cellStyle name="40% - Accent4 30" xfId="498" builtinId="53" customBuiltin="true"/>
    <cellStyle name="40% - Accent4 31" xfId="499" builtinId="53" customBuiltin="true"/>
    <cellStyle name="40% - Accent4 32" xfId="500" builtinId="53" customBuiltin="true"/>
    <cellStyle name="40% - Accent4 32 2" xfId="501" builtinId="53" customBuiltin="true"/>
    <cellStyle name="40% - Accent4 33" xfId="502" builtinId="53" customBuiltin="true"/>
    <cellStyle name="40% - Accent4 33 2" xfId="503" builtinId="53" customBuiltin="true"/>
    <cellStyle name="40% - Accent4 34" xfId="504" builtinId="53" customBuiltin="true"/>
    <cellStyle name="40% - Accent4 34 2" xfId="505" builtinId="53" customBuiltin="true"/>
    <cellStyle name="40% - Accent4 35" xfId="506" builtinId="53" customBuiltin="true"/>
    <cellStyle name="40% - Accent4 35 2" xfId="507" builtinId="53" customBuiltin="true"/>
    <cellStyle name="40% - Accent4 36" xfId="508" builtinId="53" customBuiltin="true"/>
    <cellStyle name="40% - Accent4 36 2" xfId="509" builtinId="53" customBuiltin="true"/>
    <cellStyle name="40% - Accent4 37" xfId="510" builtinId="53" customBuiltin="true"/>
    <cellStyle name="40% - Accent4 37 2" xfId="511" builtinId="53" customBuiltin="true"/>
    <cellStyle name="40% - Accent4 38" xfId="512" builtinId="53" customBuiltin="true"/>
    <cellStyle name="40% - Accent4 39" xfId="513" builtinId="53" customBuiltin="true"/>
    <cellStyle name="40% - Accent4 4" xfId="514" builtinId="53" customBuiltin="true"/>
    <cellStyle name="40% - Accent4 5" xfId="515" builtinId="53" customBuiltin="true"/>
    <cellStyle name="40% - Accent4 6" xfId="516" builtinId="53" customBuiltin="true"/>
    <cellStyle name="40% - Accent4 7" xfId="517" builtinId="53" customBuiltin="true"/>
    <cellStyle name="40% - Accent4 8" xfId="518" builtinId="53" customBuiltin="true"/>
    <cellStyle name="40% - Accent4 9" xfId="519" builtinId="53" customBuiltin="true"/>
    <cellStyle name="40% - Accent5 10" xfId="520" builtinId="53" customBuiltin="true"/>
    <cellStyle name="40% - Accent5 11" xfId="521" builtinId="53" customBuiltin="true"/>
    <cellStyle name="40% - Accent5 12" xfId="522" builtinId="53" customBuiltin="true"/>
    <cellStyle name="40% - Accent5 13" xfId="523" builtinId="53" customBuiltin="true"/>
    <cellStyle name="40% - Accent5 14" xfId="524" builtinId="53" customBuiltin="true"/>
    <cellStyle name="40% - Accent5 15" xfId="525" builtinId="53" customBuiltin="true"/>
    <cellStyle name="40% - Accent5 16" xfId="526" builtinId="53" customBuiltin="true"/>
    <cellStyle name="40% - Accent5 17" xfId="527" builtinId="53" customBuiltin="true"/>
    <cellStyle name="40% - Accent5 18" xfId="528" builtinId="53" customBuiltin="true"/>
    <cellStyle name="40% - Accent5 19" xfId="529" builtinId="53" customBuiltin="true"/>
    <cellStyle name="40% - Accent5 2" xfId="530" builtinId="53" customBuiltin="true"/>
    <cellStyle name="40% - Accent5 2 2" xfId="531" builtinId="53" customBuiltin="true"/>
    <cellStyle name="40% - Accent5 2 3" xfId="532" builtinId="53" customBuiltin="true"/>
    <cellStyle name="40% - Accent5 2 4" xfId="533" builtinId="53" customBuiltin="true"/>
    <cellStyle name="40% - Accent5 2 5" xfId="534" builtinId="53" customBuiltin="true"/>
    <cellStyle name="40% - Accent5 2 6" xfId="535" builtinId="53" customBuiltin="true"/>
    <cellStyle name="40% - Accent5 2 7" xfId="536" builtinId="53" customBuiltin="true"/>
    <cellStyle name="40% - Accent5 20" xfId="537" builtinId="53" customBuiltin="true"/>
    <cellStyle name="40% - Accent5 21" xfId="538" builtinId="53" customBuiltin="true"/>
    <cellStyle name="40% - Accent5 22" xfId="539" builtinId="53" customBuiltin="true"/>
    <cellStyle name="40% - Accent5 23" xfId="540" builtinId="53" customBuiltin="true"/>
    <cellStyle name="40% - Accent5 24" xfId="541" builtinId="53" customBuiltin="true"/>
    <cellStyle name="40% - Accent5 25" xfId="542" builtinId="53" customBuiltin="true"/>
    <cellStyle name="40% - Accent5 26" xfId="543" builtinId="53" customBuiltin="true"/>
    <cellStyle name="40% - Accent5 27" xfId="544" builtinId="53" customBuiltin="true"/>
    <cellStyle name="40% - Accent5 28" xfId="545" builtinId="53" customBuiltin="true"/>
    <cellStyle name="40% - Accent5 29" xfId="546" builtinId="53" customBuiltin="true"/>
    <cellStyle name="40% - Accent5 3" xfId="547" builtinId="53" customBuiltin="true"/>
    <cellStyle name="40% - Accent5 30" xfId="548" builtinId="53" customBuiltin="true"/>
    <cellStyle name="40% - Accent5 31" xfId="549" builtinId="53" customBuiltin="true"/>
    <cellStyle name="40% - Accent5 32" xfId="550" builtinId="53" customBuiltin="true"/>
    <cellStyle name="40% - Accent5 32 2" xfId="551" builtinId="53" customBuiltin="true"/>
    <cellStyle name="40% - Accent5 33" xfId="552" builtinId="53" customBuiltin="true"/>
    <cellStyle name="40% - Accent5 33 2" xfId="553" builtinId="53" customBuiltin="true"/>
    <cellStyle name="40% - Accent5 34" xfId="554" builtinId="53" customBuiltin="true"/>
    <cellStyle name="40% - Accent5 34 2" xfId="555" builtinId="53" customBuiltin="true"/>
    <cellStyle name="40% - Accent5 35" xfId="556" builtinId="53" customBuiltin="true"/>
    <cellStyle name="40% - Accent5 35 2" xfId="557" builtinId="53" customBuiltin="true"/>
    <cellStyle name="40% - Accent5 36" xfId="558" builtinId="53" customBuiltin="true"/>
    <cellStyle name="40% - Accent5 36 2" xfId="559" builtinId="53" customBuiltin="true"/>
    <cellStyle name="40% - Accent5 37" xfId="560" builtinId="53" customBuiltin="true"/>
    <cellStyle name="40% - Accent5 37 2" xfId="561" builtinId="53" customBuiltin="true"/>
    <cellStyle name="40% - Accent5 38" xfId="562" builtinId="53" customBuiltin="true"/>
    <cellStyle name="40% - Accent5 39" xfId="563" builtinId="53" customBuiltin="true"/>
    <cellStyle name="40% - Accent5 4" xfId="564" builtinId="53" customBuiltin="true"/>
    <cellStyle name="40% - Accent5 5" xfId="565" builtinId="53" customBuiltin="true"/>
    <cellStyle name="40% - Accent5 6" xfId="566" builtinId="53" customBuiltin="true"/>
    <cellStyle name="40% - Accent5 7" xfId="567" builtinId="53" customBuiltin="true"/>
    <cellStyle name="40% - Accent5 8" xfId="568" builtinId="53" customBuiltin="true"/>
    <cellStyle name="40% - Accent5 9" xfId="569" builtinId="53" customBuiltin="true"/>
    <cellStyle name="40% - Accent6 10" xfId="570" builtinId="53" customBuiltin="true"/>
    <cellStyle name="40% - Accent6 11" xfId="571" builtinId="53" customBuiltin="true"/>
    <cellStyle name="40% - Accent6 12" xfId="572" builtinId="53" customBuiltin="true"/>
    <cellStyle name="40% - Accent6 13" xfId="573" builtinId="53" customBuiltin="true"/>
    <cellStyle name="40% - Accent6 14" xfId="574" builtinId="53" customBuiltin="true"/>
    <cellStyle name="40% - Accent6 15" xfId="575" builtinId="53" customBuiltin="true"/>
    <cellStyle name="40% - Accent6 16" xfId="576" builtinId="53" customBuiltin="true"/>
    <cellStyle name="40% - Accent6 17" xfId="577" builtinId="53" customBuiltin="true"/>
    <cellStyle name="40% - Accent6 18" xfId="578" builtinId="53" customBuiltin="true"/>
    <cellStyle name="40% - Accent6 19" xfId="579" builtinId="53" customBuiltin="true"/>
    <cellStyle name="40% - Accent6 2" xfId="580" builtinId="53" customBuiltin="true"/>
    <cellStyle name="40% - Accent6 2 2" xfId="581" builtinId="53" customBuiltin="true"/>
    <cellStyle name="40% - Accent6 2 3" xfId="582" builtinId="53" customBuiltin="true"/>
    <cellStyle name="40% - Accent6 2 4" xfId="583" builtinId="53" customBuiltin="true"/>
    <cellStyle name="40% - Accent6 2 5" xfId="584" builtinId="53" customBuiltin="true"/>
    <cellStyle name="40% - Accent6 2 6" xfId="585" builtinId="53" customBuiltin="true"/>
    <cellStyle name="40% - Accent6 2 7" xfId="586" builtinId="53" customBuiltin="true"/>
    <cellStyle name="40% - Accent6 20" xfId="587" builtinId="53" customBuiltin="true"/>
    <cellStyle name="40% - Accent6 21" xfId="588" builtinId="53" customBuiltin="true"/>
    <cellStyle name="40% - Accent6 22" xfId="589" builtinId="53" customBuiltin="true"/>
    <cellStyle name="40% - Accent6 23" xfId="590" builtinId="53" customBuiltin="true"/>
    <cellStyle name="40% - Accent6 24" xfId="591" builtinId="53" customBuiltin="true"/>
    <cellStyle name="40% - Accent6 25" xfId="592" builtinId="53" customBuiltin="true"/>
    <cellStyle name="40% - Accent6 26" xfId="593" builtinId="53" customBuiltin="true"/>
    <cellStyle name="40% - Accent6 27" xfId="594" builtinId="53" customBuiltin="true"/>
    <cellStyle name="40% - Accent6 28" xfId="595" builtinId="53" customBuiltin="true"/>
    <cellStyle name="40% - Accent6 29" xfId="596" builtinId="53" customBuiltin="true"/>
    <cellStyle name="40% - Accent6 3" xfId="597" builtinId="53" customBuiltin="true"/>
    <cellStyle name="40% - Accent6 30" xfId="598" builtinId="53" customBuiltin="true"/>
    <cellStyle name="40% - Accent6 31" xfId="599" builtinId="53" customBuiltin="true"/>
    <cellStyle name="40% - Accent6 32" xfId="600" builtinId="53" customBuiltin="true"/>
    <cellStyle name="40% - Accent6 32 2" xfId="601" builtinId="53" customBuiltin="true"/>
    <cellStyle name="40% - Accent6 33" xfId="602" builtinId="53" customBuiltin="true"/>
    <cellStyle name="40% - Accent6 33 2" xfId="603" builtinId="53" customBuiltin="true"/>
    <cellStyle name="40% - Accent6 34" xfId="604" builtinId="53" customBuiltin="true"/>
    <cellStyle name="40% - Accent6 34 2" xfId="605" builtinId="53" customBuiltin="true"/>
    <cellStyle name="40% - Accent6 35" xfId="606" builtinId="53" customBuiltin="true"/>
    <cellStyle name="40% - Accent6 35 2" xfId="607" builtinId="53" customBuiltin="true"/>
    <cellStyle name="40% - Accent6 36" xfId="608" builtinId="53" customBuiltin="true"/>
    <cellStyle name="40% - Accent6 36 2" xfId="609" builtinId="53" customBuiltin="true"/>
    <cellStyle name="40% - Accent6 37" xfId="610" builtinId="53" customBuiltin="true"/>
    <cellStyle name="40% - Accent6 37 2" xfId="611" builtinId="53" customBuiltin="true"/>
    <cellStyle name="40% - Accent6 38" xfId="612" builtinId="53" customBuiltin="true"/>
    <cellStyle name="40% - Accent6 39" xfId="613" builtinId="53" customBuiltin="true"/>
    <cellStyle name="40% - Accent6 4" xfId="614" builtinId="53" customBuiltin="true"/>
    <cellStyle name="40% - Accent6 5" xfId="615" builtinId="53" customBuiltin="true"/>
    <cellStyle name="40% - Accent6 6" xfId="616" builtinId="53" customBuiltin="true"/>
    <cellStyle name="40% - Accent6 7" xfId="617" builtinId="53" customBuiltin="true"/>
    <cellStyle name="40% - Accent6 8" xfId="618" builtinId="53" customBuiltin="true"/>
    <cellStyle name="40% - Accent6 9" xfId="619" builtinId="53" customBuiltin="true"/>
    <cellStyle name="60% - Accent1 10" xfId="620" builtinId="53" customBuiltin="true"/>
    <cellStyle name="60% - Accent1 11" xfId="621" builtinId="53" customBuiltin="true"/>
    <cellStyle name="60% - Accent1 12" xfId="622" builtinId="53" customBuiltin="true"/>
    <cellStyle name="60% - Accent1 13" xfId="623" builtinId="53" customBuiltin="true"/>
    <cellStyle name="60% - Accent1 14" xfId="624" builtinId="53" customBuiltin="true"/>
    <cellStyle name="60% - Accent1 15" xfId="625" builtinId="53" customBuiltin="true"/>
    <cellStyle name="60% - Accent1 16" xfId="626" builtinId="53" customBuiltin="true"/>
    <cellStyle name="60% - Accent1 17" xfId="627" builtinId="53" customBuiltin="true"/>
    <cellStyle name="60% - Accent1 18" xfId="628" builtinId="53" customBuiltin="true"/>
    <cellStyle name="60% - Accent1 19" xfId="629" builtinId="53" customBuiltin="true"/>
    <cellStyle name="60% - Accent1 2" xfId="630" builtinId="53" customBuiltin="true"/>
    <cellStyle name="60% - Accent1 2 2" xfId="631" builtinId="53" customBuiltin="true"/>
    <cellStyle name="60% - Accent1 2 3" xfId="632" builtinId="53" customBuiltin="true"/>
    <cellStyle name="60% - Accent1 2 4" xfId="633" builtinId="53" customBuiltin="true"/>
    <cellStyle name="60% - Accent1 2 5" xfId="634" builtinId="53" customBuiltin="true"/>
    <cellStyle name="60% - Accent1 2 6" xfId="635" builtinId="53" customBuiltin="true"/>
    <cellStyle name="60% - Accent1 2 7" xfId="636" builtinId="53" customBuiltin="true"/>
    <cellStyle name="60% - Accent1 20" xfId="637" builtinId="53" customBuiltin="true"/>
    <cellStyle name="60% - Accent1 21" xfId="638" builtinId="53" customBuiltin="true"/>
    <cellStyle name="60% - Accent1 22" xfId="639" builtinId="53" customBuiltin="true"/>
    <cellStyle name="60% - Accent1 23" xfId="640" builtinId="53" customBuiltin="true"/>
    <cellStyle name="60% - Accent1 24" xfId="641" builtinId="53" customBuiltin="true"/>
    <cellStyle name="60% - Accent1 25" xfId="642" builtinId="53" customBuiltin="true"/>
    <cellStyle name="60% - Accent1 26" xfId="643" builtinId="53" customBuiltin="true"/>
    <cellStyle name="60% - Accent1 27" xfId="644" builtinId="53" customBuiltin="true"/>
    <cellStyle name="60% - Accent1 28" xfId="645" builtinId="53" customBuiltin="true"/>
    <cellStyle name="60% - Accent1 29" xfId="646" builtinId="53" customBuiltin="true"/>
    <cellStyle name="60% - Accent1 3" xfId="647" builtinId="53" customBuiltin="true"/>
    <cellStyle name="60% - Accent1 30" xfId="648" builtinId="53" customBuiltin="true"/>
    <cellStyle name="60% - Accent1 31" xfId="649" builtinId="53" customBuiltin="true"/>
    <cellStyle name="60% - Accent1 32" xfId="650" builtinId="53" customBuiltin="true"/>
    <cellStyle name="60% - Accent1 32 2" xfId="651" builtinId="53" customBuiltin="true"/>
    <cellStyle name="60% - Accent1 33" xfId="652" builtinId="53" customBuiltin="true"/>
    <cellStyle name="60% - Accent1 33 2" xfId="653" builtinId="53" customBuiltin="true"/>
    <cellStyle name="60% - Accent1 34" xfId="654" builtinId="53" customBuiltin="true"/>
    <cellStyle name="60% - Accent1 34 2" xfId="655" builtinId="53" customBuiltin="true"/>
    <cellStyle name="60% - Accent1 35" xfId="656" builtinId="53" customBuiltin="true"/>
    <cellStyle name="60% - Accent1 35 2" xfId="657" builtinId="53" customBuiltin="true"/>
    <cellStyle name="60% - Accent1 36" xfId="658" builtinId="53" customBuiltin="true"/>
    <cellStyle name="60% - Accent1 36 2" xfId="659" builtinId="53" customBuiltin="true"/>
    <cellStyle name="60% - Accent1 37" xfId="660" builtinId="53" customBuiltin="true"/>
    <cellStyle name="60% - Accent1 37 2" xfId="661" builtinId="53" customBuiltin="true"/>
    <cellStyle name="60% - Accent1 38" xfId="662" builtinId="53" customBuiltin="true"/>
    <cellStyle name="60% - Accent1 4" xfId="663" builtinId="53" customBuiltin="true"/>
    <cellStyle name="60% - Accent1 5" xfId="664" builtinId="53" customBuiltin="true"/>
    <cellStyle name="60% - Accent1 6" xfId="665" builtinId="53" customBuiltin="true"/>
    <cellStyle name="60% - Accent1 7" xfId="666" builtinId="53" customBuiltin="true"/>
    <cellStyle name="60% - Accent1 8" xfId="667" builtinId="53" customBuiltin="true"/>
    <cellStyle name="60% - Accent1 9" xfId="668" builtinId="53" customBuiltin="true"/>
    <cellStyle name="60% - Accent2 10" xfId="669" builtinId="53" customBuiltin="true"/>
    <cellStyle name="60% - Accent2 11" xfId="670" builtinId="53" customBuiltin="true"/>
    <cellStyle name="60% - Accent2 12" xfId="671" builtinId="53" customBuiltin="true"/>
    <cellStyle name="60% - Accent2 13" xfId="672" builtinId="53" customBuiltin="true"/>
    <cellStyle name="60% - Accent2 14" xfId="673" builtinId="53" customBuiltin="true"/>
    <cellStyle name="60% - Accent2 15" xfId="674" builtinId="53" customBuiltin="true"/>
    <cellStyle name="60% - Accent2 16" xfId="675" builtinId="53" customBuiltin="true"/>
    <cellStyle name="60% - Accent2 17" xfId="676" builtinId="53" customBuiltin="true"/>
    <cellStyle name="60% - Accent2 18" xfId="677" builtinId="53" customBuiltin="true"/>
    <cellStyle name="60% - Accent2 19" xfId="678" builtinId="53" customBuiltin="true"/>
    <cellStyle name="60% - Accent2 2" xfId="679" builtinId="53" customBuiltin="true"/>
    <cellStyle name="60% - Accent2 2 2" xfId="680" builtinId="53" customBuiltin="true"/>
    <cellStyle name="60% - Accent2 2 3" xfId="681" builtinId="53" customBuiltin="true"/>
    <cellStyle name="60% - Accent2 2 4" xfId="682" builtinId="53" customBuiltin="true"/>
    <cellStyle name="60% - Accent2 2 5" xfId="683" builtinId="53" customBuiltin="true"/>
    <cellStyle name="60% - Accent2 2 6" xfId="684" builtinId="53" customBuiltin="true"/>
    <cellStyle name="60% - Accent2 2 7" xfId="685" builtinId="53" customBuiltin="true"/>
    <cellStyle name="60% - Accent2 20" xfId="686" builtinId="53" customBuiltin="true"/>
    <cellStyle name="60% - Accent2 21" xfId="687" builtinId="53" customBuiltin="true"/>
    <cellStyle name="60% - Accent2 22" xfId="688" builtinId="53" customBuiltin="true"/>
    <cellStyle name="60% - Accent2 23" xfId="689" builtinId="53" customBuiltin="true"/>
    <cellStyle name="60% - Accent2 24" xfId="690" builtinId="53" customBuiltin="true"/>
    <cellStyle name="60% - Accent2 25" xfId="691" builtinId="53" customBuiltin="true"/>
    <cellStyle name="60% - Accent2 26" xfId="692" builtinId="53" customBuiltin="true"/>
    <cellStyle name="60% - Accent2 27" xfId="693" builtinId="53" customBuiltin="true"/>
    <cellStyle name="60% - Accent2 28" xfId="694" builtinId="53" customBuiltin="true"/>
    <cellStyle name="60% - Accent2 29" xfId="695" builtinId="53" customBuiltin="true"/>
    <cellStyle name="60% - Accent2 3" xfId="696" builtinId="53" customBuiltin="true"/>
    <cellStyle name="60% - Accent2 30" xfId="697" builtinId="53" customBuiltin="true"/>
    <cellStyle name="60% - Accent2 31" xfId="698" builtinId="53" customBuiltin="true"/>
    <cellStyle name="60% - Accent2 32" xfId="699" builtinId="53" customBuiltin="true"/>
    <cellStyle name="60% - Accent2 32 2" xfId="700" builtinId="53" customBuiltin="true"/>
    <cellStyle name="60% - Accent2 33" xfId="701" builtinId="53" customBuiltin="true"/>
    <cellStyle name="60% - Accent2 33 2" xfId="702" builtinId="53" customBuiltin="true"/>
    <cellStyle name="60% - Accent2 34" xfId="703" builtinId="53" customBuiltin="true"/>
    <cellStyle name="60% - Accent2 34 2" xfId="704" builtinId="53" customBuiltin="true"/>
    <cellStyle name="60% - Accent2 35" xfId="705" builtinId="53" customBuiltin="true"/>
    <cellStyle name="60% - Accent2 35 2" xfId="706" builtinId="53" customBuiltin="true"/>
    <cellStyle name="60% - Accent2 36" xfId="707" builtinId="53" customBuiltin="true"/>
    <cellStyle name="60% - Accent2 36 2" xfId="708" builtinId="53" customBuiltin="true"/>
    <cellStyle name="60% - Accent2 37" xfId="709" builtinId="53" customBuiltin="true"/>
    <cellStyle name="60% - Accent2 37 2" xfId="710" builtinId="53" customBuiltin="true"/>
    <cellStyle name="60% - Accent2 38" xfId="711" builtinId="53" customBuiltin="true"/>
    <cellStyle name="60% - Accent2 4" xfId="712" builtinId="53" customBuiltin="true"/>
    <cellStyle name="60% - Accent2 5" xfId="713" builtinId="53" customBuiltin="true"/>
    <cellStyle name="60% - Accent2 6" xfId="714" builtinId="53" customBuiltin="true"/>
    <cellStyle name="60% - Accent2 7" xfId="715" builtinId="53" customBuiltin="true"/>
    <cellStyle name="60% - Accent2 8" xfId="716" builtinId="53" customBuiltin="true"/>
    <cellStyle name="60% - Accent2 9" xfId="717" builtinId="53" customBuiltin="true"/>
    <cellStyle name="60% - Accent3 10" xfId="718" builtinId="53" customBuiltin="true"/>
    <cellStyle name="60% - Accent3 11" xfId="719" builtinId="53" customBuiltin="true"/>
    <cellStyle name="60% - Accent3 12" xfId="720" builtinId="53" customBuiltin="true"/>
    <cellStyle name="60% - Accent3 13" xfId="721" builtinId="53" customBuiltin="true"/>
    <cellStyle name="60% - Accent3 14" xfId="722" builtinId="53" customBuiltin="true"/>
    <cellStyle name="60% - Accent3 15" xfId="723" builtinId="53" customBuiltin="true"/>
    <cellStyle name="60% - Accent3 16" xfId="724" builtinId="53" customBuiltin="true"/>
    <cellStyle name="60% - Accent3 17" xfId="725" builtinId="53" customBuiltin="true"/>
    <cellStyle name="60% - Accent3 18" xfId="726" builtinId="53" customBuiltin="true"/>
    <cellStyle name="60% - Accent3 19" xfId="727" builtinId="53" customBuiltin="true"/>
    <cellStyle name="60% - Accent3 2" xfId="728" builtinId="53" customBuiltin="true"/>
    <cellStyle name="60% - Accent3 2 2" xfId="729" builtinId="53" customBuiltin="true"/>
    <cellStyle name="60% - Accent3 2 3" xfId="730" builtinId="53" customBuiltin="true"/>
    <cellStyle name="60% - Accent3 2 4" xfId="731" builtinId="53" customBuiltin="true"/>
    <cellStyle name="60% - Accent3 2 5" xfId="732" builtinId="53" customBuiltin="true"/>
    <cellStyle name="60% - Accent3 2 6" xfId="733" builtinId="53" customBuiltin="true"/>
    <cellStyle name="60% - Accent3 2 7" xfId="734" builtinId="53" customBuiltin="true"/>
    <cellStyle name="60% - Accent3 20" xfId="735" builtinId="53" customBuiltin="true"/>
    <cellStyle name="60% - Accent3 21" xfId="736" builtinId="53" customBuiltin="true"/>
    <cellStyle name="60% - Accent3 22" xfId="737" builtinId="53" customBuiltin="true"/>
    <cellStyle name="60% - Accent3 23" xfId="738" builtinId="53" customBuiltin="true"/>
    <cellStyle name="60% - Accent3 24" xfId="739" builtinId="53" customBuiltin="true"/>
    <cellStyle name="60% - Accent3 25" xfId="740" builtinId="53" customBuiltin="true"/>
    <cellStyle name="60% - Accent3 26" xfId="741" builtinId="53" customBuiltin="true"/>
    <cellStyle name="60% - Accent3 27" xfId="742" builtinId="53" customBuiltin="true"/>
    <cellStyle name="60% - Accent3 28" xfId="743" builtinId="53" customBuiltin="true"/>
    <cellStyle name="60% - Accent3 29" xfId="744" builtinId="53" customBuiltin="true"/>
    <cellStyle name="60% - Accent3 3" xfId="745" builtinId="53" customBuiltin="true"/>
    <cellStyle name="60% - Accent3 30" xfId="746" builtinId="53" customBuiltin="true"/>
    <cellStyle name="60% - Accent3 31" xfId="747" builtinId="53" customBuiltin="true"/>
    <cellStyle name="60% - Accent3 32" xfId="748" builtinId="53" customBuiltin="true"/>
    <cellStyle name="60% - Accent3 32 2" xfId="749" builtinId="53" customBuiltin="true"/>
    <cellStyle name="60% - Accent3 33" xfId="750" builtinId="53" customBuiltin="true"/>
    <cellStyle name="60% - Accent3 33 2" xfId="751" builtinId="53" customBuiltin="true"/>
    <cellStyle name="60% - Accent3 34" xfId="752" builtinId="53" customBuiltin="true"/>
    <cellStyle name="60% - Accent3 34 2" xfId="753" builtinId="53" customBuiltin="true"/>
    <cellStyle name="60% - Accent3 35" xfId="754" builtinId="53" customBuiltin="true"/>
    <cellStyle name="60% - Accent3 35 2" xfId="755" builtinId="53" customBuiltin="true"/>
    <cellStyle name="60% - Accent3 36" xfId="756" builtinId="53" customBuiltin="true"/>
    <cellStyle name="60% - Accent3 36 2" xfId="757" builtinId="53" customBuiltin="true"/>
    <cellStyle name="60% - Accent3 37" xfId="758" builtinId="53" customBuiltin="true"/>
    <cellStyle name="60% - Accent3 37 2" xfId="759" builtinId="53" customBuiltin="true"/>
    <cellStyle name="60% - Accent3 38" xfId="760" builtinId="53" customBuiltin="true"/>
    <cellStyle name="60% - Accent3 4" xfId="761" builtinId="53" customBuiltin="true"/>
    <cellStyle name="60% - Accent3 5" xfId="762" builtinId="53" customBuiltin="true"/>
    <cellStyle name="60% - Accent3 6" xfId="763" builtinId="53" customBuiltin="true"/>
    <cellStyle name="60% - Accent3 7" xfId="764" builtinId="53" customBuiltin="true"/>
    <cellStyle name="60% - Accent3 8" xfId="765" builtinId="53" customBuiltin="true"/>
    <cellStyle name="60% - Accent3 9" xfId="766" builtinId="53" customBuiltin="true"/>
    <cellStyle name="60% - Accent4 10" xfId="767" builtinId="53" customBuiltin="true"/>
    <cellStyle name="60% - Accent4 11" xfId="768" builtinId="53" customBuiltin="true"/>
    <cellStyle name="60% - Accent4 12" xfId="769" builtinId="53" customBuiltin="true"/>
    <cellStyle name="60% - Accent4 13" xfId="770" builtinId="53" customBuiltin="true"/>
    <cellStyle name="60% - Accent4 14" xfId="771" builtinId="53" customBuiltin="true"/>
    <cellStyle name="60% - Accent4 15" xfId="772" builtinId="53" customBuiltin="true"/>
    <cellStyle name="60% - Accent4 16" xfId="773" builtinId="53" customBuiltin="true"/>
    <cellStyle name="60% - Accent4 17" xfId="774" builtinId="53" customBuiltin="true"/>
    <cellStyle name="60% - Accent4 18" xfId="775" builtinId="53" customBuiltin="true"/>
    <cellStyle name="60% - Accent4 19" xfId="776" builtinId="53" customBuiltin="true"/>
    <cellStyle name="60% - Accent4 2" xfId="777" builtinId="53" customBuiltin="true"/>
    <cellStyle name="60% - Accent4 2 2" xfId="778" builtinId="53" customBuiltin="true"/>
    <cellStyle name="60% - Accent4 2 3" xfId="779" builtinId="53" customBuiltin="true"/>
    <cellStyle name="60% - Accent4 2 4" xfId="780" builtinId="53" customBuiltin="true"/>
    <cellStyle name="60% - Accent4 2 5" xfId="781" builtinId="53" customBuiltin="true"/>
    <cellStyle name="60% - Accent4 2 6" xfId="782" builtinId="53" customBuiltin="true"/>
    <cellStyle name="60% - Accent4 2 7" xfId="783" builtinId="53" customBuiltin="true"/>
    <cellStyle name="60% - Accent4 20" xfId="784" builtinId="53" customBuiltin="true"/>
    <cellStyle name="60% - Accent4 21" xfId="785" builtinId="53" customBuiltin="true"/>
    <cellStyle name="60% - Accent4 22" xfId="786" builtinId="53" customBuiltin="true"/>
    <cellStyle name="60% - Accent4 23" xfId="787" builtinId="53" customBuiltin="true"/>
    <cellStyle name="60% - Accent4 24" xfId="788" builtinId="53" customBuiltin="true"/>
    <cellStyle name="60% - Accent4 25" xfId="789" builtinId="53" customBuiltin="true"/>
    <cellStyle name="60% - Accent4 26" xfId="790" builtinId="53" customBuiltin="true"/>
    <cellStyle name="60% - Accent4 27" xfId="791" builtinId="53" customBuiltin="true"/>
    <cellStyle name="60% - Accent4 28" xfId="792" builtinId="53" customBuiltin="true"/>
    <cellStyle name="60% - Accent4 29" xfId="793" builtinId="53" customBuiltin="true"/>
    <cellStyle name="60% - Accent4 3" xfId="794" builtinId="53" customBuiltin="true"/>
    <cellStyle name="60% - Accent4 30" xfId="795" builtinId="53" customBuiltin="true"/>
    <cellStyle name="60% - Accent4 31" xfId="796" builtinId="53" customBuiltin="true"/>
    <cellStyle name="60% - Accent4 32" xfId="797" builtinId="53" customBuiltin="true"/>
    <cellStyle name="60% - Accent4 32 2" xfId="798" builtinId="53" customBuiltin="true"/>
    <cellStyle name="60% - Accent4 33" xfId="799" builtinId="53" customBuiltin="true"/>
    <cellStyle name="60% - Accent4 33 2" xfId="800" builtinId="53" customBuiltin="true"/>
    <cellStyle name="60% - Accent4 34" xfId="801" builtinId="53" customBuiltin="true"/>
    <cellStyle name="60% - Accent4 34 2" xfId="802" builtinId="53" customBuiltin="true"/>
    <cellStyle name="60% - Accent4 35" xfId="803" builtinId="53" customBuiltin="true"/>
    <cellStyle name="60% - Accent4 35 2" xfId="804" builtinId="53" customBuiltin="true"/>
    <cellStyle name="60% - Accent4 36" xfId="805" builtinId="53" customBuiltin="true"/>
    <cellStyle name="60% - Accent4 36 2" xfId="806" builtinId="53" customBuiltin="true"/>
    <cellStyle name="60% - Accent4 37" xfId="807" builtinId="53" customBuiltin="true"/>
    <cellStyle name="60% - Accent4 37 2" xfId="808" builtinId="53" customBuiltin="true"/>
    <cellStyle name="60% - Accent4 38" xfId="809" builtinId="53" customBuiltin="true"/>
    <cellStyle name="60% - Accent4 4" xfId="810" builtinId="53" customBuiltin="true"/>
    <cellStyle name="60% - Accent4 5" xfId="811" builtinId="53" customBuiltin="true"/>
    <cellStyle name="60% - Accent4 6" xfId="812" builtinId="53" customBuiltin="true"/>
    <cellStyle name="60% - Accent4 7" xfId="813" builtinId="53" customBuiltin="true"/>
    <cellStyle name="60% - Accent4 8" xfId="814" builtinId="53" customBuiltin="true"/>
    <cellStyle name="60% - Accent4 9" xfId="815" builtinId="53" customBuiltin="true"/>
    <cellStyle name="60% - Accent5 10" xfId="816" builtinId="53" customBuiltin="true"/>
    <cellStyle name="60% - Accent5 11" xfId="817" builtinId="53" customBuiltin="true"/>
    <cellStyle name="60% - Accent5 12" xfId="818" builtinId="53" customBuiltin="true"/>
    <cellStyle name="60% - Accent5 13" xfId="819" builtinId="53" customBuiltin="true"/>
    <cellStyle name="60% - Accent5 14" xfId="820" builtinId="53" customBuiltin="true"/>
    <cellStyle name="60% - Accent5 15" xfId="821" builtinId="53" customBuiltin="true"/>
    <cellStyle name="60% - Accent5 16" xfId="822" builtinId="53" customBuiltin="true"/>
    <cellStyle name="60% - Accent5 17" xfId="823" builtinId="53" customBuiltin="true"/>
    <cellStyle name="60% - Accent5 18" xfId="824" builtinId="53" customBuiltin="true"/>
    <cellStyle name="60% - Accent5 19" xfId="825" builtinId="53" customBuiltin="true"/>
    <cellStyle name="60% - Accent5 2" xfId="826" builtinId="53" customBuiltin="true"/>
    <cellStyle name="60% - Accent5 2 2" xfId="827" builtinId="53" customBuiltin="true"/>
    <cellStyle name="60% - Accent5 2 3" xfId="828" builtinId="53" customBuiltin="true"/>
    <cellStyle name="60% - Accent5 2 4" xfId="829" builtinId="53" customBuiltin="true"/>
    <cellStyle name="60% - Accent5 2 5" xfId="830" builtinId="53" customBuiltin="true"/>
    <cellStyle name="60% - Accent5 2 6" xfId="831" builtinId="53" customBuiltin="true"/>
    <cellStyle name="60% - Accent5 2 7" xfId="832" builtinId="53" customBuiltin="true"/>
    <cellStyle name="60% - Accent5 20" xfId="833" builtinId="53" customBuiltin="true"/>
    <cellStyle name="60% - Accent5 21" xfId="834" builtinId="53" customBuiltin="true"/>
    <cellStyle name="60% - Accent5 22" xfId="835" builtinId="53" customBuiltin="true"/>
    <cellStyle name="60% - Accent5 23" xfId="836" builtinId="53" customBuiltin="true"/>
    <cellStyle name="60% - Accent5 24" xfId="837" builtinId="53" customBuiltin="true"/>
    <cellStyle name="60% - Accent5 25" xfId="838" builtinId="53" customBuiltin="true"/>
    <cellStyle name="60% - Accent5 26" xfId="839" builtinId="53" customBuiltin="true"/>
    <cellStyle name="60% - Accent5 27" xfId="840" builtinId="53" customBuiltin="true"/>
    <cellStyle name="60% - Accent5 28" xfId="841" builtinId="53" customBuiltin="true"/>
    <cellStyle name="60% - Accent5 29" xfId="842" builtinId="53" customBuiltin="true"/>
    <cellStyle name="60% - Accent5 3" xfId="843" builtinId="53" customBuiltin="true"/>
    <cellStyle name="60% - Accent5 30" xfId="844" builtinId="53" customBuiltin="true"/>
    <cellStyle name="60% - Accent5 31" xfId="845" builtinId="53" customBuiltin="true"/>
    <cellStyle name="60% - Accent5 32" xfId="846" builtinId="53" customBuiltin="true"/>
    <cellStyle name="60% - Accent5 32 2" xfId="847" builtinId="53" customBuiltin="true"/>
    <cellStyle name="60% - Accent5 33" xfId="848" builtinId="53" customBuiltin="true"/>
    <cellStyle name="60% - Accent5 33 2" xfId="849" builtinId="53" customBuiltin="true"/>
    <cellStyle name="60% - Accent5 34" xfId="850" builtinId="53" customBuiltin="true"/>
    <cellStyle name="60% - Accent5 34 2" xfId="851" builtinId="53" customBuiltin="true"/>
    <cellStyle name="60% - Accent5 35" xfId="852" builtinId="53" customBuiltin="true"/>
    <cellStyle name="60% - Accent5 35 2" xfId="853" builtinId="53" customBuiltin="true"/>
    <cellStyle name="60% - Accent5 36" xfId="854" builtinId="53" customBuiltin="true"/>
    <cellStyle name="60% - Accent5 36 2" xfId="855" builtinId="53" customBuiltin="true"/>
    <cellStyle name="60% - Accent5 37" xfId="856" builtinId="53" customBuiltin="true"/>
    <cellStyle name="60% - Accent5 37 2" xfId="857" builtinId="53" customBuiltin="true"/>
    <cellStyle name="60% - Accent5 38" xfId="858" builtinId="53" customBuiltin="true"/>
    <cellStyle name="60% - Accent5 4" xfId="859" builtinId="53" customBuiltin="true"/>
    <cellStyle name="60% - Accent5 5" xfId="860" builtinId="53" customBuiltin="true"/>
    <cellStyle name="60% - Accent5 6" xfId="861" builtinId="53" customBuiltin="true"/>
    <cellStyle name="60% - Accent5 7" xfId="862" builtinId="53" customBuiltin="true"/>
    <cellStyle name="60% - Accent5 8" xfId="863" builtinId="53" customBuiltin="true"/>
    <cellStyle name="60% - Accent5 9" xfId="864" builtinId="53" customBuiltin="true"/>
    <cellStyle name="60% - Accent6 10" xfId="865" builtinId="53" customBuiltin="true"/>
    <cellStyle name="60% - Accent6 11" xfId="866" builtinId="53" customBuiltin="true"/>
    <cellStyle name="60% - Accent6 12" xfId="867" builtinId="53" customBuiltin="true"/>
    <cellStyle name="60% - Accent6 13" xfId="868" builtinId="53" customBuiltin="true"/>
    <cellStyle name="60% - Accent6 14" xfId="869" builtinId="53" customBuiltin="true"/>
    <cellStyle name="60% - Accent6 15" xfId="870" builtinId="53" customBuiltin="true"/>
    <cellStyle name="60% - Accent6 16" xfId="871" builtinId="53" customBuiltin="true"/>
    <cellStyle name="60% - Accent6 17" xfId="872" builtinId="53" customBuiltin="true"/>
    <cellStyle name="60% - Accent6 18" xfId="873" builtinId="53" customBuiltin="true"/>
    <cellStyle name="60% - Accent6 19" xfId="874" builtinId="53" customBuiltin="true"/>
    <cellStyle name="60% - Accent6 2" xfId="875" builtinId="53" customBuiltin="true"/>
    <cellStyle name="60% - Accent6 2 2" xfId="876" builtinId="53" customBuiltin="true"/>
    <cellStyle name="60% - Accent6 2 3" xfId="877" builtinId="53" customBuiltin="true"/>
    <cellStyle name="60% - Accent6 2 4" xfId="878" builtinId="53" customBuiltin="true"/>
    <cellStyle name="60% - Accent6 2 5" xfId="879" builtinId="53" customBuiltin="true"/>
    <cellStyle name="60% - Accent6 2 6" xfId="880" builtinId="53" customBuiltin="true"/>
    <cellStyle name="60% - Accent6 2 7" xfId="881" builtinId="53" customBuiltin="true"/>
    <cellStyle name="60% - Accent6 20" xfId="882" builtinId="53" customBuiltin="true"/>
    <cellStyle name="60% - Accent6 21" xfId="883" builtinId="53" customBuiltin="true"/>
    <cellStyle name="60% - Accent6 22" xfId="884" builtinId="53" customBuiltin="true"/>
    <cellStyle name="60% - Accent6 23" xfId="885" builtinId="53" customBuiltin="true"/>
    <cellStyle name="60% - Accent6 24" xfId="886" builtinId="53" customBuiltin="true"/>
    <cellStyle name="60% - Accent6 25" xfId="887" builtinId="53" customBuiltin="true"/>
    <cellStyle name="60% - Accent6 26" xfId="888" builtinId="53" customBuiltin="true"/>
    <cellStyle name="60% - Accent6 27" xfId="889" builtinId="53" customBuiltin="true"/>
    <cellStyle name="60% - Accent6 28" xfId="890" builtinId="53" customBuiltin="true"/>
    <cellStyle name="60% - Accent6 29" xfId="891" builtinId="53" customBuiltin="true"/>
    <cellStyle name="60% - Accent6 3" xfId="892" builtinId="53" customBuiltin="true"/>
    <cellStyle name="60% - Accent6 30" xfId="893" builtinId="53" customBuiltin="true"/>
    <cellStyle name="60% - Accent6 31" xfId="894" builtinId="53" customBuiltin="true"/>
    <cellStyle name="60% - Accent6 32" xfId="895" builtinId="53" customBuiltin="true"/>
    <cellStyle name="60% - Accent6 32 2" xfId="896" builtinId="53" customBuiltin="true"/>
    <cellStyle name="60% - Accent6 33" xfId="897" builtinId="53" customBuiltin="true"/>
    <cellStyle name="60% - Accent6 33 2" xfId="898" builtinId="53" customBuiltin="true"/>
    <cellStyle name="60% - Accent6 34" xfId="899" builtinId="53" customBuiltin="true"/>
    <cellStyle name="60% - Accent6 34 2" xfId="900" builtinId="53" customBuiltin="true"/>
    <cellStyle name="60% - Accent6 35" xfId="901" builtinId="53" customBuiltin="true"/>
    <cellStyle name="60% - Accent6 35 2" xfId="902" builtinId="53" customBuiltin="true"/>
    <cellStyle name="60% - Accent6 36" xfId="903" builtinId="53" customBuiltin="true"/>
    <cellStyle name="60% - Accent6 36 2" xfId="904" builtinId="53" customBuiltin="true"/>
    <cellStyle name="60% - Accent6 37" xfId="905" builtinId="53" customBuiltin="true"/>
    <cellStyle name="60% - Accent6 37 2" xfId="906" builtinId="53" customBuiltin="true"/>
    <cellStyle name="60% - Accent6 38" xfId="907" builtinId="53" customBuiltin="true"/>
    <cellStyle name="60% - Accent6 4" xfId="908" builtinId="53" customBuiltin="true"/>
    <cellStyle name="60% - Accent6 5" xfId="909" builtinId="53" customBuiltin="true"/>
    <cellStyle name="60% - Accent6 6" xfId="910" builtinId="53" customBuiltin="true"/>
    <cellStyle name="60% - Accent6 7" xfId="911" builtinId="53" customBuiltin="true"/>
    <cellStyle name="60% - Accent6 8" xfId="912" builtinId="53" customBuiltin="true"/>
    <cellStyle name="60% - Accent6 9" xfId="913" builtinId="53" customBuiltin="true"/>
    <cellStyle name="Accent1 10" xfId="914" builtinId="53" customBuiltin="true"/>
    <cellStyle name="Accent1 11" xfId="915" builtinId="53" customBuiltin="true"/>
    <cellStyle name="Accent1 12" xfId="916" builtinId="53" customBuiltin="true"/>
    <cellStyle name="Accent1 13" xfId="917" builtinId="53" customBuiltin="true"/>
    <cellStyle name="Accent1 14" xfId="918" builtinId="53" customBuiltin="true"/>
    <cellStyle name="Accent1 15" xfId="919" builtinId="53" customBuiltin="true"/>
    <cellStyle name="Accent1 16" xfId="920" builtinId="53" customBuiltin="true"/>
    <cellStyle name="Accent1 17" xfId="921" builtinId="53" customBuiltin="true"/>
    <cellStyle name="Accent1 18" xfId="922" builtinId="53" customBuiltin="true"/>
    <cellStyle name="Accent1 19" xfId="923" builtinId="53" customBuiltin="true"/>
    <cellStyle name="Accent1 2" xfId="924" builtinId="53" customBuiltin="true"/>
    <cellStyle name="Accent1 2 2" xfId="925" builtinId="53" customBuiltin="true"/>
    <cellStyle name="Accent1 2 3" xfId="926" builtinId="53" customBuiltin="true"/>
    <cellStyle name="Accent1 2 4" xfId="927" builtinId="53" customBuiltin="true"/>
    <cellStyle name="Accent1 2 5" xfId="928" builtinId="53" customBuiltin="true"/>
    <cellStyle name="Accent1 2 6" xfId="929" builtinId="53" customBuiltin="true"/>
    <cellStyle name="Accent1 2 7" xfId="930" builtinId="53" customBuiltin="true"/>
    <cellStyle name="Accent1 20" xfId="931" builtinId="53" customBuiltin="true"/>
    <cellStyle name="Accent1 21" xfId="932" builtinId="53" customBuiltin="true"/>
    <cellStyle name="Accent1 22" xfId="933" builtinId="53" customBuiltin="true"/>
    <cellStyle name="Accent1 23" xfId="934" builtinId="53" customBuiltin="true"/>
    <cellStyle name="Accent1 24" xfId="935" builtinId="53" customBuiltin="true"/>
    <cellStyle name="Accent1 25" xfId="936" builtinId="53" customBuiltin="true"/>
    <cellStyle name="Accent1 26" xfId="937" builtinId="53" customBuiltin="true"/>
    <cellStyle name="Accent1 27" xfId="938" builtinId="53" customBuiltin="true"/>
    <cellStyle name="Accent1 28" xfId="939" builtinId="53" customBuiltin="true"/>
    <cellStyle name="Accent1 29" xfId="940" builtinId="53" customBuiltin="true"/>
    <cellStyle name="Accent1 3" xfId="941" builtinId="53" customBuiltin="true"/>
    <cellStyle name="Accent1 30" xfId="942" builtinId="53" customBuiltin="true"/>
    <cellStyle name="Accent1 31" xfId="943" builtinId="53" customBuiltin="true"/>
    <cellStyle name="Accent1 32" xfId="944" builtinId="53" customBuiltin="true"/>
    <cellStyle name="Accent1 32 2" xfId="945" builtinId="53" customBuiltin="true"/>
    <cellStyle name="Accent1 33" xfId="946" builtinId="53" customBuiltin="true"/>
    <cellStyle name="Accent1 33 2" xfId="947" builtinId="53" customBuiltin="true"/>
    <cellStyle name="Accent1 34" xfId="948" builtinId="53" customBuiltin="true"/>
    <cellStyle name="Accent1 34 2" xfId="949" builtinId="53" customBuiltin="true"/>
    <cellStyle name="Accent1 35" xfId="950" builtinId="53" customBuiltin="true"/>
    <cellStyle name="Accent1 35 2" xfId="951" builtinId="53" customBuiltin="true"/>
    <cellStyle name="Accent1 36" xfId="952" builtinId="53" customBuiltin="true"/>
    <cellStyle name="Accent1 36 2" xfId="953" builtinId="53" customBuiltin="true"/>
    <cellStyle name="Accent1 37" xfId="954" builtinId="53" customBuiltin="true"/>
    <cellStyle name="Accent1 37 2" xfId="955" builtinId="53" customBuiltin="true"/>
    <cellStyle name="Accent1 38" xfId="956" builtinId="53" customBuiltin="true"/>
    <cellStyle name="Accent1 4" xfId="957" builtinId="53" customBuiltin="true"/>
    <cellStyle name="Accent1 5" xfId="958" builtinId="53" customBuiltin="true"/>
    <cellStyle name="Accent1 6" xfId="959" builtinId="53" customBuiltin="true"/>
    <cellStyle name="Accent1 7" xfId="960" builtinId="53" customBuiltin="true"/>
    <cellStyle name="Accent1 8" xfId="961" builtinId="53" customBuiltin="true"/>
    <cellStyle name="Accent1 9" xfId="962" builtinId="53" customBuiltin="true"/>
    <cellStyle name="Accent2 10" xfId="963" builtinId="53" customBuiltin="true"/>
    <cellStyle name="Accent2 11" xfId="964" builtinId="53" customBuiltin="true"/>
    <cellStyle name="Accent2 12" xfId="965" builtinId="53" customBuiltin="true"/>
    <cellStyle name="Accent2 13" xfId="966" builtinId="53" customBuiltin="true"/>
    <cellStyle name="Accent2 14" xfId="967" builtinId="53" customBuiltin="true"/>
    <cellStyle name="Accent2 15" xfId="968" builtinId="53" customBuiltin="true"/>
    <cellStyle name="Accent2 16" xfId="969" builtinId="53" customBuiltin="true"/>
    <cellStyle name="Accent2 17" xfId="970" builtinId="53" customBuiltin="true"/>
    <cellStyle name="Accent2 18" xfId="971" builtinId="53" customBuiltin="true"/>
    <cellStyle name="Accent2 19" xfId="972" builtinId="53" customBuiltin="true"/>
    <cellStyle name="Accent2 2" xfId="973" builtinId="53" customBuiltin="true"/>
    <cellStyle name="Accent2 2 2" xfId="974" builtinId="53" customBuiltin="true"/>
    <cellStyle name="Accent2 2 3" xfId="975" builtinId="53" customBuiltin="true"/>
    <cellStyle name="Accent2 2 4" xfId="976" builtinId="53" customBuiltin="true"/>
    <cellStyle name="Accent2 2 5" xfId="977" builtinId="53" customBuiltin="true"/>
    <cellStyle name="Accent2 2 6" xfId="978" builtinId="53" customBuiltin="true"/>
    <cellStyle name="Accent2 2 7" xfId="979" builtinId="53" customBuiltin="true"/>
    <cellStyle name="Accent2 20" xfId="980" builtinId="53" customBuiltin="true"/>
    <cellStyle name="Accent2 21" xfId="981" builtinId="53" customBuiltin="true"/>
    <cellStyle name="Accent2 22" xfId="982" builtinId="53" customBuiltin="true"/>
    <cellStyle name="Accent2 23" xfId="983" builtinId="53" customBuiltin="true"/>
    <cellStyle name="Accent2 24" xfId="984" builtinId="53" customBuiltin="true"/>
    <cellStyle name="Accent2 25" xfId="985" builtinId="53" customBuiltin="true"/>
    <cellStyle name="Accent2 26" xfId="986" builtinId="53" customBuiltin="true"/>
    <cellStyle name="Accent2 27" xfId="987" builtinId="53" customBuiltin="true"/>
    <cellStyle name="Accent2 28" xfId="988" builtinId="53" customBuiltin="true"/>
    <cellStyle name="Accent2 29" xfId="989" builtinId="53" customBuiltin="true"/>
    <cellStyle name="Accent2 3" xfId="990" builtinId="53" customBuiltin="true"/>
    <cellStyle name="Accent2 30" xfId="991" builtinId="53" customBuiltin="true"/>
    <cellStyle name="Accent2 31" xfId="992" builtinId="53" customBuiltin="true"/>
    <cellStyle name="Accent2 32" xfId="993" builtinId="53" customBuiltin="true"/>
    <cellStyle name="Accent2 32 2" xfId="994" builtinId="53" customBuiltin="true"/>
    <cellStyle name="Accent2 33" xfId="995" builtinId="53" customBuiltin="true"/>
    <cellStyle name="Accent2 33 2" xfId="996" builtinId="53" customBuiltin="true"/>
    <cellStyle name="Accent2 34" xfId="997" builtinId="53" customBuiltin="true"/>
    <cellStyle name="Accent2 34 2" xfId="998" builtinId="53" customBuiltin="true"/>
    <cellStyle name="Accent2 35" xfId="999" builtinId="53" customBuiltin="true"/>
    <cellStyle name="Accent2 35 2" xfId="1000" builtinId="53" customBuiltin="true"/>
    <cellStyle name="Accent2 36" xfId="1001" builtinId="53" customBuiltin="true"/>
    <cellStyle name="Accent2 36 2" xfId="1002" builtinId="53" customBuiltin="true"/>
    <cellStyle name="Accent2 37" xfId="1003" builtinId="53" customBuiltin="true"/>
    <cellStyle name="Accent2 37 2" xfId="1004" builtinId="53" customBuiltin="true"/>
    <cellStyle name="Accent2 38" xfId="1005" builtinId="53" customBuiltin="true"/>
    <cellStyle name="Accent2 4" xfId="1006" builtinId="53" customBuiltin="true"/>
    <cellStyle name="Accent2 5" xfId="1007" builtinId="53" customBuiltin="true"/>
    <cellStyle name="Accent2 6" xfId="1008" builtinId="53" customBuiltin="true"/>
    <cellStyle name="Accent2 7" xfId="1009" builtinId="53" customBuiltin="true"/>
    <cellStyle name="Accent2 8" xfId="1010" builtinId="53" customBuiltin="true"/>
    <cellStyle name="Accent2 9" xfId="1011" builtinId="53" customBuiltin="true"/>
    <cellStyle name="Accent3 10" xfId="1012" builtinId="53" customBuiltin="true"/>
    <cellStyle name="Accent3 11" xfId="1013" builtinId="53" customBuiltin="true"/>
    <cellStyle name="Accent3 12" xfId="1014" builtinId="53" customBuiltin="true"/>
    <cellStyle name="Accent3 13" xfId="1015" builtinId="53" customBuiltin="true"/>
    <cellStyle name="Accent3 14" xfId="1016" builtinId="53" customBuiltin="true"/>
    <cellStyle name="Accent3 15" xfId="1017" builtinId="53" customBuiltin="true"/>
    <cellStyle name="Accent3 16" xfId="1018" builtinId="53" customBuiltin="true"/>
    <cellStyle name="Accent3 17" xfId="1019" builtinId="53" customBuiltin="true"/>
    <cellStyle name="Accent3 18" xfId="1020" builtinId="53" customBuiltin="true"/>
    <cellStyle name="Accent3 19" xfId="1021" builtinId="53" customBuiltin="true"/>
    <cellStyle name="Accent3 2" xfId="1022" builtinId="53" customBuiltin="true"/>
    <cellStyle name="Accent3 2 2" xfId="1023" builtinId="53" customBuiltin="true"/>
    <cellStyle name="Accent3 2 3" xfId="1024" builtinId="53" customBuiltin="true"/>
    <cellStyle name="Accent3 2 4" xfId="1025" builtinId="53" customBuiltin="true"/>
    <cellStyle name="Accent3 2 5" xfId="1026" builtinId="53" customBuiltin="true"/>
    <cellStyle name="Accent3 2 6" xfId="1027" builtinId="53" customBuiltin="true"/>
    <cellStyle name="Accent3 2 7" xfId="1028" builtinId="53" customBuiltin="true"/>
    <cellStyle name="Accent3 20" xfId="1029" builtinId="53" customBuiltin="true"/>
    <cellStyle name="Accent3 21" xfId="1030" builtinId="53" customBuiltin="true"/>
    <cellStyle name="Accent3 22" xfId="1031" builtinId="53" customBuiltin="true"/>
    <cellStyle name="Accent3 23" xfId="1032" builtinId="53" customBuiltin="true"/>
    <cellStyle name="Accent3 24" xfId="1033" builtinId="53" customBuiltin="true"/>
    <cellStyle name="Accent3 25" xfId="1034" builtinId="53" customBuiltin="true"/>
    <cellStyle name="Accent3 26" xfId="1035" builtinId="53" customBuiltin="true"/>
    <cellStyle name="Accent3 27" xfId="1036" builtinId="53" customBuiltin="true"/>
    <cellStyle name="Accent3 28" xfId="1037" builtinId="53" customBuiltin="true"/>
    <cellStyle name="Accent3 29" xfId="1038" builtinId="53" customBuiltin="true"/>
    <cellStyle name="Accent3 3" xfId="1039" builtinId="53" customBuiltin="true"/>
    <cellStyle name="Accent3 30" xfId="1040" builtinId="53" customBuiltin="true"/>
    <cellStyle name="Accent3 31" xfId="1041" builtinId="53" customBuiltin="true"/>
    <cellStyle name="Accent3 32" xfId="1042" builtinId="53" customBuiltin="true"/>
    <cellStyle name="Accent3 32 2" xfId="1043" builtinId="53" customBuiltin="true"/>
    <cellStyle name="Accent3 33" xfId="1044" builtinId="53" customBuiltin="true"/>
    <cellStyle name="Accent3 33 2" xfId="1045" builtinId="53" customBuiltin="true"/>
    <cellStyle name="Accent3 34" xfId="1046" builtinId="53" customBuiltin="true"/>
    <cellStyle name="Accent3 34 2" xfId="1047" builtinId="53" customBuiltin="true"/>
    <cellStyle name="Accent3 35" xfId="1048" builtinId="53" customBuiltin="true"/>
    <cellStyle name="Accent3 35 2" xfId="1049" builtinId="53" customBuiltin="true"/>
    <cellStyle name="Accent3 36" xfId="1050" builtinId="53" customBuiltin="true"/>
    <cellStyle name="Accent3 36 2" xfId="1051" builtinId="53" customBuiltin="true"/>
    <cellStyle name="Accent3 37" xfId="1052" builtinId="53" customBuiltin="true"/>
    <cellStyle name="Accent3 37 2" xfId="1053" builtinId="53" customBuiltin="true"/>
    <cellStyle name="Accent3 38" xfId="1054" builtinId="53" customBuiltin="true"/>
    <cellStyle name="Accent3 4" xfId="1055" builtinId="53" customBuiltin="true"/>
    <cellStyle name="Accent3 5" xfId="1056" builtinId="53" customBuiltin="true"/>
    <cellStyle name="Accent3 6" xfId="1057" builtinId="53" customBuiltin="true"/>
    <cellStyle name="Accent3 7" xfId="1058" builtinId="53" customBuiltin="true"/>
    <cellStyle name="Accent3 8" xfId="1059" builtinId="53" customBuiltin="true"/>
    <cellStyle name="Accent3 9" xfId="1060" builtinId="53" customBuiltin="true"/>
    <cellStyle name="Accent4 10" xfId="1061" builtinId="53" customBuiltin="true"/>
    <cellStyle name="Accent4 11" xfId="1062" builtinId="53" customBuiltin="true"/>
    <cellStyle name="Accent4 12" xfId="1063" builtinId="53" customBuiltin="true"/>
    <cellStyle name="Accent4 13" xfId="1064" builtinId="53" customBuiltin="true"/>
    <cellStyle name="Accent4 14" xfId="1065" builtinId="53" customBuiltin="true"/>
    <cellStyle name="Accent4 15" xfId="1066" builtinId="53" customBuiltin="true"/>
    <cellStyle name="Accent4 16" xfId="1067" builtinId="53" customBuiltin="true"/>
    <cellStyle name="Accent4 17" xfId="1068" builtinId="53" customBuiltin="true"/>
    <cellStyle name="Accent4 18" xfId="1069" builtinId="53" customBuiltin="true"/>
    <cellStyle name="Accent4 19" xfId="1070" builtinId="53" customBuiltin="true"/>
    <cellStyle name="Accent4 2" xfId="1071" builtinId="53" customBuiltin="true"/>
    <cellStyle name="Accent4 2 2" xfId="1072" builtinId="53" customBuiltin="true"/>
    <cellStyle name="Accent4 2 3" xfId="1073" builtinId="53" customBuiltin="true"/>
    <cellStyle name="Accent4 2 4" xfId="1074" builtinId="53" customBuiltin="true"/>
    <cellStyle name="Accent4 2 5" xfId="1075" builtinId="53" customBuiltin="true"/>
    <cellStyle name="Accent4 2 6" xfId="1076" builtinId="53" customBuiltin="true"/>
    <cellStyle name="Accent4 2 7" xfId="1077" builtinId="53" customBuiltin="true"/>
    <cellStyle name="Accent4 20" xfId="1078" builtinId="53" customBuiltin="true"/>
    <cellStyle name="Accent4 21" xfId="1079" builtinId="53" customBuiltin="true"/>
    <cellStyle name="Accent4 22" xfId="1080" builtinId="53" customBuiltin="true"/>
    <cellStyle name="Accent4 23" xfId="1081" builtinId="53" customBuiltin="true"/>
    <cellStyle name="Accent4 24" xfId="1082" builtinId="53" customBuiltin="true"/>
    <cellStyle name="Accent4 25" xfId="1083" builtinId="53" customBuiltin="true"/>
    <cellStyle name="Accent4 26" xfId="1084" builtinId="53" customBuiltin="true"/>
    <cellStyle name="Accent4 27" xfId="1085" builtinId="53" customBuiltin="true"/>
    <cellStyle name="Accent4 28" xfId="1086" builtinId="53" customBuiltin="true"/>
    <cellStyle name="Accent4 29" xfId="1087" builtinId="53" customBuiltin="true"/>
    <cellStyle name="Accent4 3" xfId="1088" builtinId="53" customBuiltin="true"/>
    <cellStyle name="Accent4 30" xfId="1089" builtinId="53" customBuiltin="true"/>
    <cellStyle name="Accent4 31" xfId="1090" builtinId="53" customBuiltin="true"/>
    <cellStyle name="Accent4 32" xfId="1091" builtinId="53" customBuiltin="true"/>
    <cellStyle name="Accent4 32 2" xfId="1092" builtinId="53" customBuiltin="true"/>
    <cellStyle name="Accent4 33" xfId="1093" builtinId="53" customBuiltin="true"/>
    <cellStyle name="Accent4 33 2" xfId="1094" builtinId="53" customBuiltin="true"/>
    <cellStyle name="Accent4 34" xfId="1095" builtinId="53" customBuiltin="true"/>
    <cellStyle name="Accent4 34 2" xfId="1096" builtinId="53" customBuiltin="true"/>
    <cellStyle name="Accent4 35" xfId="1097" builtinId="53" customBuiltin="true"/>
    <cellStyle name="Accent4 35 2" xfId="1098" builtinId="53" customBuiltin="true"/>
    <cellStyle name="Accent4 36" xfId="1099" builtinId="53" customBuiltin="true"/>
    <cellStyle name="Accent4 36 2" xfId="1100" builtinId="53" customBuiltin="true"/>
    <cellStyle name="Accent4 37" xfId="1101" builtinId="53" customBuiltin="true"/>
    <cellStyle name="Accent4 37 2" xfId="1102" builtinId="53" customBuiltin="true"/>
    <cellStyle name="Accent4 38" xfId="1103" builtinId="53" customBuiltin="true"/>
    <cellStyle name="Accent4 4" xfId="1104" builtinId="53" customBuiltin="true"/>
    <cellStyle name="Accent4 5" xfId="1105" builtinId="53" customBuiltin="true"/>
    <cellStyle name="Accent4 6" xfId="1106" builtinId="53" customBuiltin="true"/>
    <cellStyle name="Accent4 7" xfId="1107" builtinId="53" customBuiltin="true"/>
    <cellStyle name="Accent4 8" xfId="1108" builtinId="53" customBuiltin="true"/>
    <cellStyle name="Accent4 9" xfId="1109" builtinId="53" customBuiltin="true"/>
    <cellStyle name="Accent5 10" xfId="1110" builtinId="53" customBuiltin="true"/>
    <cellStyle name="Accent5 11" xfId="1111" builtinId="53" customBuiltin="true"/>
    <cellStyle name="Accent5 12" xfId="1112" builtinId="53" customBuiltin="true"/>
    <cellStyle name="Accent5 13" xfId="1113" builtinId="53" customBuiltin="true"/>
    <cellStyle name="Accent5 14" xfId="1114" builtinId="53" customBuiltin="true"/>
    <cellStyle name="Accent5 15" xfId="1115" builtinId="53" customBuiltin="true"/>
    <cellStyle name="Accent5 16" xfId="1116" builtinId="53" customBuiltin="true"/>
    <cellStyle name="Accent5 17" xfId="1117" builtinId="53" customBuiltin="true"/>
    <cellStyle name="Accent5 18" xfId="1118" builtinId="53" customBuiltin="true"/>
    <cellStyle name="Accent5 19" xfId="1119" builtinId="53" customBuiltin="true"/>
    <cellStyle name="Accent5 2" xfId="1120" builtinId="53" customBuiltin="true"/>
    <cellStyle name="Accent5 2 2" xfId="1121" builtinId="53" customBuiltin="true"/>
    <cellStyle name="Accent5 2 3" xfId="1122" builtinId="53" customBuiltin="true"/>
    <cellStyle name="Accent5 2 4" xfId="1123" builtinId="53" customBuiltin="true"/>
    <cellStyle name="Accent5 2 5" xfId="1124" builtinId="53" customBuiltin="true"/>
    <cellStyle name="Accent5 2 6" xfId="1125" builtinId="53" customBuiltin="true"/>
    <cellStyle name="Accent5 2 7" xfId="1126" builtinId="53" customBuiltin="true"/>
    <cellStyle name="Accent5 20" xfId="1127" builtinId="53" customBuiltin="true"/>
    <cellStyle name="Accent5 21" xfId="1128" builtinId="53" customBuiltin="true"/>
    <cellStyle name="Accent5 22" xfId="1129" builtinId="53" customBuiltin="true"/>
    <cellStyle name="Accent5 23" xfId="1130" builtinId="53" customBuiltin="true"/>
    <cellStyle name="Accent5 24" xfId="1131" builtinId="53" customBuiltin="true"/>
    <cellStyle name="Accent5 25" xfId="1132" builtinId="53" customBuiltin="true"/>
    <cellStyle name="Accent5 26" xfId="1133" builtinId="53" customBuiltin="true"/>
    <cellStyle name="Accent5 27" xfId="1134" builtinId="53" customBuiltin="true"/>
    <cellStyle name="Accent5 28" xfId="1135" builtinId="53" customBuiltin="true"/>
    <cellStyle name="Accent5 29" xfId="1136" builtinId="53" customBuiltin="true"/>
    <cellStyle name="Accent5 3" xfId="1137" builtinId="53" customBuiltin="true"/>
    <cellStyle name="Accent5 30" xfId="1138" builtinId="53" customBuiltin="true"/>
    <cellStyle name="Accent5 31" xfId="1139" builtinId="53" customBuiltin="true"/>
    <cellStyle name="Accent5 32" xfId="1140" builtinId="53" customBuiltin="true"/>
    <cellStyle name="Accent5 32 2" xfId="1141" builtinId="53" customBuiltin="true"/>
    <cellStyle name="Accent5 33" xfId="1142" builtinId="53" customBuiltin="true"/>
    <cellStyle name="Accent5 33 2" xfId="1143" builtinId="53" customBuiltin="true"/>
    <cellStyle name="Accent5 34" xfId="1144" builtinId="53" customBuiltin="true"/>
    <cellStyle name="Accent5 34 2" xfId="1145" builtinId="53" customBuiltin="true"/>
    <cellStyle name="Accent5 35" xfId="1146" builtinId="53" customBuiltin="true"/>
    <cellStyle name="Accent5 35 2" xfId="1147" builtinId="53" customBuiltin="true"/>
    <cellStyle name="Accent5 36" xfId="1148" builtinId="53" customBuiltin="true"/>
    <cellStyle name="Accent5 36 2" xfId="1149" builtinId="53" customBuiltin="true"/>
    <cellStyle name="Accent5 37" xfId="1150" builtinId="53" customBuiltin="true"/>
    <cellStyle name="Accent5 37 2" xfId="1151" builtinId="53" customBuiltin="true"/>
    <cellStyle name="Accent5 38" xfId="1152" builtinId="53" customBuiltin="true"/>
    <cellStyle name="Accent5 4" xfId="1153" builtinId="53" customBuiltin="true"/>
    <cellStyle name="Accent5 5" xfId="1154" builtinId="53" customBuiltin="true"/>
    <cellStyle name="Accent5 6" xfId="1155" builtinId="53" customBuiltin="true"/>
    <cellStyle name="Accent5 7" xfId="1156" builtinId="53" customBuiltin="true"/>
    <cellStyle name="Accent5 8" xfId="1157" builtinId="53" customBuiltin="true"/>
    <cellStyle name="Accent5 9" xfId="1158" builtinId="53" customBuiltin="true"/>
    <cellStyle name="Accent6 10" xfId="1159" builtinId="53" customBuiltin="true"/>
    <cellStyle name="Accent6 11" xfId="1160" builtinId="53" customBuiltin="true"/>
    <cellStyle name="Accent6 12" xfId="1161" builtinId="53" customBuiltin="true"/>
    <cellStyle name="Accent6 13" xfId="1162" builtinId="53" customBuiltin="true"/>
    <cellStyle name="Accent6 14" xfId="1163" builtinId="53" customBuiltin="true"/>
    <cellStyle name="Accent6 15" xfId="1164" builtinId="53" customBuiltin="true"/>
    <cellStyle name="Accent6 16" xfId="1165" builtinId="53" customBuiltin="true"/>
    <cellStyle name="Accent6 17" xfId="1166" builtinId="53" customBuiltin="true"/>
    <cellStyle name="Accent6 18" xfId="1167" builtinId="53" customBuiltin="true"/>
    <cellStyle name="Accent6 19" xfId="1168" builtinId="53" customBuiltin="true"/>
    <cellStyle name="Accent6 2" xfId="1169" builtinId="53" customBuiltin="true"/>
    <cellStyle name="Accent6 2 2" xfId="1170" builtinId="53" customBuiltin="true"/>
    <cellStyle name="Accent6 2 3" xfId="1171" builtinId="53" customBuiltin="true"/>
    <cellStyle name="Accent6 2 4" xfId="1172" builtinId="53" customBuiltin="true"/>
    <cellStyle name="Accent6 2 5" xfId="1173" builtinId="53" customBuiltin="true"/>
    <cellStyle name="Accent6 2 6" xfId="1174" builtinId="53" customBuiltin="true"/>
    <cellStyle name="Accent6 2 7" xfId="1175" builtinId="53" customBuiltin="true"/>
    <cellStyle name="Accent6 20" xfId="1176" builtinId="53" customBuiltin="true"/>
    <cellStyle name="Accent6 21" xfId="1177" builtinId="53" customBuiltin="true"/>
    <cellStyle name="Accent6 22" xfId="1178" builtinId="53" customBuiltin="true"/>
    <cellStyle name="Accent6 23" xfId="1179" builtinId="53" customBuiltin="true"/>
    <cellStyle name="Accent6 24" xfId="1180" builtinId="53" customBuiltin="true"/>
    <cellStyle name="Accent6 25" xfId="1181" builtinId="53" customBuiltin="true"/>
    <cellStyle name="Accent6 26" xfId="1182" builtinId="53" customBuiltin="true"/>
    <cellStyle name="Accent6 27" xfId="1183" builtinId="53" customBuiltin="true"/>
    <cellStyle name="Accent6 28" xfId="1184" builtinId="53" customBuiltin="true"/>
    <cellStyle name="Accent6 29" xfId="1185" builtinId="53" customBuiltin="true"/>
    <cellStyle name="Accent6 3" xfId="1186" builtinId="53" customBuiltin="true"/>
    <cellStyle name="Accent6 30" xfId="1187" builtinId="53" customBuiltin="true"/>
    <cellStyle name="Accent6 31" xfId="1188" builtinId="53" customBuiltin="true"/>
    <cellStyle name="Accent6 32" xfId="1189" builtinId="53" customBuiltin="true"/>
    <cellStyle name="Accent6 32 2" xfId="1190" builtinId="53" customBuiltin="true"/>
    <cellStyle name="Accent6 33" xfId="1191" builtinId="53" customBuiltin="true"/>
    <cellStyle name="Accent6 33 2" xfId="1192" builtinId="53" customBuiltin="true"/>
    <cellStyle name="Accent6 34" xfId="1193" builtinId="53" customBuiltin="true"/>
    <cellStyle name="Accent6 34 2" xfId="1194" builtinId="53" customBuiltin="true"/>
    <cellStyle name="Accent6 35" xfId="1195" builtinId="53" customBuiltin="true"/>
    <cellStyle name="Accent6 35 2" xfId="1196" builtinId="53" customBuiltin="true"/>
    <cellStyle name="Accent6 36" xfId="1197" builtinId="53" customBuiltin="true"/>
    <cellStyle name="Accent6 36 2" xfId="1198" builtinId="53" customBuiltin="true"/>
    <cellStyle name="Accent6 37" xfId="1199" builtinId="53" customBuiltin="true"/>
    <cellStyle name="Accent6 37 2" xfId="1200" builtinId="53" customBuiltin="true"/>
    <cellStyle name="Accent6 38" xfId="1201" builtinId="53" customBuiltin="true"/>
    <cellStyle name="Accent6 4" xfId="1202" builtinId="53" customBuiltin="true"/>
    <cellStyle name="Accent6 5" xfId="1203" builtinId="53" customBuiltin="true"/>
    <cellStyle name="Accent6 6" xfId="1204" builtinId="53" customBuiltin="true"/>
    <cellStyle name="Accent6 7" xfId="1205" builtinId="53" customBuiltin="true"/>
    <cellStyle name="Accent6 8" xfId="1206" builtinId="53" customBuiltin="true"/>
    <cellStyle name="Accent6 9" xfId="1207" builtinId="53" customBuiltin="true"/>
    <cellStyle name="Bad 10" xfId="1208" builtinId="53" customBuiltin="true"/>
    <cellStyle name="Bad 11" xfId="1209" builtinId="53" customBuiltin="true"/>
    <cellStyle name="Bad 12" xfId="1210" builtinId="53" customBuiltin="true"/>
    <cellStyle name="Bad 13" xfId="1211" builtinId="53" customBuiltin="true"/>
    <cellStyle name="Bad 14" xfId="1212" builtinId="53" customBuiltin="true"/>
    <cellStyle name="Bad 15" xfId="1213" builtinId="53" customBuiltin="true"/>
    <cellStyle name="Bad 16" xfId="1214" builtinId="53" customBuiltin="true"/>
    <cellStyle name="Bad 17" xfId="1215" builtinId="53" customBuiltin="true"/>
    <cellStyle name="Bad 18" xfId="1216" builtinId="53" customBuiltin="true"/>
    <cellStyle name="Bad 19" xfId="1217" builtinId="53" customBuiltin="true"/>
    <cellStyle name="Bad 2" xfId="1218" builtinId="53" customBuiltin="true"/>
    <cellStyle name="Bad 2 2" xfId="1219" builtinId="53" customBuiltin="true"/>
    <cellStyle name="Bad 2 3" xfId="1220" builtinId="53" customBuiltin="true"/>
    <cellStyle name="Bad 2 4" xfId="1221" builtinId="53" customBuiltin="true"/>
    <cellStyle name="Bad 2 5" xfId="1222" builtinId="53" customBuiltin="true"/>
    <cellStyle name="Bad 2 6" xfId="1223" builtinId="53" customBuiltin="true"/>
    <cellStyle name="Bad 2 7" xfId="1224" builtinId="53" customBuiltin="true"/>
    <cellStyle name="Bad 20" xfId="1225" builtinId="53" customBuiltin="true"/>
    <cellStyle name="Bad 21" xfId="1226" builtinId="53" customBuiltin="true"/>
    <cellStyle name="Bad 22" xfId="1227" builtinId="53" customBuiltin="true"/>
    <cellStyle name="Bad 23" xfId="1228" builtinId="53" customBuiltin="true"/>
    <cellStyle name="Bad 24" xfId="1229" builtinId="53" customBuiltin="true"/>
    <cellStyle name="Bad 25" xfId="1230" builtinId="53" customBuiltin="true"/>
    <cellStyle name="Bad 26" xfId="1231" builtinId="53" customBuiltin="true"/>
    <cellStyle name="Bad 27" xfId="1232" builtinId="53" customBuiltin="true"/>
    <cellStyle name="Bad 28" xfId="1233" builtinId="53" customBuiltin="true"/>
    <cellStyle name="Bad 29" xfId="1234" builtinId="53" customBuiltin="true"/>
    <cellStyle name="Bad 3" xfId="1235" builtinId="53" customBuiltin="true"/>
    <cellStyle name="Bad 30" xfId="1236" builtinId="53" customBuiltin="true"/>
    <cellStyle name="Bad 31" xfId="1237" builtinId="53" customBuiltin="true"/>
    <cellStyle name="Bad 32" xfId="1238" builtinId="53" customBuiltin="true"/>
    <cellStyle name="Bad 32 2" xfId="1239" builtinId="53" customBuiltin="true"/>
    <cellStyle name="Bad 33" xfId="1240" builtinId="53" customBuiltin="true"/>
    <cellStyle name="Bad 33 2" xfId="1241" builtinId="53" customBuiltin="true"/>
    <cellStyle name="Bad 34" xfId="1242" builtinId="53" customBuiltin="true"/>
    <cellStyle name="Bad 34 2" xfId="1243" builtinId="53" customBuiltin="true"/>
    <cellStyle name="Bad 35" xfId="1244" builtinId="53" customBuiltin="true"/>
    <cellStyle name="Bad 35 2" xfId="1245" builtinId="53" customBuiltin="true"/>
    <cellStyle name="Bad 36" xfId="1246" builtinId="53" customBuiltin="true"/>
    <cellStyle name="Bad 36 2" xfId="1247" builtinId="53" customBuiltin="true"/>
    <cellStyle name="Bad 37" xfId="1248" builtinId="53" customBuiltin="true"/>
    <cellStyle name="Bad 37 2" xfId="1249" builtinId="53" customBuiltin="true"/>
    <cellStyle name="Bad 38" xfId="1250" builtinId="53" customBuiltin="true"/>
    <cellStyle name="Bad 4" xfId="1251" builtinId="53" customBuiltin="true"/>
    <cellStyle name="Bad 5" xfId="1252" builtinId="53" customBuiltin="true"/>
    <cellStyle name="Bad 6" xfId="1253" builtinId="53" customBuiltin="true"/>
    <cellStyle name="Bad 7" xfId="1254" builtinId="53" customBuiltin="true"/>
    <cellStyle name="Bad 8" xfId="1255" builtinId="53" customBuiltin="true"/>
    <cellStyle name="Bad 9" xfId="1256" builtinId="53" customBuiltin="true"/>
    <cellStyle name="Calculation 10" xfId="1257" builtinId="53" customBuiltin="true"/>
    <cellStyle name="Calculation 11" xfId="1258" builtinId="53" customBuiltin="true"/>
    <cellStyle name="Calculation 12" xfId="1259" builtinId="53" customBuiltin="true"/>
    <cellStyle name="Calculation 13" xfId="1260" builtinId="53" customBuiltin="true"/>
    <cellStyle name="Calculation 14" xfId="1261" builtinId="53" customBuiltin="true"/>
    <cellStyle name="Calculation 15" xfId="1262" builtinId="53" customBuiltin="true"/>
    <cellStyle name="Calculation 16" xfId="1263" builtinId="53" customBuiltin="true"/>
    <cellStyle name="Calculation 17" xfId="1264" builtinId="53" customBuiltin="true"/>
    <cellStyle name="Calculation 18" xfId="1265" builtinId="53" customBuiltin="true"/>
    <cellStyle name="Calculation 19" xfId="1266" builtinId="53" customBuiltin="true"/>
    <cellStyle name="Calculation 2" xfId="1267" builtinId="53" customBuiltin="true"/>
    <cellStyle name="Calculation 2 2" xfId="1268" builtinId="53" customBuiltin="true"/>
    <cellStyle name="Calculation 2 3" xfId="1269" builtinId="53" customBuiltin="true"/>
    <cellStyle name="Calculation 2 4" xfId="1270" builtinId="53" customBuiltin="true"/>
    <cellStyle name="Calculation 2 5" xfId="1271" builtinId="53" customBuiltin="true"/>
    <cellStyle name="Calculation 2 6" xfId="1272" builtinId="53" customBuiltin="true"/>
    <cellStyle name="Calculation 2 7" xfId="1273" builtinId="53" customBuiltin="true"/>
    <cellStyle name="Calculation 20" xfId="1274" builtinId="53" customBuiltin="true"/>
    <cellStyle name="Calculation 21" xfId="1275" builtinId="53" customBuiltin="true"/>
    <cellStyle name="Calculation 22" xfId="1276" builtinId="53" customBuiltin="true"/>
    <cellStyle name="Calculation 23" xfId="1277" builtinId="53" customBuiltin="true"/>
    <cellStyle name="Calculation 24" xfId="1278" builtinId="53" customBuiltin="true"/>
    <cellStyle name="Calculation 25" xfId="1279" builtinId="53" customBuiltin="true"/>
    <cellStyle name="Calculation 26" xfId="1280" builtinId="53" customBuiltin="true"/>
    <cellStyle name="Calculation 27" xfId="1281" builtinId="53" customBuiltin="true"/>
    <cellStyle name="Calculation 28" xfId="1282" builtinId="53" customBuiltin="true"/>
    <cellStyle name="Calculation 29" xfId="1283" builtinId="53" customBuiltin="true"/>
    <cellStyle name="Calculation 3" xfId="1284" builtinId="53" customBuiltin="true"/>
    <cellStyle name="Calculation 30" xfId="1285" builtinId="53" customBuiltin="true"/>
    <cellStyle name="Calculation 31" xfId="1286" builtinId="53" customBuiltin="true"/>
    <cellStyle name="Calculation 32" xfId="1287" builtinId="53" customBuiltin="true"/>
    <cellStyle name="Calculation 32 2" xfId="1288" builtinId="53" customBuiltin="true"/>
    <cellStyle name="Calculation 33" xfId="1289" builtinId="53" customBuiltin="true"/>
    <cellStyle name="Calculation 33 2" xfId="1290" builtinId="53" customBuiltin="true"/>
    <cellStyle name="Calculation 34" xfId="1291" builtinId="53" customBuiltin="true"/>
    <cellStyle name="Calculation 34 2" xfId="1292" builtinId="53" customBuiltin="true"/>
    <cellStyle name="Calculation 35" xfId="1293" builtinId="53" customBuiltin="true"/>
    <cellStyle name="Calculation 35 2" xfId="1294" builtinId="53" customBuiltin="true"/>
    <cellStyle name="Calculation 36" xfId="1295" builtinId="53" customBuiltin="true"/>
    <cellStyle name="Calculation 36 2" xfId="1296" builtinId="53" customBuiltin="true"/>
    <cellStyle name="Calculation 37" xfId="1297" builtinId="53" customBuiltin="true"/>
    <cellStyle name="Calculation 37 2" xfId="1298" builtinId="53" customBuiltin="true"/>
    <cellStyle name="Calculation 38" xfId="1299" builtinId="53" customBuiltin="true"/>
    <cellStyle name="Calculation 4" xfId="1300" builtinId="53" customBuiltin="true"/>
    <cellStyle name="Calculation 5" xfId="1301" builtinId="53" customBuiltin="true"/>
    <cellStyle name="Calculation 6" xfId="1302" builtinId="53" customBuiltin="true"/>
    <cellStyle name="Calculation 7" xfId="1303" builtinId="53" customBuiltin="true"/>
    <cellStyle name="Calculation 8" xfId="1304" builtinId="53" customBuiltin="true"/>
    <cellStyle name="Calculation 9" xfId="1305" builtinId="53" customBuiltin="true"/>
    <cellStyle name="Check Cell 10" xfId="1306" builtinId="53" customBuiltin="true"/>
    <cellStyle name="Check Cell 11" xfId="1307" builtinId="53" customBuiltin="true"/>
    <cellStyle name="Check Cell 12" xfId="1308" builtinId="53" customBuiltin="true"/>
    <cellStyle name="Check Cell 13" xfId="1309" builtinId="53" customBuiltin="true"/>
    <cellStyle name="Check Cell 14" xfId="1310" builtinId="53" customBuiltin="true"/>
    <cellStyle name="Check Cell 15" xfId="1311" builtinId="53" customBuiltin="true"/>
    <cellStyle name="Check Cell 16" xfId="1312" builtinId="53" customBuiltin="true"/>
    <cellStyle name="Check Cell 17" xfId="1313" builtinId="53" customBuiltin="true"/>
    <cellStyle name="Check Cell 18" xfId="1314" builtinId="53" customBuiltin="true"/>
    <cellStyle name="Check Cell 19" xfId="1315" builtinId="53" customBuiltin="true"/>
    <cellStyle name="Check Cell 2" xfId="1316" builtinId="53" customBuiltin="true"/>
    <cellStyle name="Check Cell 2 2" xfId="1317" builtinId="53" customBuiltin="true"/>
    <cellStyle name="Check Cell 2 3" xfId="1318" builtinId="53" customBuiltin="true"/>
    <cellStyle name="Check Cell 2 4" xfId="1319" builtinId="53" customBuiltin="true"/>
    <cellStyle name="Check Cell 2 5" xfId="1320" builtinId="53" customBuiltin="true"/>
    <cellStyle name="Check Cell 2 6" xfId="1321" builtinId="53" customBuiltin="true"/>
    <cellStyle name="Check Cell 2 7" xfId="1322" builtinId="53" customBuiltin="true"/>
    <cellStyle name="Check Cell 20" xfId="1323" builtinId="53" customBuiltin="true"/>
    <cellStyle name="Check Cell 21" xfId="1324" builtinId="53" customBuiltin="true"/>
    <cellStyle name="Check Cell 22" xfId="1325" builtinId="53" customBuiltin="true"/>
    <cellStyle name="Check Cell 23" xfId="1326" builtinId="53" customBuiltin="true"/>
    <cellStyle name="Check Cell 24" xfId="1327" builtinId="53" customBuiltin="true"/>
    <cellStyle name="Check Cell 25" xfId="1328" builtinId="53" customBuiltin="true"/>
    <cellStyle name="Check Cell 26" xfId="1329" builtinId="53" customBuiltin="true"/>
    <cellStyle name="Check Cell 27" xfId="1330" builtinId="53" customBuiltin="true"/>
    <cellStyle name="Check Cell 28" xfId="1331" builtinId="53" customBuiltin="true"/>
    <cellStyle name="Check Cell 29" xfId="1332" builtinId="53" customBuiltin="true"/>
    <cellStyle name="Check Cell 3" xfId="1333" builtinId="53" customBuiltin="true"/>
    <cellStyle name="Check Cell 30" xfId="1334" builtinId="53" customBuiltin="true"/>
    <cellStyle name="Check Cell 31" xfId="1335" builtinId="53" customBuiltin="true"/>
    <cellStyle name="Check Cell 32" xfId="1336" builtinId="53" customBuiltin="true"/>
    <cellStyle name="Check Cell 32 2" xfId="1337" builtinId="53" customBuiltin="true"/>
    <cellStyle name="Check Cell 33" xfId="1338" builtinId="53" customBuiltin="true"/>
    <cellStyle name="Check Cell 33 2" xfId="1339" builtinId="53" customBuiltin="true"/>
    <cellStyle name="Check Cell 34" xfId="1340" builtinId="53" customBuiltin="true"/>
    <cellStyle name="Check Cell 34 2" xfId="1341" builtinId="53" customBuiltin="true"/>
    <cellStyle name="Check Cell 35" xfId="1342" builtinId="53" customBuiltin="true"/>
    <cellStyle name="Check Cell 35 2" xfId="1343" builtinId="53" customBuiltin="true"/>
    <cellStyle name="Check Cell 36" xfId="1344" builtinId="53" customBuiltin="true"/>
    <cellStyle name="Check Cell 36 2" xfId="1345" builtinId="53" customBuiltin="true"/>
    <cellStyle name="Check Cell 37" xfId="1346" builtinId="53" customBuiltin="true"/>
    <cellStyle name="Check Cell 37 2" xfId="1347" builtinId="53" customBuiltin="true"/>
    <cellStyle name="Check Cell 38" xfId="1348" builtinId="53" customBuiltin="true"/>
    <cellStyle name="Check Cell 4" xfId="1349" builtinId="53" customBuiltin="true"/>
    <cellStyle name="Check Cell 5" xfId="1350" builtinId="53" customBuiltin="true"/>
    <cellStyle name="Check Cell 6" xfId="1351" builtinId="53" customBuiltin="true"/>
    <cellStyle name="Check Cell 7" xfId="1352" builtinId="53" customBuiltin="true"/>
    <cellStyle name="Check Cell 8" xfId="1353" builtinId="53" customBuiltin="true"/>
    <cellStyle name="Check Cell 9" xfId="1354" builtinId="53" customBuiltin="true"/>
    <cellStyle name="Comma 10" xfId="1355" builtinId="53" customBuiltin="true"/>
    <cellStyle name="Comma 11" xfId="1356" builtinId="53" customBuiltin="true"/>
    <cellStyle name="Comma 12" xfId="1357" builtinId="53" customBuiltin="true"/>
    <cellStyle name="Comma 13" xfId="1358" builtinId="53" customBuiltin="true"/>
    <cellStyle name="Comma 14" xfId="1359" builtinId="53" customBuiltin="true"/>
    <cellStyle name="Comma 15" xfId="1360" builtinId="53" customBuiltin="true"/>
    <cellStyle name="Comma 16" xfId="1361" builtinId="53" customBuiltin="true"/>
    <cellStyle name="Comma 17" xfId="1362" builtinId="53" customBuiltin="true"/>
    <cellStyle name="Comma 18" xfId="1363" builtinId="53" customBuiltin="true"/>
    <cellStyle name="Comma 19" xfId="1364" builtinId="53" customBuiltin="true"/>
    <cellStyle name="Comma 2" xfId="1365" builtinId="53" customBuiltin="true"/>
    <cellStyle name="Comma 2 2" xfId="1366" builtinId="53" customBuiltin="true"/>
    <cellStyle name="Comma 2 3" xfId="1367" builtinId="53" customBuiltin="true"/>
    <cellStyle name="Comma 2 4" xfId="1368" builtinId="53" customBuiltin="true"/>
    <cellStyle name="Comma 2 5" xfId="1369" builtinId="53" customBuiltin="true"/>
    <cellStyle name="Comma 20" xfId="1370" builtinId="53" customBuiltin="true"/>
    <cellStyle name="Comma 21" xfId="1371" builtinId="53" customBuiltin="true"/>
    <cellStyle name="Comma 22" xfId="1372" builtinId="53" customBuiltin="true"/>
    <cellStyle name="Comma 23" xfId="1373" builtinId="53" customBuiltin="true"/>
    <cellStyle name="Comma 24" xfId="1374" builtinId="53" customBuiltin="true"/>
    <cellStyle name="Comma 25" xfId="1375" builtinId="53" customBuiltin="true"/>
    <cellStyle name="Comma 26" xfId="1376" builtinId="53" customBuiltin="true"/>
    <cellStyle name="Comma 27" xfId="1377" builtinId="53" customBuiltin="true"/>
    <cellStyle name="Comma 3" xfId="1378" builtinId="53" customBuiltin="true"/>
    <cellStyle name="Comma 4" xfId="1379" builtinId="53" customBuiltin="true"/>
    <cellStyle name="Comma 5" xfId="1380" builtinId="53" customBuiltin="true"/>
    <cellStyle name="Comma 6" xfId="1381" builtinId="53" customBuiltin="true"/>
    <cellStyle name="Comma 7" xfId="1382" builtinId="53" customBuiltin="true"/>
    <cellStyle name="Comma 8" xfId="1383" builtinId="53" customBuiltin="true"/>
    <cellStyle name="Comma 9" xfId="1384" builtinId="53" customBuiltin="true"/>
    <cellStyle name="Comma [0] 10 2" xfId="1385" builtinId="53" customBuiltin="true"/>
    <cellStyle name="Comma [0] 10 3" xfId="1386" builtinId="53" customBuiltin="true"/>
    <cellStyle name="Comma [0] 10 4" xfId="1387" builtinId="53" customBuiltin="true"/>
    <cellStyle name="Comma [0] 10 5" xfId="1388" builtinId="53" customBuiltin="true"/>
    <cellStyle name="Comma [0] 11 2" xfId="1389" builtinId="53" customBuiltin="true"/>
    <cellStyle name="Comma [0] 11 3" xfId="1390" builtinId="53" customBuiltin="true"/>
    <cellStyle name="Comma [0] 11 4" xfId="1391" builtinId="53" customBuiltin="true"/>
    <cellStyle name="Comma [0] 11 5" xfId="1392" builtinId="53" customBuiltin="true"/>
    <cellStyle name="Comma [0] 12 2" xfId="1393" builtinId="53" customBuiltin="true"/>
    <cellStyle name="Comma [0] 12 3" xfId="1394" builtinId="53" customBuiltin="true"/>
    <cellStyle name="Comma [0] 12 4" xfId="1395" builtinId="53" customBuiltin="true"/>
    <cellStyle name="Comma [0] 12 5" xfId="1396" builtinId="53" customBuiltin="true"/>
    <cellStyle name="Comma [0] 13 2" xfId="1397" builtinId="53" customBuiltin="true"/>
    <cellStyle name="Comma [0] 13 3" xfId="1398" builtinId="53" customBuiltin="true"/>
    <cellStyle name="Comma [0] 13 4" xfId="1399" builtinId="53" customBuiltin="true"/>
    <cellStyle name="Comma [0] 13 5" xfId="1400" builtinId="53" customBuiltin="true"/>
    <cellStyle name="Comma [0] 14 2" xfId="1401" builtinId="53" customBuiltin="true"/>
    <cellStyle name="Comma [0] 14 3" xfId="1402" builtinId="53" customBuiltin="true"/>
    <cellStyle name="Comma [0] 14 4" xfId="1403" builtinId="53" customBuiltin="true"/>
    <cellStyle name="Comma [0] 14 5" xfId="1404" builtinId="53" customBuiltin="true"/>
    <cellStyle name="Comma [0] 15 2" xfId="1405" builtinId="53" customBuiltin="true"/>
    <cellStyle name="Comma [0] 15 3" xfId="1406" builtinId="53" customBuiltin="true"/>
    <cellStyle name="Comma [0] 15 4" xfId="1407" builtinId="53" customBuiltin="true"/>
    <cellStyle name="Comma [0] 15 5" xfId="1408" builtinId="53" customBuiltin="true"/>
    <cellStyle name="Comma [0] 16 2" xfId="1409" builtinId="53" customBuiltin="true"/>
    <cellStyle name="Comma [0] 16 3" xfId="1410" builtinId="53" customBuiltin="true"/>
    <cellStyle name="Comma [0] 16 4" xfId="1411" builtinId="53" customBuiltin="true"/>
    <cellStyle name="Comma [0] 16 5" xfId="1412" builtinId="53" customBuiltin="true"/>
    <cellStyle name="Comma [0] 17 2" xfId="1413" builtinId="53" customBuiltin="true"/>
    <cellStyle name="Comma [0] 17 3" xfId="1414" builtinId="53" customBuiltin="true"/>
    <cellStyle name="Comma [0] 17 4" xfId="1415" builtinId="53" customBuiltin="true"/>
    <cellStyle name="Comma [0] 17 5" xfId="1416" builtinId="53" customBuiltin="true"/>
    <cellStyle name="Comma [0] 18 2" xfId="1417" builtinId="53" customBuiltin="true"/>
    <cellStyle name="Comma [0] 18 3" xfId="1418" builtinId="53" customBuiltin="true"/>
    <cellStyle name="Comma [0] 18 4" xfId="1419" builtinId="53" customBuiltin="true"/>
    <cellStyle name="Comma [0] 18 5" xfId="1420" builtinId="53" customBuiltin="true"/>
    <cellStyle name="Comma [0] 19 2" xfId="1421" builtinId="53" customBuiltin="true"/>
    <cellStyle name="Comma [0] 19 3" xfId="1422" builtinId="53" customBuiltin="true"/>
    <cellStyle name="Comma [0] 19 4" xfId="1423" builtinId="53" customBuiltin="true"/>
    <cellStyle name="Comma [0] 19 5" xfId="1424" builtinId="53" customBuiltin="true"/>
    <cellStyle name="Comma [0] 2" xfId="1425" builtinId="53" customBuiltin="true"/>
    <cellStyle name="Comma [0] 2 2" xfId="1426" builtinId="53" customBuiltin="true"/>
    <cellStyle name="Comma [0] 2 3" xfId="1427" builtinId="53" customBuiltin="true"/>
    <cellStyle name="Comma [0] 2 4" xfId="1428" builtinId="53" customBuiltin="true"/>
    <cellStyle name="Comma [0] 2 5" xfId="1429" builtinId="53" customBuiltin="true"/>
    <cellStyle name="Comma [0] 20 2" xfId="1430" builtinId="53" customBuiltin="true"/>
    <cellStyle name="Comma [0] 20 3" xfId="1431" builtinId="53" customBuiltin="true"/>
    <cellStyle name="Comma [0] 20 4" xfId="1432" builtinId="53" customBuiltin="true"/>
    <cellStyle name="Comma [0] 20 5" xfId="1433" builtinId="53" customBuiltin="true"/>
    <cellStyle name="Comma [0] 21 2" xfId="1434" builtinId="53" customBuiltin="true"/>
    <cellStyle name="Comma [0] 21 3" xfId="1435" builtinId="53" customBuiltin="true"/>
    <cellStyle name="Comma [0] 21 4" xfId="1436" builtinId="53" customBuiltin="true"/>
    <cellStyle name="Comma [0] 21 5" xfId="1437" builtinId="53" customBuiltin="true"/>
    <cellStyle name="Comma [0] 22 2" xfId="1438" builtinId="53" customBuiltin="true"/>
    <cellStyle name="Comma [0] 22 3" xfId="1439" builtinId="53" customBuiltin="true"/>
    <cellStyle name="Comma [0] 22 4" xfId="1440" builtinId="53" customBuiltin="true"/>
    <cellStyle name="Comma [0] 22 5" xfId="1441" builtinId="53" customBuiltin="true"/>
    <cellStyle name="Comma [0] 23 2" xfId="1442" builtinId="53" customBuiltin="true"/>
    <cellStyle name="Comma [0] 23 3" xfId="1443" builtinId="53" customBuiltin="true"/>
    <cellStyle name="Comma [0] 23 4" xfId="1444" builtinId="53" customBuiltin="true"/>
    <cellStyle name="Comma [0] 23 5" xfId="1445" builtinId="53" customBuiltin="true"/>
    <cellStyle name="Comma [0] 24 2" xfId="1446" builtinId="53" customBuiltin="true"/>
    <cellStyle name="Comma [0] 24 3" xfId="1447" builtinId="53" customBuiltin="true"/>
    <cellStyle name="Comma [0] 24 4" xfId="1448" builtinId="53" customBuiltin="true"/>
    <cellStyle name="Comma [0] 24 5" xfId="1449" builtinId="53" customBuiltin="true"/>
    <cellStyle name="Comma [0] 3" xfId="1450" builtinId="53" customBuiltin="true"/>
    <cellStyle name="Comma [0] 3 2" xfId="1451" builtinId="53" customBuiltin="true"/>
    <cellStyle name="Comma [0] 3 3" xfId="1452" builtinId="53" customBuiltin="true"/>
    <cellStyle name="Comma [0] 3 4" xfId="1453" builtinId="53" customBuiltin="true"/>
    <cellStyle name="Comma [0] 3 5" xfId="1454" builtinId="53" customBuiltin="true"/>
    <cellStyle name="Comma [0] 4" xfId="1455" builtinId="53" customBuiltin="true"/>
    <cellStyle name="Comma [0] 4 2" xfId="1456" builtinId="53" customBuiltin="true"/>
    <cellStyle name="Comma [0] 4 3" xfId="1457" builtinId="53" customBuiltin="true"/>
    <cellStyle name="Comma [0] 4 4" xfId="1458" builtinId="53" customBuiltin="true"/>
    <cellStyle name="Comma [0] 4 5" xfId="1459" builtinId="53" customBuiltin="true"/>
    <cellStyle name="Comma [0] 43" xfId="1460" builtinId="53" customBuiltin="true"/>
    <cellStyle name="Comma [0] 5 2" xfId="1461" builtinId="53" customBuiltin="true"/>
    <cellStyle name="Comma [0] 5 3" xfId="1462" builtinId="53" customBuiltin="true"/>
    <cellStyle name="Comma [0] 5 4" xfId="1463" builtinId="53" customBuiltin="true"/>
    <cellStyle name="Comma [0] 5 5" xfId="1464" builtinId="53" customBuiltin="true"/>
    <cellStyle name="Comma [0] 6 2" xfId="1465" builtinId="53" customBuiltin="true"/>
    <cellStyle name="Comma [0] 6 3" xfId="1466" builtinId="53" customBuiltin="true"/>
    <cellStyle name="Comma [0] 6 4" xfId="1467" builtinId="53" customBuiltin="true"/>
    <cellStyle name="Comma [0] 6 5" xfId="1468" builtinId="53" customBuiltin="true"/>
    <cellStyle name="Comma [0] 7 2" xfId="1469" builtinId="53" customBuiltin="true"/>
    <cellStyle name="Comma [0] 7 3" xfId="1470" builtinId="53" customBuiltin="true"/>
    <cellStyle name="Comma [0] 7 4" xfId="1471" builtinId="53" customBuiltin="true"/>
    <cellStyle name="Comma [0] 7 5" xfId="1472" builtinId="53" customBuiltin="true"/>
    <cellStyle name="Comma [0] 71" xfId="1473" builtinId="53" customBuiltin="true"/>
    <cellStyle name="Comma [0] 8 2" xfId="1474" builtinId="53" customBuiltin="true"/>
    <cellStyle name="Comma [0] 8 3" xfId="1475" builtinId="53" customBuiltin="true"/>
    <cellStyle name="Comma [0] 8 4" xfId="1476" builtinId="53" customBuiltin="true"/>
    <cellStyle name="Comma [0] 8 5" xfId="1477" builtinId="53" customBuiltin="true"/>
    <cellStyle name="Comma [0] 9 2" xfId="1478" builtinId="53" customBuiltin="true"/>
    <cellStyle name="Comma [0] 9 3" xfId="1479" builtinId="53" customBuiltin="true"/>
    <cellStyle name="Comma [0] 9 4" xfId="1480" builtinId="53" customBuiltin="true"/>
    <cellStyle name="Comma [0] 9 5" xfId="1481" builtinId="53" customBuiltin="true"/>
    <cellStyle name="Explanatory Text 10" xfId="1482" builtinId="53" customBuiltin="true"/>
    <cellStyle name="Explanatory Text 11" xfId="1483" builtinId="53" customBuiltin="true"/>
    <cellStyle name="Explanatory Text 12" xfId="1484" builtinId="53" customBuiltin="true"/>
    <cellStyle name="Explanatory Text 13" xfId="1485" builtinId="53" customBuiltin="true"/>
    <cellStyle name="Explanatory Text 14" xfId="1486" builtinId="53" customBuiltin="true"/>
    <cellStyle name="Explanatory Text 15" xfId="1487" builtinId="53" customBuiltin="true"/>
    <cellStyle name="Explanatory Text 16" xfId="1488" builtinId="53" customBuiltin="true"/>
    <cellStyle name="Explanatory Text 17" xfId="1489" builtinId="53" customBuiltin="true"/>
    <cellStyle name="Explanatory Text 18" xfId="1490" builtinId="53" customBuiltin="true"/>
    <cellStyle name="Explanatory Text 19" xfId="1491" builtinId="53" customBuiltin="true"/>
    <cellStyle name="Explanatory Text 2" xfId="1492" builtinId="53" customBuiltin="true"/>
    <cellStyle name="Explanatory Text 2 2" xfId="1493" builtinId="53" customBuiltin="true"/>
    <cellStyle name="Explanatory Text 2 3" xfId="1494" builtinId="53" customBuiltin="true"/>
    <cellStyle name="Explanatory Text 2 4" xfId="1495" builtinId="53" customBuiltin="true"/>
    <cellStyle name="Explanatory Text 2 5" xfId="1496" builtinId="53" customBuiltin="true"/>
    <cellStyle name="Explanatory Text 2 6" xfId="1497" builtinId="53" customBuiltin="true"/>
    <cellStyle name="Explanatory Text 2 7" xfId="1498" builtinId="53" customBuiltin="true"/>
    <cellStyle name="Explanatory Text 20" xfId="1499" builtinId="53" customBuiltin="true"/>
    <cellStyle name="Explanatory Text 21" xfId="1500" builtinId="53" customBuiltin="true"/>
    <cellStyle name="Explanatory Text 22" xfId="1501" builtinId="53" customBuiltin="true"/>
    <cellStyle name="Explanatory Text 23" xfId="1502" builtinId="53" customBuiltin="true"/>
    <cellStyle name="Explanatory Text 24" xfId="1503" builtinId="53" customBuiltin="true"/>
    <cellStyle name="Explanatory Text 25" xfId="1504" builtinId="53" customBuiltin="true"/>
    <cellStyle name="Explanatory Text 26" xfId="1505" builtinId="53" customBuiltin="true"/>
    <cellStyle name="Explanatory Text 27" xfId="1506" builtinId="53" customBuiltin="true"/>
    <cellStyle name="Explanatory Text 28" xfId="1507" builtinId="53" customBuiltin="true"/>
    <cellStyle name="Explanatory Text 29" xfId="1508" builtinId="53" customBuiltin="true"/>
    <cellStyle name="Explanatory Text 3" xfId="1509" builtinId="53" customBuiltin="true"/>
    <cellStyle name="Explanatory Text 30" xfId="1510" builtinId="53" customBuiltin="true"/>
    <cellStyle name="Explanatory Text 31" xfId="1511" builtinId="53" customBuiltin="true"/>
    <cellStyle name="Explanatory Text 32" xfId="1512" builtinId="53" customBuiltin="true"/>
    <cellStyle name="Explanatory Text 32 2" xfId="1513" builtinId="53" customBuiltin="true"/>
    <cellStyle name="Explanatory Text 33" xfId="1514" builtinId="53" customBuiltin="true"/>
    <cellStyle name="Explanatory Text 33 2" xfId="1515" builtinId="53" customBuiltin="true"/>
    <cellStyle name="Explanatory Text 34" xfId="1516" builtinId="53" customBuiltin="true"/>
    <cellStyle name="Explanatory Text 34 2" xfId="1517" builtinId="53" customBuiltin="true"/>
    <cellStyle name="Explanatory Text 35" xfId="1518" builtinId="53" customBuiltin="true"/>
    <cellStyle name="Explanatory Text 35 2" xfId="1519" builtinId="53" customBuiltin="true"/>
    <cellStyle name="Explanatory Text 36" xfId="1520" builtinId="53" customBuiltin="true"/>
    <cellStyle name="Explanatory Text 36 2" xfId="1521" builtinId="53" customBuiltin="true"/>
    <cellStyle name="Explanatory Text 37" xfId="1522" builtinId="53" customBuiltin="true"/>
    <cellStyle name="Explanatory Text 37 2" xfId="1523" builtinId="53" customBuiltin="true"/>
    <cellStyle name="Explanatory Text 38" xfId="1524" builtinId="53" customBuiltin="true"/>
    <cellStyle name="Explanatory Text 4" xfId="1525" builtinId="53" customBuiltin="true"/>
    <cellStyle name="Explanatory Text 5" xfId="1526" builtinId="53" customBuiltin="true"/>
    <cellStyle name="Explanatory Text 6" xfId="1527" builtinId="53" customBuiltin="true"/>
    <cellStyle name="Explanatory Text 7" xfId="1528" builtinId="53" customBuiltin="true"/>
    <cellStyle name="Explanatory Text 8" xfId="1529" builtinId="53" customBuiltin="true"/>
    <cellStyle name="Explanatory Text 9" xfId="1530" builtinId="53" customBuiltin="true"/>
    <cellStyle name="Good 10" xfId="1531" builtinId="53" customBuiltin="true"/>
    <cellStyle name="Good 11" xfId="1532" builtinId="53" customBuiltin="true"/>
    <cellStyle name="Good 12" xfId="1533" builtinId="53" customBuiltin="true"/>
    <cellStyle name="Good 13" xfId="1534" builtinId="53" customBuiltin="true"/>
    <cellStyle name="Good 14" xfId="1535" builtinId="53" customBuiltin="true"/>
    <cellStyle name="Good 15" xfId="1536" builtinId="53" customBuiltin="true"/>
    <cellStyle name="Good 16" xfId="1537" builtinId="53" customBuiltin="true"/>
    <cellStyle name="Good 17" xfId="1538" builtinId="53" customBuiltin="true"/>
    <cellStyle name="Good 18" xfId="1539" builtinId="53" customBuiltin="true"/>
    <cellStyle name="Good 19" xfId="1540" builtinId="53" customBuiltin="true"/>
    <cellStyle name="Good 2" xfId="1541" builtinId="53" customBuiltin="true"/>
    <cellStyle name="Good 2 2" xfId="1542" builtinId="53" customBuiltin="true"/>
    <cellStyle name="Good 2 3" xfId="1543" builtinId="53" customBuiltin="true"/>
    <cellStyle name="Good 2 4" xfId="1544" builtinId="53" customBuiltin="true"/>
    <cellStyle name="Good 2 5" xfId="1545" builtinId="53" customBuiltin="true"/>
    <cellStyle name="Good 2 6" xfId="1546" builtinId="53" customBuiltin="true"/>
    <cellStyle name="Good 2 7" xfId="1547" builtinId="53" customBuiltin="true"/>
    <cellStyle name="Good 20" xfId="1548" builtinId="53" customBuiltin="true"/>
    <cellStyle name="Good 21" xfId="1549" builtinId="53" customBuiltin="true"/>
    <cellStyle name="Good 22" xfId="1550" builtinId="53" customBuiltin="true"/>
    <cellStyle name="Good 23" xfId="1551" builtinId="53" customBuiltin="true"/>
    <cellStyle name="Good 24" xfId="1552" builtinId="53" customBuiltin="true"/>
    <cellStyle name="Good 25" xfId="1553" builtinId="53" customBuiltin="true"/>
    <cellStyle name="Good 26" xfId="1554" builtinId="53" customBuiltin="true"/>
    <cellStyle name="Good 27" xfId="1555" builtinId="53" customBuiltin="true"/>
    <cellStyle name="Good 28" xfId="0" builtinId="53" customBuiltin="true"/>
    <cellStyle name="Good 29" xfId="0" builtinId="53" customBuiltin="true"/>
    <cellStyle name="Good 3" xfId="0" builtinId="53" customBuiltin="true"/>
    <cellStyle name="Good 30" xfId="0" builtinId="53" customBuiltin="true"/>
    <cellStyle name="Good 31" xfId="0" builtinId="53" customBuiltin="true"/>
    <cellStyle name="Good 32" xfId="0" builtinId="53" customBuiltin="true"/>
    <cellStyle name="Good 32 2" xfId="0" builtinId="53" customBuiltin="true"/>
    <cellStyle name="Good 33" xfId="0" builtinId="53" customBuiltin="true"/>
    <cellStyle name="Good 33 2" xfId="0" builtinId="53" customBuiltin="true"/>
    <cellStyle name="Good 34" xfId="0" builtinId="53" customBuiltin="true"/>
    <cellStyle name="Good 34 2" xfId="0" builtinId="53" customBuiltin="true"/>
    <cellStyle name="Good 35" xfId="0" builtinId="53" customBuiltin="true"/>
    <cellStyle name="Good 35 2" xfId="0" builtinId="53" customBuiltin="true"/>
    <cellStyle name="Good 36" xfId="0" builtinId="53" customBuiltin="true"/>
    <cellStyle name="Good 36 2" xfId="0" builtinId="53" customBuiltin="true"/>
    <cellStyle name="Good 37" xfId="0" builtinId="53" customBuiltin="true"/>
    <cellStyle name="Good 37 2" xfId="0" builtinId="53" customBuiltin="true"/>
    <cellStyle name="Good 38" xfId="0" builtinId="53" customBuiltin="true"/>
    <cellStyle name="Good 4" xfId="0" builtinId="53" customBuiltin="true"/>
    <cellStyle name="Good 5" xfId="0" builtinId="53" customBuiltin="true"/>
    <cellStyle name="Good 6" xfId="0" builtinId="53" customBuiltin="true"/>
    <cellStyle name="Good 7" xfId="0" builtinId="53" customBuiltin="true"/>
    <cellStyle name="Good 8" xfId="0" builtinId="53" customBuiltin="true"/>
    <cellStyle name="Good 9" xfId="0" builtinId="53" customBuiltin="true"/>
    <cellStyle name="Heading 1 10" xfId="0" builtinId="53" customBuiltin="true"/>
    <cellStyle name="Heading 1 11" xfId="0" builtinId="53" customBuiltin="true"/>
    <cellStyle name="Heading 1 12" xfId="0" builtinId="53" customBuiltin="true"/>
    <cellStyle name="Heading 1 13" xfId="0" builtinId="53" customBuiltin="true"/>
    <cellStyle name="Heading 1 14" xfId="0" builtinId="53" customBuiltin="true"/>
    <cellStyle name="Heading 1 15" xfId="0" builtinId="53" customBuiltin="true"/>
    <cellStyle name="Heading 1 16" xfId="0" builtinId="53" customBuiltin="true"/>
    <cellStyle name="Heading 1 17" xfId="0" builtinId="53" customBuiltin="true"/>
    <cellStyle name="Heading 1 18" xfId="0" builtinId="53" customBuiltin="true"/>
    <cellStyle name="Heading 1 19" xfId="0" builtinId="53" customBuiltin="true"/>
    <cellStyle name="Heading 1 2" xfId="0" builtinId="53" customBuiltin="true"/>
    <cellStyle name="Heading 1 2 2" xfId="0" builtinId="53" customBuiltin="true"/>
    <cellStyle name="Heading 1 2 3" xfId="0" builtinId="53" customBuiltin="true"/>
    <cellStyle name="Heading 1 2 4" xfId="0" builtinId="53" customBuiltin="true"/>
    <cellStyle name="Heading 1 2 5" xfId="0" builtinId="53" customBuiltin="true"/>
    <cellStyle name="Heading 1 2 6" xfId="0" builtinId="53" customBuiltin="true"/>
    <cellStyle name="Heading 1 2 7" xfId="0" builtinId="53" customBuiltin="true"/>
    <cellStyle name="Heading 1 20" xfId="0" builtinId="53" customBuiltin="true"/>
    <cellStyle name="Heading 1 21" xfId="0" builtinId="53" customBuiltin="true"/>
    <cellStyle name="Heading 1 22" xfId="0" builtinId="53" customBuiltin="true"/>
    <cellStyle name="Heading 1 23" xfId="0" builtinId="53" customBuiltin="true"/>
    <cellStyle name="Heading 1 24" xfId="0" builtinId="53" customBuiltin="true"/>
    <cellStyle name="Heading 1 25" xfId="0" builtinId="53" customBuiltin="true"/>
    <cellStyle name="Heading 1 26" xfId="0" builtinId="53" customBuiltin="true"/>
    <cellStyle name="Heading 1 27" xfId="0" builtinId="53" customBuiltin="true"/>
    <cellStyle name="Heading 1 28" xfId="0" builtinId="53" customBuiltin="true"/>
    <cellStyle name="Heading 1 29" xfId="0" builtinId="53" customBuiltin="true"/>
    <cellStyle name="Heading 1 3" xfId="0" builtinId="53" customBuiltin="true"/>
    <cellStyle name="Heading 1 30" xfId="0" builtinId="53" customBuiltin="true"/>
    <cellStyle name="Heading 1 31" xfId="0" builtinId="53" customBuiltin="true"/>
    <cellStyle name="Heading 1 32" xfId="0" builtinId="53" customBuiltin="true"/>
    <cellStyle name="Heading 1 32 2" xfId="0" builtinId="53" customBuiltin="true"/>
    <cellStyle name="Heading 1 33" xfId="0" builtinId="53" customBuiltin="true"/>
    <cellStyle name="Heading 1 33 2" xfId="0" builtinId="53" customBuiltin="true"/>
    <cellStyle name="Heading 1 34" xfId="0" builtinId="53" customBuiltin="true"/>
    <cellStyle name="Heading 1 34 2" xfId="0" builtinId="53" customBuiltin="true"/>
    <cellStyle name="Heading 1 35" xfId="0" builtinId="53" customBuiltin="true"/>
    <cellStyle name="Heading 1 35 2" xfId="0" builtinId="53" customBuiltin="true"/>
    <cellStyle name="Heading 1 36" xfId="0" builtinId="53" customBuiltin="true"/>
    <cellStyle name="Heading 1 36 2" xfId="0" builtinId="53" customBuiltin="true"/>
    <cellStyle name="Heading 1 37" xfId="0" builtinId="53" customBuiltin="true"/>
    <cellStyle name="Heading 1 37 2" xfId="0" builtinId="53" customBuiltin="true"/>
    <cellStyle name="Heading 1 38" xfId="0" builtinId="53" customBuiltin="true"/>
    <cellStyle name="Heading 1 4" xfId="0" builtinId="53" customBuiltin="true"/>
    <cellStyle name="Heading 1 5" xfId="0" builtinId="53" customBuiltin="true"/>
    <cellStyle name="Heading 1 6" xfId="0" builtinId="53" customBuiltin="true"/>
    <cellStyle name="Heading 1 7" xfId="0" builtinId="53" customBuiltin="true"/>
    <cellStyle name="Heading 1 8" xfId="0" builtinId="53" customBuiltin="true"/>
    <cellStyle name="Heading 1 9" xfId="0" builtinId="53" customBuiltin="true"/>
    <cellStyle name="Heading 2 10" xfId="0" builtinId="53" customBuiltin="true"/>
    <cellStyle name="Heading 2 11" xfId="0" builtinId="53" customBuiltin="true"/>
    <cellStyle name="Heading 2 12" xfId="0" builtinId="53" customBuiltin="true"/>
    <cellStyle name="Heading 2 13" xfId="0" builtinId="53" customBuiltin="true"/>
    <cellStyle name="Heading 2 14" xfId="0" builtinId="53" customBuiltin="true"/>
    <cellStyle name="Heading 2 15" xfId="0" builtinId="53" customBuiltin="true"/>
    <cellStyle name="Heading 2 16" xfId="0" builtinId="53" customBuiltin="true"/>
    <cellStyle name="Heading 2 17" xfId="0" builtinId="53" customBuiltin="true"/>
    <cellStyle name="Heading 2 18" xfId="0" builtinId="53" customBuiltin="true"/>
    <cellStyle name="Heading 2 19" xfId="0" builtinId="53" customBuiltin="true"/>
    <cellStyle name="Heading 2 2" xfId="0" builtinId="53" customBuiltin="true"/>
    <cellStyle name="Heading 2 2 2" xfId="0" builtinId="53" customBuiltin="true"/>
    <cellStyle name="Heading 2 2 3" xfId="0" builtinId="53" customBuiltin="true"/>
    <cellStyle name="Heading 2 2 4" xfId="0" builtinId="53" customBuiltin="true"/>
    <cellStyle name="Heading 2 2 5" xfId="0" builtinId="53" customBuiltin="true"/>
    <cellStyle name="Heading 2 2 6" xfId="0" builtinId="53" customBuiltin="true"/>
    <cellStyle name="Heading 2 2 7" xfId="0" builtinId="53" customBuiltin="true"/>
    <cellStyle name="Heading 2 20" xfId="0" builtinId="53" customBuiltin="true"/>
    <cellStyle name="Heading 2 21" xfId="0" builtinId="53" customBuiltin="true"/>
    <cellStyle name="Heading 2 22" xfId="0" builtinId="53" customBuiltin="true"/>
    <cellStyle name="Heading 2 23" xfId="0" builtinId="53" customBuiltin="true"/>
    <cellStyle name="Heading 2 24" xfId="0" builtinId="53" customBuiltin="true"/>
    <cellStyle name="Heading 2 25" xfId="0" builtinId="53" customBuiltin="true"/>
    <cellStyle name="Heading 2 26" xfId="0" builtinId="53" customBuiltin="true"/>
    <cellStyle name="Heading 2 27" xfId="0" builtinId="53" customBuiltin="true"/>
    <cellStyle name="Heading 2 28" xfId="0" builtinId="53" customBuiltin="true"/>
    <cellStyle name="Heading 2 29" xfId="0" builtinId="53" customBuiltin="true"/>
    <cellStyle name="Heading 2 3" xfId="0" builtinId="53" customBuiltin="true"/>
    <cellStyle name="Heading 2 30" xfId="0" builtinId="53" customBuiltin="true"/>
    <cellStyle name="Heading 2 31" xfId="0" builtinId="53" customBuiltin="true"/>
    <cellStyle name="Heading 2 32" xfId="0" builtinId="53" customBuiltin="true"/>
    <cellStyle name="Heading 2 32 2" xfId="0" builtinId="53" customBuiltin="true"/>
    <cellStyle name="Heading 2 33" xfId="0" builtinId="53" customBuiltin="true"/>
    <cellStyle name="Heading 2 33 2" xfId="0" builtinId="53" customBuiltin="true"/>
    <cellStyle name="Heading 2 34" xfId="0" builtinId="53" customBuiltin="true"/>
    <cellStyle name="Heading 2 34 2" xfId="0" builtinId="53" customBuiltin="true"/>
    <cellStyle name="Heading 2 35" xfId="0" builtinId="53" customBuiltin="true"/>
    <cellStyle name="Heading 2 35 2" xfId="0" builtinId="53" customBuiltin="true"/>
    <cellStyle name="Heading 2 36" xfId="0" builtinId="53" customBuiltin="true"/>
    <cellStyle name="Heading 2 36 2" xfId="0" builtinId="53" customBuiltin="true"/>
    <cellStyle name="Heading 2 37" xfId="0" builtinId="53" customBuiltin="true"/>
    <cellStyle name="Heading 2 37 2" xfId="0" builtinId="53" customBuiltin="true"/>
    <cellStyle name="Heading 2 38" xfId="0" builtinId="53" customBuiltin="true"/>
    <cellStyle name="Heading 2 4" xfId="0" builtinId="53" customBuiltin="true"/>
    <cellStyle name="Heading 2 5" xfId="0" builtinId="53" customBuiltin="true"/>
    <cellStyle name="Heading 2 6" xfId="0" builtinId="53" customBuiltin="true"/>
    <cellStyle name="Heading 2 7" xfId="0" builtinId="53" customBuiltin="true"/>
    <cellStyle name="Heading 2 8" xfId="0" builtinId="53" customBuiltin="true"/>
    <cellStyle name="Heading 2 9" xfId="0" builtinId="53" customBuiltin="true"/>
    <cellStyle name="Heading 3 10" xfId="0" builtinId="53" customBuiltin="true"/>
    <cellStyle name="Heading 3 11" xfId="0" builtinId="53" customBuiltin="true"/>
    <cellStyle name="Heading 3 12" xfId="0" builtinId="53" customBuiltin="true"/>
    <cellStyle name="Heading 3 13" xfId="0" builtinId="53" customBuiltin="true"/>
    <cellStyle name="Heading 3 14" xfId="0" builtinId="53" customBuiltin="true"/>
    <cellStyle name="Heading 3 15" xfId="0" builtinId="53" customBuiltin="true"/>
    <cellStyle name="Heading 3 16" xfId="0" builtinId="53" customBuiltin="true"/>
    <cellStyle name="Heading 3 17" xfId="0" builtinId="53" customBuiltin="true"/>
    <cellStyle name="Heading 3 18" xfId="0" builtinId="53" customBuiltin="true"/>
    <cellStyle name="Heading 3 19" xfId="0" builtinId="53" customBuiltin="true"/>
    <cellStyle name="Heading 3 2" xfId="0" builtinId="53" customBuiltin="true"/>
    <cellStyle name="Heading 3 2 2" xfId="0" builtinId="53" customBuiltin="true"/>
    <cellStyle name="Heading 3 2 3" xfId="0" builtinId="53" customBuiltin="true"/>
    <cellStyle name="Heading 3 2 4" xfId="0" builtinId="53" customBuiltin="true"/>
    <cellStyle name="Heading 3 2 5" xfId="0" builtinId="53" customBuiltin="true"/>
    <cellStyle name="Heading 3 2 6" xfId="0" builtinId="53" customBuiltin="true"/>
    <cellStyle name="Heading 3 2 7" xfId="0" builtinId="53" customBuiltin="true"/>
    <cellStyle name="Heading 3 20" xfId="0" builtinId="53" customBuiltin="true"/>
    <cellStyle name="Heading 3 21" xfId="0" builtinId="53" customBuiltin="true"/>
    <cellStyle name="Heading 3 22" xfId="0" builtinId="53" customBuiltin="true"/>
    <cellStyle name="Heading 3 23" xfId="0" builtinId="53" customBuiltin="true"/>
    <cellStyle name="Heading 3 24" xfId="0" builtinId="53" customBuiltin="true"/>
    <cellStyle name="Heading 3 25" xfId="0" builtinId="53" customBuiltin="true"/>
    <cellStyle name="Heading 3 26" xfId="0" builtinId="53" customBuiltin="true"/>
    <cellStyle name="Heading 3 27" xfId="0" builtinId="53" customBuiltin="true"/>
    <cellStyle name="Heading 3 28" xfId="0" builtinId="53" customBuiltin="true"/>
    <cellStyle name="Heading 3 29" xfId="0" builtinId="53" customBuiltin="true"/>
    <cellStyle name="Heading 3 3" xfId="0" builtinId="53" customBuiltin="true"/>
    <cellStyle name="Heading 3 30" xfId="0" builtinId="53" customBuiltin="true"/>
    <cellStyle name="Heading 3 31" xfId="0" builtinId="53" customBuiltin="true"/>
    <cellStyle name="Heading 3 32" xfId="0" builtinId="53" customBuiltin="true"/>
    <cellStyle name="Heading 3 32 2" xfId="0" builtinId="53" customBuiltin="true"/>
    <cellStyle name="Heading 3 33" xfId="0" builtinId="53" customBuiltin="true"/>
    <cellStyle name="Heading 3 33 2" xfId="0" builtinId="53" customBuiltin="true"/>
    <cellStyle name="Heading 3 34" xfId="0" builtinId="53" customBuiltin="true"/>
    <cellStyle name="Heading 3 34 2" xfId="0" builtinId="53" customBuiltin="true"/>
    <cellStyle name="Heading 3 35" xfId="0" builtinId="53" customBuiltin="true"/>
    <cellStyle name="Heading 3 35 2" xfId="0" builtinId="53" customBuiltin="true"/>
    <cellStyle name="Heading 3 36" xfId="0" builtinId="53" customBuiltin="true"/>
    <cellStyle name="Heading 3 36 2" xfId="0" builtinId="53" customBuiltin="true"/>
    <cellStyle name="Heading 3 37" xfId="0" builtinId="53" customBuiltin="true"/>
    <cellStyle name="Heading 3 37 2" xfId="0" builtinId="53" customBuiltin="true"/>
    <cellStyle name="Heading 3 38" xfId="0" builtinId="53" customBuiltin="true"/>
    <cellStyle name="Heading 3 4" xfId="0" builtinId="53" customBuiltin="true"/>
    <cellStyle name="Heading 3 5" xfId="0" builtinId="53" customBuiltin="true"/>
    <cellStyle name="Heading 3 6" xfId="0" builtinId="53" customBuiltin="true"/>
    <cellStyle name="Heading 3 7" xfId="0" builtinId="53" customBuiltin="true"/>
    <cellStyle name="Heading 3 8" xfId="0" builtinId="53" customBuiltin="true"/>
    <cellStyle name="Heading 3 9" xfId="0" builtinId="53" customBuiltin="true"/>
    <cellStyle name="Heading 4 10" xfId="0" builtinId="53" customBuiltin="true"/>
    <cellStyle name="Heading 4 11" xfId="0" builtinId="53" customBuiltin="true"/>
    <cellStyle name="Heading 4 12" xfId="0" builtinId="53" customBuiltin="true"/>
    <cellStyle name="Heading 4 13" xfId="0" builtinId="53" customBuiltin="true"/>
    <cellStyle name="Heading 4 14" xfId="0" builtinId="53" customBuiltin="true"/>
    <cellStyle name="Heading 4 15" xfId="0" builtinId="53" customBuiltin="true"/>
    <cellStyle name="Heading 4 16" xfId="0" builtinId="53" customBuiltin="true"/>
    <cellStyle name="Heading 4 17" xfId="0" builtinId="53" customBuiltin="true"/>
    <cellStyle name="Heading 4 18" xfId="0" builtinId="53" customBuiltin="true"/>
    <cellStyle name="Heading 4 19" xfId="0" builtinId="53" customBuiltin="true"/>
    <cellStyle name="Heading 4 2" xfId="0" builtinId="53" customBuiltin="true"/>
    <cellStyle name="Heading 4 2 2" xfId="0" builtinId="53" customBuiltin="true"/>
    <cellStyle name="Heading 4 2 3" xfId="0" builtinId="53" customBuiltin="true"/>
    <cellStyle name="Heading 4 2 4" xfId="0" builtinId="53" customBuiltin="true"/>
    <cellStyle name="Heading 4 2 5" xfId="0" builtinId="53" customBuiltin="true"/>
    <cellStyle name="Heading 4 2 6" xfId="0" builtinId="53" customBuiltin="true"/>
    <cellStyle name="Heading 4 2 7" xfId="0" builtinId="53" customBuiltin="true"/>
    <cellStyle name="Heading 4 20" xfId="0" builtinId="53" customBuiltin="true"/>
    <cellStyle name="Heading 4 21" xfId="0" builtinId="53" customBuiltin="true"/>
    <cellStyle name="Heading 4 22" xfId="0" builtinId="53" customBuiltin="true"/>
    <cellStyle name="Heading 4 23" xfId="0" builtinId="53" customBuiltin="true"/>
    <cellStyle name="Heading 4 24" xfId="0" builtinId="53" customBuiltin="true"/>
    <cellStyle name="Heading 4 25" xfId="0" builtinId="53" customBuiltin="true"/>
    <cellStyle name="Heading 4 26" xfId="0" builtinId="53" customBuiltin="true"/>
    <cellStyle name="Heading 4 27" xfId="0" builtinId="53" customBuiltin="true"/>
    <cellStyle name="Heading 4 28" xfId="0" builtinId="53" customBuiltin="true"/>
    <cellStyle name="Heading 4 29" xfId="0" builtinId="53" customBuiltin="true"/>
    <cellStyle name="Heading 4 3" xfId="0" builtinId="53" customBuiltin="true"/>
    <cellStyle name="Heading 4 30" xfId="0" builtinId="53" customBuiltin="true"/>
    <cellStyle name="Heading 4 31" xfId="0" builtinId="53" customBuiltin="true"/>
    <cellStyle name="Heading 4 32" xfId="0" builtinId="53" customBuiltin="true"/>
    <cellStyle name="Heading 4 32 2" xfId="0" builtinId="53" customBuiltin="true"/>
    <cellStyle name="Heading 4 33" xfId="0" builtinId="53" customBuiltin="true"/>
    <cellStyle name="Heading 4 33 2" xfId="0" builtinId="53" customBuiltin="true"/>
    <cellStyle name="Heading 4 34" xfId="0" builtinId="53" customBuiltin="true"/>
    <cellStyle name="Heading 4 34 2" xfId="0" builtinId="53" customBuiltin="true"/>
    <cellStyle name="Heading 4 35" xfId="0" builtinId="53" customBuiltin="true"/>
    <cellStyle name="Heading 4 35 2" xfId="0" builtinId="53" customBuiltin="true"/>
    <cellStyle name="Heading 4 36" xfId="0" builtinId="53" customBuiltin="true"/>
    <cellStyle name="Heading 4 36 2" xfId="0" builtinId="53" customBuiltin="true"/>
    <cellStyle name="Heading 4 37" xfId="0" builtinId="53" customBuiltin="true"/>
    <cellStyle name="Heading 4 37 2" xfId="0" builtinId="53" customBuiltin="true"/>
    <cellStyle name="Heading 4 38" xfId="0" builtinId="53" customBuiltin="true"/>
    <cellStyle name="Heading 4 4" xfId="0" builtinId="53" customBuiltin="true"/>
    <cellStyle name="Heading 4 5" xfId="0" builtinId="53" customBuiltin="true"/>
    <cellStyle name="Heading 4 6" xfId="0" builtinId="53" customBuiltin="true"/>
    <cellStyle name="Heading 4 7" xfId="0" builtinId="53" customBuiltin="true"/>
    <cellStyle name="Heading 4 8" xfId="0" builtinId="53" customBuiltin="true"/>
    <cellStyle name="Heading 4 9" xfId="0" builtinId="53" customBuiltin="true"/>
    <cellStyle name="Input 10" xfId="0" builtinId="53" customBuiltin="true"/>
    <cellStyle name="Input 11" xfId="0" builtinId="53" customBuiltin="true"/>
    <cellStyle name="Input 12" xfId="0" builtinId="53" customBuiltin="true"/>
    <cellStyle name="Input 13" xfId="0" builtinId="53" customBuiltin="true"/>
    <cellStyle name="Input 14" xfId="0" builtinId="53" customBuiltin="true"/>
    <cellStyle name="Input 15" xfId="0" builtinId="53" customBuiltin="true"/>
    <cellStyle name="Input 16" xfId="0" builtinId="53" customBuiltin="true"/>
    <cellStyle name="Input 17" xfId="0" builtinId="53" customBuiltin="true"/>
    <cellStyle name="Input 18" xfId="0" builtinId="53" customBuiltin="true"/>
    <cellStyle name="Input 19" xfId="0" builtinId="53" customBuiltin="true"/>
    <cellStyle name="Input 2" xfId="0" builtinId="53" customBuiltin="true"/>
    <cellStyle name="Input 2 2" xfId="0" builtinId="53" customBuiltin="true"/>
    <cellStyle name="Input 2 3" xfId="0" builtinId="53" customBuiltin="true"/>
    <cellStyle name="Input 2 4" xfId="0" builtinId="53" customBuiltin="true"/>
    <cellStyle name="Input 2 5" xfId="0" builtinId="53" customBuiltin="true"/>
    <cellStyle name="Input 2 6" xfId="0" builtinId="53" customBuiltin="true"/>
    <cellStyle name="Input 2 7" xfId="0" builtinId="53" customBuiltin="true"/>
    <cellStyle name="Input 20" xfId="0" builtinId="53" customBuiltin="true"/>
    <cellStyle name="Input 21" xfId="0" builtinId="53" customBuiltin="true"/>
    <cellStyle name="Input 22" xfId="0" builtinId="53" customBuiltin="true"/>
    <cellStyle name="Input 23" xfId="0" builtinId="53" customBuiltin="true"/>
    <cellStyle name="Input 24" xfId="0" builtinId="53" customBuiltin="true"/>
    <cellStyle name="Input 25" xfId="0" builtinId="53" customBuiltin="true"/>
    <cellStyle name="Input 26" xfId="0" builtinId="53" customBuiltin="true"/>
    <cellStyle name="Input 27" xfId="0" builtinId="53" customBuiltin="true"/>
    <cellStyle name="Input 28" xfId="0" builtinId="53" customBuiltin="true"/>
    <cellStyle name="Input 29" xfId="0" builtinId="53" customBuiltin="true"/>
    <cellStyle name="Input 3" xfId="0" builtinId="53" customBuiltin="true"/>
    <cellStyle name="Input 30" xfId="0" builtinId="53" customBuiltin="true"/>
    <cellStyle name="Input 31" xfId="0" builtinId="53" customBuiltin="true"/>
    <cellStyle name="Input 32" xfId="0" builtinId="53" customBuiltin="true"/>
    <cellStyle name="Input 32 2" xfId="0" builtinId="53" customBuiltin="true"/>
    <cellStyle name="Input 33" xfId="0" builtinId="53" customBuiltin="true"/>
    <cellStyle name="Input 33 2" xfId="0" builtinId="53" customBuiltin="true"/>
    <cellStyle name="Input 34" xfId="0" builtinId="53" customBuiltin="true"/>
    <cellStyle name="Input 34 2" xfId="0" builtinId="53" customBuiltin="true"/>
    <cellStyle name="Input 35" xfId="0" builtinId="53" customBuiltin="true"/>
    <cellStyle name="Input 35 2" xfId="0" builtinId="53" customBuiltin="true"/>
    <cellStyle name="Input 36" xfId="0" builtinId="53" customBuiltin="true"/>
    <cellStyle name="Input 36 2" xfId="0" builtinId="53" customBuiltin="true"/>
    <cellStyle name="Input 37" xfId="0" builtinId="53" customBuiltin="true"/>
    <cellStyle name="Input 37 2" xfId="0" builtinId="53" customBuiltin="true"/>
    <cellStyle name="Input 38" xfId="0" builtinId="53" customBuiltin="true"/>
    <cellStyle name="Input 4" xfId="0" builtinId="53" customBuiltin="true"/>
    <cellStyle name="Input 5" xfId="0" builtinId="53" customBuiltin="true"/>
    <cellStyle name="Input 6" xfId="0" builtinId="53" customBuiltin="true"/>
    <cellStyle name="Input 7" xfId="0" builtinId="53" customBuiltin="true"/>
    <cellStyle name="Input 8" xfId="0" builtinId="53" customBuiltin="true"/>
    <cellStyle name="Input 9" xfId="0" builtinId="53" customBuiltin="true"/>
    <cellStyle name="Linked Cell 10" xfId="0" builtinId="53" customBuiltin="true"/>
    <cellStyle name="Linked Cell 11" xfId="0" builtinId="53" customBuiltin="true"/>
    <cellStyle name="Linked Cell 12" xfId="0" builtinId="53" customBuiltin="true"/>
    <cellStyle name="Linked Cell 13" xfId="0" builtinId="53" customBuiltin="true"/>
    <cellStyle name="Linked Cell 14" xfId="0" builtinId="53" customBuiltin="true"/>
    <cellStyle name="Linked Cell 15" xfId="0" builtinId="53" customBuiltin="true"/>
    <cellStyle name="Linked Cell 16" xfId="0" builtinId="53" customBuiltin="true"/>
    <cellStyle name="Linked Cell 17" xfId="0" builtinId="53" customBuiltin="true"/>
    <cellStyle name="Linked Cell 18" xfId="0" builtinId="53" customBuiltin="true"/>
    <cellStyle name="Linked Cell 19" xfId="0" builtinId="53" customBuiltin="true"/>
    <cellStyle name="Linked Cell 2" xfId="0" builtinId="53" customBuiltin="true"/>
    <cellStyle name="Linked Cell 2 2" xfId="0" builtinId="53" customBuiltin="true"/>
    <cellStyle name="Linked Cell 2 3" xfId="0" builtinId="53" customBuiltin="true"/>
    <cellStyle name="Linked Cell 2 4" xfId="0" builtinId="53" customBuiltin="true"/>
    <cellStyle name="Linked Cell 2 5" xfId="0" builtinId="53" customBuiltin="true"/>
    <cellStyle name="Linked Cell 2 6" xfId="0" builtinId="53" customBuiltin="true"/>
    <cellStyle name="Linked Cell 2 7" xfId="0" builtinId="53" customBuiltin="true"/>
    <cellStyle name="Linked Cell 20" xfId="0" builtinId="53" customBuiltin="true"/>
    <cellStyle name="Linked Cell 21" xfId="0" builtinId="53" customBuiltin="true"/>
    <cellStyle name="Linked Cell 22" xfId="0" builtinId="53" customBuiltin="true"/>
    <cellStyle name="Linked Cell 23" xfId="0" builtinId="53" customBuiltin="true"/>
    <cellStyle name="Linked Cell 24" xfId="0" builtinId="53" customBuiltin="true"/>
    <cellStyle name="Linked Cell 25" xfId="0" builtinId="53" customBuiltin="true"/>
    <cellStyle name="Linked Cell 26" xfId="0" builtinId="53" customBuiltin="true"/>
    <cellStyle name="Linked Cell 27" xfId="0" builtinId="53" customBuiltin="true"/>
    <cellStyle name="Linked Cell 28" xfId="0" builtinId="53" customBuiltin="true"/>
    <cellStyle name="Linked Cell 29" xfId="0" builtinId="53" customBuiltin="true"/>
    <cellStyle name="Linked Cell 3" xfId="0" builtinId="53" customBuiltin="true"/>
    <cellStyle name="Linked Cell 30" xfId="0" builtinId="53" customBuiltin="true"/>
    <cellStyle name="Linked Cell 31" xfId="0" builtinId="53" customBuiltin="true"/>
    <cellStyle name="Linked Cell 32" xfId="0" builtinId="53" customBuiltin="true"/>
    <cellStyle name="Linked Cell 32 2" xfId="0" builtinId="53" customBuiltin="true"/>
    <cellStyle name="Linked Cell 33" xfId="0" builtinId="53" customBuiltin="true"/>
    <cellStyle name="Linked Cell 33 2" xfId="0" builtinId="53" customBuiltin="true"/>
    <cellStyle name="Linked Cell 34" xfId="0" builtinId="53" customBuiltin="true"/>
    <cellStyle name="Linked Cell 34 2" xfId="0" builtinId="53" customBuiltin="true"/>
    <cellStyle name="Linked Cell 35" xfId="0" builtinId="53" customBuiltin="true"/>
    <cellStyle name="Linked Cell 35 2" xfId="0" builtinId="53" customBuiltin="true"/>
    <cellStyle name="Linked Cell 36" xfId="0" builtinId="53" customBuiltin="true"/>
    <cellStyle name="Linked Cell 36 2" xfId="0" builtinId="53" customBuiltin="true"/>
    <cellStyle name="Linked Cell 37" xfId="0" builtinId="53" customBuiltin="true"/>
    <cellStyle name="Linked Cell 37 2" xfId="0" builtinId="53" customBuiltin="true"/>
    <cellStyle name="Linked Cell 38" xfId="0" builtinId="53" customBuiltin="true"/>
    <cellStyle name="Linked Cell 4" xfId="0" builtinId="53" customBuiltin="true"/>
    <cellStyle name="Linked Cell 5" xfId="0" builtinId="53" customBuiltin="true"/>
    <cellStyle name="Linked Cell 6" xfId="0" builtinId="53" customBuiltin="true"/>
    <cellStyle name="Linked Cell 7" xfId="0" builtinId="53" customBuiltin="true"/>
    <cellStyle name="Linked Cell 8" xfId="0" builtinId="53" customBuiltin="true"/>
    <cellStyle name="Linked Cell 9" xfId="0" builtinId="53" customBuiltin="true"/>
    <cellStyle name="Neutral 10" xfId="0" builtinId="53" customBuiltin="true"/>
    <cellStyle name="Neutral 11" xfId="0" builtinId="53" customBuiltin="true"/>
    <cellStyle name="Neutral 12" xfId="0" builtinId="53" customBuiltin="true"/>
    <cellStyle name="Neutral 13" xfId="0" builtinId="53" customBuiltin="true"/>
    <cellStyle name="Neutral 14" xfId="0" builtinId="53" customBuiltin="true"/>
    <cellStyle name="Neutral 15" xfId="0" builtinId="53" customBuiltin="true"/>
    <cellStyle name="Neutral 16" xfId="0" builtinId="53" customBuiltin="true"/>
    <cellStyle name="Neutral 17" xfId="0" builtinId="53" customBuiltin="true"/>
    <cellStyle name="Neutral 18" xfId="0" builtinId="53" customBuiltin="true"/>
    <cellStyle name="Neutral 19" xfId="0" builtinId="53" customBuiltin="true"/>
    <cellStyle name="Neutral 2" xfId="0" builtinId="53" customBuiltin="true"/>
    <cellStyle name="Neutral 2 2" xfId="0" builtinId="53" customBuiltin="true"/>
    <cellStyle name="Neutral 2 3" xfId="0" builtinId="53" customBuiltin="true"/>
    <cellStyle name="Neutral 2 4" xfId="0" builtinId="53" customBuiltin="true"/>
    <cellStyle name="Neutral 2 5" xfId="0" builtinId="53" customBuiltin="true"/>
    <cellStyle name="Neutral 2 6" xfId="0" builtinId="53" customBuiltin="true"/>
    <cellStyle name="Neutral 2 7" xfId="0" builtinId="53" customBuiltin="true"/>
    <cellStyle name="Neutral 20" xfId="0" builtinId="53" customBuiltin="true"/>
    <cellStyle name="Neutral 21" xfId="0" builtinId="53" customBuiltin="true"/>
    <cellStyle name="Neutral 22" xfId="0" builtinId="53" customBuiltin="true"/>
    <cellStyle name="Neutral 23" xfId="0" builtinId="53" customBuiltin="true"/>
    <cellStyle name="Neutral 24" xfId="0" builtinId="53" customBuiltin="true"/>
    <cellStyle name="Neutral 25" xfId="0" builtinId="53" customBuiltin="true"/>
    <cellStyle name="Neutral 26" xfId="0" builtinId="53" customBuiltin="true"/>
    <cellStyle name="Neutral 27" xfId="0" builtinId="53" customBuiltin="true"/>
    <cellStyle name="Neutral 28" xfId="0" builtinId="53" customBuiltin="true"/>
    <cellStyle name="Neutral 29" xfId="0" builtinId="53" customBuiltin="true"/>
    <cellStyle name="Neutral 3" xfId="0" builtinId="53" customBuiltin="true"/>
    <cellStyle name="Neutral 30" xfId="0" builtinId="53" customBuiltin="true"/>
    <cellStyle name="Neutral 31" xfId="0" builtinId="53" customBuiltin="true"/>
    <cellStyle name="Neutral 32" xfId="0" builtinId="53" customBuiltin="true"/>
    <cellStyle name="Neutral 32 2" xfId="0" builtinId="53" customBuiltin="true"/>
    <cellStyle name="Neutral 33" xfId="0" builtinId="53" customBuiltin="true"/>
    <cellStyle name="Neutral 33 2" xfId="0" builtinId="53" customBuiltin="true"/>
    <cellStyle name="Neutral 34" xfId="0" builtinId="53" customBuiltin="true"/>
    <cellStyle name="Neutral 34 2" xfId="0" builtinId="53" customBuiltin="true"/>
    <cellStyle name="Neutral 35" xfId="0" builtinId="53" customBuiltin="true"/>
    <cellStyle name="Neutral 35 2" xfId="0" builtinId="53" customBuiltin="true"/>
    <cellStyle name="Neutral 36" xfId="0" builtinId="53" customBuiltin="true"/>
    <cellStyle name="Neutral 36 2" xfId="0" builtinId="53" customBuiltin="true"/>
    <cellStyle name="Neutral 37" xfId="0" builtinId="53" customBuiltin="true"/>
    <cellStyle name="Neutral 37 2" xfId="0" builtinId="53" customBuiltin="true"/>
    <cellStyle name="Neutral 38" xfId="0" builtinId="53" customBuiltin="true"/>
    <cellStyle name="Neutral 4" xfId="0" builtinId="53" customBuiltin="true"/>
    <cellStyle name="Neutral 5" xfId="0" builtinId="53" customBuiltin="true"/>
    <cellStyle name="Neutral 6" xfId="0" builtinId="53" customBuiltin="true"/>
    <cellStyle name="Neutral 7" xfId="0" builtinId="53" customBuiltin="true"/>
    <cellStyle name="Neutral 8" xfId="0" builtinId="53" customBuiltin="true"/>
    <cellStyle name="Neutral 9" xfId="0" builtinId="53" customBuiltin="true"/>
    <cellStyle name="Normal 10" xfId="0" builtinId="53" customBuiltin="true"/>
    <cellStyle name="Normal 10 2" xfId="0" builtinId="53" customBuiltin="true"/>
    <cellStyle name="Normal 10 3" xfId="0" builtinId="53" customBuiltin="true"/>
    <cellStyle name="Normal 10 4" xfId="0" builtinId="53" customBuiltin="true"/>
    <cellStyle name="Normal 10 5" xfId="0" builtinId="53" customBuiltin="true"/>
    <cellStyle name="Normal 11" xfId="0" builtinId="53" customBuiltin="true"/>
    <cellStyle name="Normal 11 2" xfId="0" builtinId="53" customBuiltin="true"/>
    <cellStyle name="Normal 11 3" xfId="0" builtinId="53" customBuiltin="true"/>
    <cellStyle name="Normal 11 4" xfId="0" builtinId="53" customBuiltin="true"/>
    <cellStyle name="Normal 11 5" xfId="0" builtinId="53" customBuiltin="true"/>
    <cellStyle name="Normal 12" xfId="0" builtinId="53" customBuiltin="true"/>
    <cellStyle name="Normal 12 2" xfId="0" builtinId="53" customBuiltin="true"/>
    <cellStyle name="Normal 12 3" xfId="0" builtinId="53" customBuiltin="true"/>
    <cellStyle name="Normal 12 4" xfId="0" builtinId="53" customBuiltin="true"/>
    <cellStyle name="Normal 12 5" xfId="0" builtinId="53" customBuiltin="true"/>
    <cellStyle name="Normal 13" xfId="0" builtinId="53" customBuiltin="true"/>
    <cellStyle name="Normal 13 2" xfId="0" builtinId="53" customBuiltin="true"/>
    <cellStyle name="Normal 13 3" xfId="0" builtinId="53" customBuiltin="true"/>
    <cellStyle name="Normal 13 4" xfId="0" builtinId="53" customBuiltin="true"/>
    <cellStyle name="Normal 13 5" xfId="0" builtinId="53" customBuiltin="true"/>
    <cellStyle name="Normal 14" xfId="0" builtinId="53" customBuiltin="true"/>
    <cellStyle name="Normal 14 2" xfId="0" builtinId="53" customBuiltin="true"/>
    <cellStyle name="Normal 14 3" xfId="0" builtinId="53" customBuiltin="true"/>
    <cellStyle name="Normal 14 4" xfId="0" builtinId="53" customBuiltin="true"/>
    <cellStyle name="Normal 14 5" xfId="0" builtinId="53" customBuiltin="true"/>
    <cellStyle name="Normal 15" xfId="0" builtinId="53" customBuiltin="true"/>
    <cellStyle name="Normal 15 2" xfId="0" builtinId="53" customBuiltin="true"/>
    <cellStyle name="Normal 15 3" xfId="0" builtinId="53" customBuiltin="true"/>
    <cellStyle name="Normal 15 4" xfId="0" builtinId="53" customBuiltin="true"/>
    <cellStyle name="Normal 15 5" xfId="0" builtinId="53" customBuiltin="true"/>
    <cellStyle name="Normal 16" xfId="0" builtinId="53" customBuiltin="true"/>
    <cellStyle name="Normal 16 2" xfId="0" builtinId="53" customBuiltin="true"/>
    <cellStyle name="Normal 16 3" xfId="0" builtinId="53" customBuiltin="true"/>
    <cellStyle name="Normal 16 4" xfId="0" builtinId="53" customBuiltin="true"/>
    <cellStyle name="Normal 16 5" xfId="0" builtinId="53" customBuiltin="true"/>
    <cellStyle name="Normal 17" xfId="0" builtinId="53" customBuiltin="true"/>
    <cellStyle name="Normal 17 2" xfId="0" builtinId="53" customBuiltin="true"/>
    <cellStyle name="Normal 17 3" xfId="0" builtinId="53" customBuiltin="true"/>
    <cellStyle name="Normal 17 4" xfId="0" builtinId="53" customBuiltin="true"/>
    <cellStyle name="Normal 17 5" xfId="0" builtinId="53" customBuiltin="true"/>
    <cellStyle name="Normal 18" xfId="0" builtinId="53" customBuiltin="true"/>
    <cellStyle name="Normal 18 2" xfId="0" builtinId="53" customBuiltin="true"/>
    <cellStyle name="Normal 18 3" xfId="0" builtinId="53" customBuiltin="true"/>
    <cellStyle name="Normal 18 4" xfId="0" builtinId="53" customBuiltin="true"/>
    <cellStyle name="Normal 18 5" xfId="0" builtinId="53" customBuiltin="true"/>
    <cellStyle name="Normal 19" xfId="0" builtinId="53" customBuiltin="true"/>
    <cellStyle name="Normal 19 2" xfId="0" builtinId="53" customBuiltin="true"/>
    <cellStyle name="Normal 19 3" xfId="0" builtinId="53" customBuiltin="true"/>
    <cellStyle name="Normal 19 4" xfId="0" builtinId="53" customBuiltin="true"/>
    <cellStyle name="Normal 19 5" xfId="0" builtinId="53" customBuiltin="true"/>
    <cellStyle name="Normal 2" xfId="0" builtinId="53" customBuiltin="true"/>
    <cellStyle name="Normal 2 10" xfId="0" builtinId="53" customBuiltin="true"/>
    <cellStyle name="Normal 2 11" xfId="0" builtinId="53" customBuiltin="true"/>
    <cellStyle name="Normal 2 12" xfId="0" builtinId="53" customBuiltin="true"/>
    <cellStyle name="Normal 2 13" xfId="0" builtinId="53" customBuiltin="true"/>
    <cellStyle name="Normal 2 14" xfId="0" builtinId="53" customBuiltin="true"/>
    <cellStyle name="Normal 2 15" xfId="0" builtinId="53" customBuiltin="true"/>
    <cellStyle name="Normal 2 15 2" xfId="0" builtinId="53" customBuiltin="true"/>
    <cellStyle name="Normal 2 16" xfId="0" builtinId="53" customBuiltin="true"/>
    <cellStyle name="Normal 2 16 2" xfId="0" builtinId="53" customBuiltin="true"/>
    <cellStyle name="Normal 2 17" xfId="0" builtinId="53" customBuiltin="true"/>
    <cellStyle name="Normal 2 18" xfId="0" builtinId="53" customBuiltin="true"/>
    <cellStyle name="Normal 2 18 2" xfId="0" builtinId="53" customBuiltin="true"/>
    <cellStyle name="Normal 2 19" xfId="0" builtinId="53" customBuiltin="true"/>
    <cellStyle name="Normal 2 2" xfId="0" builtinId="53" customBuiltin="true"/>
    <cellStyle name="Normal 2 2 2" xfId="0" builtinId="53" customBuiltin="true"/>
    <cellStyle name="Normal 2 2 2 2" xfId="0" builtinId="53" customBuiltin="true"/>
    <cellStyle name="Normal 2 2 2 3" xfId="0" builtinId="53" customBuiltin="true"/>
    <cellStyle name="Normal 2 2 3" xfId="0" builtinId="53" customBuiltin="true"/>
    <cellStyle name="Normal 2 2 4" xfId="0" builtinId="53" customBuiltin="true"/>
    <cellStyle name="Normal 2 2 5" xfId="0" builtinId="53" customBuiltin="true"/>
    <cellStyle name="Normal 2 20" xfId="0" builtinId="53" customBuiltin="true"/>
    <cellStyle name="Normal 2 21" xfId="0" builtinId="53" customBuiltin="true"/>
    <cellStyle name="Normal 2 22" xfId="0" builtinId="53" customBuiltin="true"/>
    <cellStyle name="Normal 2 23" xfId="0" builtinId="53" customBuiltin="true"/>
    <cellStyle name="Normal 2 24" xfId="0" builtinId="53" customBuiltin="true"/>
    <cellStyle name="Normal 2 25" xfId="0" builtinId="53" customBuiltin="true"/>
    <cellStyle name="Normal 2 26" xfId="0" builtinId="53" customBuiltin="true"/>
    <cellStyle name="Normal 2 27" xfId="0" builtinId="53" customBuiltin="true"/>
    <cellStyle name="Normal 2 28" xfId="0" builtinId="53" customBuiltin="true"/>
    <cellStyle name="Normal 2 29" xfId="0" builtinId="53" customBuiltin="true"/>
    <cellStyle name="Normal 2 3" xfId="0" builtinId="53" customBuiltin="true"/>
    <cellStyle name="Normal 2 30" xfId="0" builtinId="53" customBuiltin="true"/>
    <cellStyle name="Normal 2 31" xfId="0" builtinId="53" customBuiltin="true"/>
    <cellStyle name="Normal 2 32" xfId="0" builtinId="53" customBuiltin="true"/>
    <cellStyle name="Normal 2 33" xfId="0" builtinId="53" customBuiltin="true"/>
    <cellStyle name="Normal 2 34" xfId="0" builtinId="53" customBuiltin="true"/>
    <cellStyle name="Normal 2 35" xfId="0" builtinId="53" customBuiltin="true"/>
    <cellStyle name="Normal 2 36" xfId="0" builtinId="53" customBuiltin="true"/>
    <cellStyle name="Normal 2 37" xfId="0" builtinId="53" customBuiltin="true"/>
    <cellStyle name="Normal 2 38" xfId="0" builtinId="53" customBuiltin="true"/>
    <cellStyle name="Normal 2 39" xfId="0" builtinId="53" customBuiltin="true"/>
    <cellStyle name="Normal 2 4" xfId="0" builtinId="53" customBuiltin="true"/>
    <cellStyle name="Normal 2 40" xfId="0" builtinId="53" customBuiltin="true"/>
    <cellStyle name="Normal 2 41" xfId="0" builtinId="53" customBuiltin="true"/>
    <cellStyle name="Normal 2 42" xfId="0" builtinId="53" customBuiltin="true"/>
    <cellStyle name="Normal 2 43" xfId="0" builtinId="53" customBuiltin="true"/>
    <cellStyle name="Normal 2 44" xfId="0" builtinId="53" customBuiltin="true"/>
    <cellStyle name="Normal 2 5" xfId="0" builtinId="53" customBuiltin="true"/>
    <cellStyle name="Normal 2 6" xfId="0" builtinId="53" customBuiltin="true"/>
    <cellStyle name="Normal 2 7" xfId="0" builtinId="53" customBuiltin="true"/>
    <cellStyle name="Normal 2 8" xfId="0" builtinId="53" customBuiltin="true"/>
    <cellStyle name="Normal 2 9" xfId="0" builtinId="53" customBuiltin="true"/>
    <cellStyle name="Normal 20" xfId="0" builtinId="53" customBuiltin="true"/>
    <cellStyle name="Normal 20 2" xfId="0" builtinId="53" customBuiltin="true"/>
    <cellStyle name="Normal 20 3" xfId="0" builtinId="53" customBuiltin="true"/>
    <cellStyle name="Normal 20 4" xfId="0" builtinId="53" customBuiltin="true"/>
    <cellStyle name="Normal 20 5" xfId="0" builtinId="53" customBuiltin="true"/>
    <cellStyle name="Normal 21" xfId="0" builtinId="53" customBuiltin="true"/>
    <cellStyle name="Normal 21 2" xfId="0" builtinId="53" customBuiltin="true"/>
    <cellStyle name="Normal 21 3" xfId="0" builtinId="53" customBuiltin="true"/>
    <cellStyle name="Normal 21 4" xfId="0" builtinId="53" customBuiltin="true"/>
    <cellStyle name="Normal 21 5" xfId="0" builtinId="53" customBuiltin="true"/>
    <cellStyle name="Normal 22" xfId="0" builtinId="53" customBuiltin="true"/>
    <cellStyle name="Normal 22 2" xfId="0" builtinId="53" customBuiltin="true"/>
    <cellStyle name="Normal 22 3" xfId="0" builtinId="53" customBuiltin="true"/>
    <cellStyle name="Normal 22 4" xfId="0" builtinId="53" customBuiltin="true"/>
    <cellStyle name="Normal 22 5" xfId="0" builtinId="53" customBuiltin="true"/>
    <cellStyle name="Normal 23" xfId="0" builtinId="53" customBuiltin="true"/>
    <cellStyle name="Normal 23 2" xfId="0" builtinId="53" customBuiltin="true"/>
    <cellStyle name="Normal 23 3" xfId="0" builtinId="53" customBuiltin="true"/>
    <cellStyle name="Normal 23 4" xfId="0" builtinId="53" customBuiltin="true"/>
    <cellStyle name="Normal 23 5" xfId="0" builtinId="53" customBuiltin="true"/>
    <cellStyle name="Normal 24" xfId="0" builtinId="53" customBuiltin="true"/>
    <cellStyle name="Normal 24 2" xfId="0" builtinId="53" customBuiltin="true"/>
    <cellStyle name="Normal 24 3" xfId="0" builtinId="53" customBuiltin="true"/>
    <cellStyle name="Normal 24 4" xfId="0" builtinId="53" customBuiltin="true"/>
    <cellStyle name="Normal 24 5" xfId="0" builtinId="53" customBuiltin="true"/>
    <cellStyle name="Normal 25" xfId="0" builtinId="53" customBuiltin="true"/>
    <cellStyle name="Normal 25 2" xfId="0" builtinId="53" customBuiltin="true"/>
    <cellStyle name="Normal 25 3" xfId="0" builtinId="53" customBuiltin="true"/>
    <cellStyle name="Normal 25 4" xfId="0" builtinId="53" customBuiltin="true"/>
    <cellStyle name="Normal 25 5" xfId="0" builtinId="53" customBuiltin="true"/>
    <cellStyle name="Normal 26" xfId="0" builtinId="53" customBuiltin="true"/>
    <cellStyle name="Normal 26 2" xfId="0" builtinId="53" customBuiltin="true"/>
    <cellStyle name="Normal 26 3" xfId="0" builtinId="53" customBuiltin="true"/>
    <cellStyle name="Normal 26 4" xfId="0" builtinId="53" customBuiltin="true"/>
    <cellStyle name="Normal 26 5" xfId="0" builtinId="53" customBuiltin="true"/>
    <cellStyle name="Normal 27" xfId="0" builtinId="53" customBuiltin="true"/>
    <cellStyle name="Normal 27 2" xfId="0" builtinId="53" customBuiltin="true"/>
    <cellStyle name="Normal 27 3" xfId="0" builtinId="53" customBuiltin="true"/>
    <cellStyle name="Normal 27 4" xfId="0" builtinId="53" customBuiltin="true"/>
    <cellStyle name="Normal 27 5" xfId="0" builtinId="53" customBuiltin="true"/>
    <cellStyle name="Normal 28" xfId="0" builtinId="53" customBuiltin="true"/>
    <cellStyle name="Normal 28 2" xfId="0" builtinId="53" customBuiltin="true"/>
    <cellStyle name="Normal 28 3" xfId="0" builtinId="53" customBuiltin="true"/>
    <cellStyle name="Normal 28 4" xfId="0" builtinId="53" customBuiltin="true"/>
    <cellStyle name="Normal 28 5" xfId="0" builtinId="53" customBuiltin="true"/>
    <cellStyle name="Normal 29" xfId="0" builtinId="53" customBuiltin="true"/>
    <cellStyle name="Normal 29 2" xfId="0" builtinId="53" customBuiltin="true"/>
    <cellStyle name="Normal 29 3" xfId="0" builtinId="53" customBuiltin="true"/>
    <cellStyle name="Normal 29 4" xfId="0" builtinId="53" customBuiltin="true"/>
    <cellStyle name="Normal 29 5" xfId="0" builtinId="53" customBuiltin="true"/>
    <cellStyle name="Normal 3" xfId="0" builtinId="53" customBuiltin="true"/>
    <cellStyle name="Normal 3 10" xfId="0" builtinId="53" customBuiltin="true"/>
    <cellStyle name="Normal 3 11" xfId="0" builtinId="53" customBuiltin="true"/>
    <cellStyle name="Normal 3 12" xfId="0" builtinId="53" customBuiltin="true"/>
    <cellStyle name="Normal 3 12 2" xfId="0" builtinId="53" customBuiltin="true"/>
    <cellStyle name="Normal 3 13" xfId="0" builtinId="53" customBuiltin="true"/>
    <cellStyle name="Normal 3 14" xfId="0" builtinId="53" customBuiltin="true"/>
    <cellStyle name="Normal 3 15" xfId="0" builtinId="53" customBuiltin="true"/>
    <cellStyle name="Normal 3 16" xfId="0" builtinId="53" customBuiltin="true"/>
    <cellStyle name="Normal 3 17" xfId="0" builtinId="53" customBuiltin="true"/>
    <cellStyle name="Normal 3 18" xfId="0" builtinId="53" customBuiltin="true"/>
    <cellStyle name="Normal 3 19" xfId="0" builtinId="53" customBuiltin="true"/>
    <cellStyle name="Normal 3 2" xfId="0" builtinId="53" customBuiltin="true"/>
    <cellStyle name="Normal 3 2 2" xfId="0" builtinId="53" customBuiltin="true"/>
    <cellStyle name="Normal 3 20" xfId="0" builtinId="53" customBuiltin="true"/>
    <cellStyle name="Normal 3 21" xfId="0" builtinId="53" customBuiltin="true"/>
    <cellStyle name="Normal 3 22" xfId="0" builtinId="53" customBuiltin="true"/>
    <cellStyle name="Normal 3 23" xfId="0" builtinId="53" customBuiltin="true"/>
    <cellStyle name="Normal 3 24" xfId="0" builtinId="53" customBuiltin="true"/>
    <cellStyle name="Normal 3 25" xfId="0" builtinId="53" customBuiltin="true"/>
    <cellStyle name="Normal 3 26" xfId="0" builtinId="53" customBuiltin="true"/>
    <cellStyle name="Normal 3 27" xfId="0" builtinId="53" customBuiltin="true"/>
    <cellStyle name="Normal 3 28" xfId="0" builtinId="53" customBuiltin="true"/>
    <cellStyle name="Normal 3 29" xfId="0" builtinId="53" customBuiltin="true"/>
    <cellStyle name="Normal 3 3" xfId="0" builtinId="53" customBuiltin="true"/>
    <cellStyle name="Normal 3 30" xfId="0" builtinId="53" customBuiltin="true"/>
    <cellStyle name="Normal 3 31" xfId="0" builtinId="53" customBuiltin="true"/>
    <cellStyle name="Normal 3 32" xfId="0" builtinId="53" customBuiltin="true"/>
    <cellStyle name="Normal 3 33" xfId="0" builtinId="53" customBuiltin="true"/>
    <cellStyle name="Normal 3 34" xfId="0" builtinId="53" customBuiltin="true"/>
    <cellStyle name="Normal 3 35" xfId="0" builtinId="53" customBuiltin="true"/>
    <cellStyle name="Normal 3 36" xfId="0" builtinId="53" customBuiltin="true"/>
    <cellStyle name="Normal 3 37" xfId="0" builtinId="53" customBuiltin="true"/>
    <cellStyle name="Normal 3 38" xfId="0" builtinId="53" customBuiltin="true"/>
    <cellStyle name="Normal 3 39" xfId="0" builtinId="53" customBuiltin="true"/>
    <cellStyle name="Normal 3 4" xfId="0" builtinId="53" customBuiltin="true"/>
    <cellStyle name="Normal 3 5" xfId="0" builtinId="53" customBuiltin="true"/>
    <cellStyle name="Normal 3 6" xfId="0" builtinId="53" customBuiltin="true"/>
    <cellStyle name="Normal 3 7" xfId="0" builtinId="53" customBuiltin="true"/>
    <cellStyle name="Normal 3 8" xfId="0" builtinId="53" customBuiltin="true"/>
    <cellStyle name="Normal 3 9" xfId="0" builtinId="53" customBuiltin="true"/>
    <cellStyle name="Normal 30" xfId="0" builtinId="53" customBuiltin="true"/>
    <cellStyle name="Normal 30 2" xfId="0" builtinId="53" customBuiltin="true"/>
    <cellStyle name="Normal 30 3" xfId="0" builtinId="53" customBuiltin="true"/>
    <cellStyle name="Normal 30 4" xfId="0" builtinId="53" customBuiltin="true"/>
    <cellStyle name="Normal 30 5" xfId="0" builtinId="53" customBuiltin="true"/>
    <cellStyle name="Normal 31" xfId="0" builtinId="53" customBuiltin="true"/>
    <cellStyle name="Normal 31 2" xfId="0" builtinId="53" customBuiltin="true"/>
    <cellStyle name="Normal 31 3" xfId="0" builtinId="53" customBuiltin="true"/>
    <cellStyle name="Normal 31 4" xfId="0" builtinId="53" customBuiltin="true"/>
    <cellStyle name="Normal 31 5" xfId="0" builtinId="53" customBuiltin="true"/>
    <cellStyle name="Normal 32" xfId="0" builtinId="53" customBuiltin="true"/>
    <cellStyle name="Normal 32 2" xfId="0" builtinId="53" customBuiltin="true"/>
    <cellStyle name="Normal 32 2 2" xfId="0" builtinId="53" customBuiltin="true"/>
    <cellStyle name="Normal 32 3" xfId="0" builtinId="53" customBuiltin="true"/>
    <cellStyle name="Normal 32 4" xfId="0" builtinId="53" customBuiltin="true"/>
    <cellStyle name="Normal 32 5" xfId="0" builtinId="53" customBuiltin="true"/>
    <cellStyle name="Normal 33" xfId="0" builtinId="53" customBuiltin="true"/>
    <cellStyle name="Normal 33 2" xfId="0" builtinId="53" customBuiltin="true"/>
    <cellStyle name="Normal 33 3" xfId="0" builtinId="53" customBuiltin="true"/>
    <cellStyle name="Normal 33 4" xfId="0" builtinId="53" customBuiltin="true"/>
    <cellStyle name="Normal 34" xfId="0" builtinId="53" customBuiltin="true"/>
    <cellStyle name="Normal 34 2" xfId="0" builtinId="53" customBuiltin="true"/>
    <cellStyle name="Normal 35" xfId="0" builtinId="53" customBuiltin="true"/>
    <cellStyle name="Normal 36" xfId="0" builtinId="53" customBuiltin="true"/>
    <cellStyle name="Normal 37" xfId="0" builtinId="53" customBuiltin="true"/>
    <cellStyle name="Normal 37 2" xfId="0" builtinId="53" customBuiltin="true"/>
    <cellStyle name="Normal 38" xfId="0" builtinId="53" customBuiltin="true"/>
    <cellStyle name="Normal 38 2" xfId="0" builtinId="53" customBuiltin="true"/>
    <cellStyle name="Normal 38 2 2" xfId="0" builtinId="53" customBuiltin="true"/>
    <cellStyle name="Normal 38 3" xfId="0" builtinId="53" customBuiltin="true"/>
    <cellStyle name="Normal 38 4" xfId="0" builtinId="53" customBuiltin="true"/>
    <cellStyle name="Normal 38 5" xfId="0" builtinId="53" customBuiltin="true"/>
    <cellStyle name="Normal 38 6" xfId="0" builtinId="53" customBuiltin="true"/>
    <cellStyle name="Normal 39" xfId="0" builtinId="53" customBuiltin="true"/>
    <cellStyle name="Normal 39 2" xfId="0" builtinId="53" customBuiltin="true"/>
    <cellStyle name="Normal 4" xfId="0" builtinId="53" customBuiltin="true"/>
    <cellStyle name="Normal 4 10" xfId="0" builtinId="53" customBuiltin="true"/>
    <cellStyle name="Normal 4 11" xfId="0" builtinId="53" customBuiltin="true"/>
    <cellStyle name="Normal 4 12" xfId="0" builtinId="53" customBuiltin="true"/>
    <cellStyle name="Normal 4 13" xfId="0" builtinId="53" customBuiltin="true"/>
    <cellStyle name="Normal 4 14" xfId="0" builtinId="53" customBuiltin="true"/>
    <cellStyle name="Normal 4 15" xfId="0" builtinId="53" customBuiltin="true"/>
    <cellStyle name="Normal 4 16" xfId="0" builtinId="53" customBuiltin="true"/>
    <cellStyle name="Normal 4 17" xfId="0" builtinId="53" customBuiltin="true"/>
    <cellStyle name="Normal 4 18" xfId="0" builtinId="53" customBuiltin="true"/>
    <cellStyle name="Normal 4 19" xfId="0" builtinId="53" customBuiltin="true"/>
    <cellStyle name="Normal 4 2" xfId="0" builtinId="53" customBuiltin="true"/>
    <cellStyle name="Normal 4 2 2" xfId="0" builtinId="53" customBuiltin="true"/>
    <cellStyle name="Normal 4 20" xfId="0" builtinId="53" customBuiltin="true"/>
    <cellStyle name="Normal 4 21" xfId="0" builtinId="53" customBuiltin="true"/>
    <cellStyle name="Normal 4 22" xfId="0" builtinId="53" customBuiltin="true"/>
    <cellStyle name="Normal 4 23" xfId="0" builtinId="53" customBuiltin="true"/>
    <cellStyle name="Normal 4 24" xfId="0" builtinId="53" customBuiltin="true"/>
    <cellStyle name="Normal 4 25" xfId="0" builtinId="53" customBuiltin="true"/>
    <cellStyle name="Normal 4 26" xfId="0" builtinId="53" customBuiltin="true"/>
    <cellStyle name="Normal 4 27" xfId="0" builtinId="53" customBuiltin="true"/>
    <cellStyle name="Normal 4 28" xfId="0" builtinId="53" customBuiltin="true"/>
    <cellStyle name="Normal 4 29" xfId="0" builtinId="53" customBuiltin="true"/>
    <cellStyle name="Normal 4 3" xfId="0" builtinId="53" customBuiltin="true"/>
    <cellStyle name="Normal 4 30" xfId="0" builtinId="53" customBuiltin="true"/>
    <cellStyle name="Normal 4 31" xfId="0" builtinId="53" customBuiltin="true"/>
    <cellStyle name="Normal 4 32" xfId="0" builtinId="53" customBuiltin="true"/>
    <cellStyle name="Normal 4 33" xfId="0" builtinId="53" customBuiltin="true"/>
    <cellStyle name="Normal 4 34" xfId="0" builtinId="53" customBuiltin="true"/>
    <cellStyle name="Normal 4 35" xfId="0" builtinId="53" customBuiltin="true"/>
    <cellStyle name="Normal 4 36" xfId="0" builtinId="53" customBuiltin="true"/>
    <cellStyle name="Normal 4 37" xfId="0" builtinId="53" customBuiltin="true"/>
    <cellStyle name="Normal 4 38" xfId="0" builtinId="53" customBuiltin="true"/>
    <cellStyle name="Normal 4 39" xfId="0" builtinId="53" customBuiltin="true"/>
    <cellStyle name="Normal 4 4" xfId="0" builtinId="53" customBuiltin="true"/>
    <cellStyle name="Normal 4 5" xfId="0" builtinId="53" customBuiltin="true"/>
    <cellStyle name="Normal 4 6" xfId="0" builtinId="53" customBuiltin="true"/>
    <cellStyle name="Normal 4 7" xfId="0" builtinId="53" customBuiltin="true"/>
    <cellStyle name="Normal 4 8" xfId="0" builtinId="53" customBuiltin="true"/>
    <cellStyle name="Normal 4 9" xfId="0" builtinId="53" customBuiltin="true"/>
    <cellStyle name="Normal 40" xfId="0" builtinId="53" customBuiltin="true"/>
    <cellStyle name="Normal 40 2" xfId="0" builtinId="53" customBuiltin="true"/>
    <cellStyle name="Normal 40 3" xfId="0" builtinId="53" customBuiltin="true"/>
    <cellStyle name="Normal 40 4" xfId="0" builtinId="53" customBuiltin="true"/>
    <cellStyle name="Normal 40 5" xfId="0" builtinId="53" customBuiltin="true"/>
    <cellStyle name="Normal 41" xfId="0" builtinId="53" customBuiltin="true"/>
    <cellStyle name="Normal 42" xfId="0" builtinId="53" customBuiltin="true"/>
    <cellStyle name="Normal 43" xfId="0" builtinId="53" customBuiltin="true"/>
    <cellStyle name="Normal 44" xfId="0" builtinId="53" customBuiltin="true"/>
    <cellStyle name="Normal 44 2" xfId="0" builtinId="53" customBuiltin="true"/>
    <cellStyle name="Normal 44 3" xfId="0" builtinId="53" customBuiltin="true"/>
    <cellStyle name="Normal 44 4" xfId="0" builtinId="53" customBuiltin="true"/>
    <cellStyle name="Normal 44 5" xfId="0" builtinId="53" customBuiltin="true"/>
    <cellStyle name="Normal 45" xfId="0" builtinId="53" customBuiltin="true"/>
    <cellStyle name="Normal 45 2" xfId="0" builtinId="53" customBuiltin="true"/>
    <cellStyle name="Normal 45 3" xfId="0" builtinId="53" customBuiltin="true"/>
    <cellStyle name="Normal 45 4" xfId="0" builtinId="53" customBuiltin="true"/>
    <cellStyle name="Normal 45 5" xfId="0" builtinId="53" customBuiltin="true"/>
    <cellStyle name="Normal 46" xfId="0" builtinId="53" customBuiltin="true"/>
    <cellStyle name="Normal 47" xfId="0" builtinId="53" customBuiltin="true"/>
    <cellStyle name="Normal 48" xfId="0" builtinId="53" customBuiltin="true"/>
    <cellStyle name="Normal 49" xfId="0" builtinId="53" customBuiltin="true"/>
    <cellStyle name="Normal 5" xfId="0" builtinId="53" customBuiltin="true"/>
    <cellStyle name="Normal 5 10" xfId="0" builtinId="53" customBuiltin="true"/>
    <cellStyle name="Normal 5 11" xfId="0" builtinId="53" customBuiltin="true"/>
    <cellStyle name="Normal 5 12" xfId="0" builtinId="53" customBuiltin="true"/>
    <cellStyle name="Normal 5 13" xfId="0" builtinId="53" customBuiltin="true"/>
    <cellStyle name="Normal 5 14" xfId="0" builtinId="53" customBuiltin="true"/>
    <cellStyle name="Normal 5 15" xfId="0" builtinId="53" customBuiltin="true"/>
    <cellStyle name="Normal 5 16" xfId="0" builtinId="53" customBuiltin="true"/>
    <cellStyle name="Normal 5 17" xfId="0" builtinId="53" customBuiltin="true"/>
    <cellStyle name="Normal 5 18" xfId="0" builtinId="53" customBuiltin="true"/>
    <cellStyle name="Normal 5 19" xfId="0" builtinId="53" customBuiltin="true"/>
    <cellStyle name="Normal 5 2" xfId="0" builtinId="53" customBuiltin="true"/>
    <cellStyle name="Normal 5 2 2" xfId="0" builtinId="53" customBuiltin="true"/>
    <cellStyle name="Normal 5 20" xfId="0" builtinId="53" customBuiltin="true"/>
    <cellStyle name="Normal 5 21" xfId="0" builtinId="53" customBuiltin="true"/>
    <cellStyle name="Normal 5 22" xfId="0" builtinId="53" customBuiltin="true"/>
    <cellStyle name="Normal 5 23" xfId="0" builtinId="53" customBuiltin="true"/>
    <cellStyle name="Normal 5 24" xfId="0" builtinId="53" customBuiltin="true"/>
    <cellStyle name="Normal 5 25" xfId="0" builtinId="53" customBuiltin="true"/>
    <cellStyle name="Normal 5 26" xfId="0" builtinId="53" customBuiltin="true"/>
    <cellStyle name="Normal 5 27" xfId="0" builtinId="53" customBuiltin="true"/>
    <cellStyle name="Normal 5 28" xfId="0" builtinId="53" customBuiltin="true"/>
    <cellStyle name="Normal 5 29" xfId="0" builtinId="53" customBuiltin="true"/>
    <cellStyle name="Normal 5 3" xfId="0" builtinId="53" customBuiltin="true"/>
    <cellStyle name="Normal 5 30" xfId="0" builtinId="53" customBuiltin="true"/>
    <cellStyle name="Normal 5 31" xfId="0" builtinId="53" customBuiltin="true"/>
    <cellStyle name="Normal 5 32" xfId="0" builtinId="53" customBuiltin="true"/>
    <cellStyle name="Normal 5 33" xfId="0" builtinId="53" customBuiltin="true"/>
    <cellStyle name="Normal 5 34" xfId="0" builtinId="53" customBuiltin="true"/>
    <cellStyle name="Normal 5 35" xfId="0" builtinId="53" customBuiltin="true"/>
    <cellStyle name="Normal 5 4" xfId="0" builtinId="53" customBuiltin="true"/>
    <cellStyle name="Normal 5 5" xfId="0" builtinId="53" customBuiltin="true"/>
    <cellStyle name="Normal 5 6" xfId="0" builtinId="53" customBuiltin="true"/>
    <cellStyle name="Normal 5 7" xfId="0" builtinId="53" customBuiltin="true"/>
    <cellStyle name="Normal 5 8" xfId="0" builtinId="53" customBuiltin="true"/>
    <cellStyle name="Normal 5 9" xfId="0" builtinId="53" customBuiltin="true"/>
    <cellStyle name="Normal 50" xfId="0" builtinId="53" customBuiltin="true"/>
    <cellStyle name="Normal 51" xfId="0" builtinId="53" customBuiltin="true"/>
    <cellStyle name="Normal 52" xfId="0" builtinId="53" customBuiltin="true"/>
    <cellStyle name="Normal 53" xfId="0" builtinId="53" customBuiltin="true"/>
    <cellStyle name="Normal 54" xfId="0" builtinId="53" customBuiltin="true"/>
    <cellStyle name="Normal 55" xfId="0" builtinId="53" customBuiltin="true"/>
    <cellStyle name="Normal 56" xfId="0" builtinId="53" customBuiltin="true"/>
    <cellStyle name="Normal 57" xfId="0" builtinId="53" customBuiltin="true"/>
    <cellStyle name="Normal 58" xfId="0" builtinId="53" customBuiltin="true"/>
    <cellStyle name="Normal 59" xfId="0" builtinId="53" customBuiltin="true"/>
    <cellStyle name="Normal 6" xfId="0" builtinId="53" customBuiltin="true"/>
    <cellStyle name="Normal 6 10" xfId="0" builtinId="53" customBuiltin="true"/>
    <cellStyle name="Normal 6 11" xfId="0" builtinId="53" customBuiltin="true"/>
    <cellStyle name="Normal 6 12" xfId="0" builtinId="53" customBuiltin="true"/>
    <cellStyle name="Normal 6 13" xfId="0" builtinId="53" customBuiltin="true"/>
    <cellStyle name="Normal 6 14" xfId="0" builtinId="53" customBuiltin="true"/>
    <cellStyle name="Normal 6 15" xfId="0" builtinId="53" customBuiltin="true"/>
    <cellStyle name="Normal 6 16" xfId="0" builtinId="53" customBuiltin="true"/>
    <cellStyle name="Normal 6 17" xfId="0" builtinId="53" customBuiltin="true"/>
    <cellStyle name="Normal 6 18" xfId="0" builtinId="53" customBuiltin="true"/>
    <cellStyle name="Normal 6 19" xfId="0" builtinId="53" customBuiltin="true"/>
    <cellStyle name="Normal 6 2" xfId="0" builtinId="53" customBuiltin="true"/>
    <cellStyle name="Normal 6 20" xfId="0" builtinId="53" customBuiltin="true"/>
    <cellStyle name="Normal 6 21" xfId="0" builtinId="53" customBuiltin="true"/>
    <cellStyle name="Normal 6 22" xfId="0" builtinId="53" customBuiltin="true"/>
    <cellStyle name="Normal 6 23" xfId="0" builtinId="53" customBuiltin="true"/>
    <cellStyle name="Normal 6 24" xfId="0" builtinId="53" customBuiltin="true"/>
    <cellStyle name="Normal 6 25" xfId="0" builtinId="53" customBuiltin="true"/>
    <cellStyle name="Normal 6 26" xfId="0" builtinId="53" customBuiltin="true"/>
    <cellStyle name="Normal 6 27" xfId="0" builtinId="53" customBuiltin="true"/>
    <cellStyle name="Normal 6 28" xfId="0" builtinId="53" customBuiltin="true"/>
    <cellStyle name="Normal 6 29" xfId="0" builtinId="53" customBuiltin="true"/>
    <cellStyle name="Normal 6 3" xfId="0" builtinId="53" customBuiltin="true"/>
    <cellStyle name="Normal 6 30" xfId="0" builtinId="53" customBuiltin="true"/>
    <cellStyle name="Normal 6 31" xfId="0" builtinId="53" customBuiltin="true"/>
    <cellStyle name="Normal 6 32" xfId="0" builtinId="53" customBuiltin="true"/>
    <cellStyle name="Normal 6 33" xfId="0" builtinId="53" customBuiltin="true"/>
    <cellStyle name="Normal 6 34" xfId="0" builtinId="53" customBuiltin="true"/>
    <cellStyle name="Normal 6 35" xfId="0" builtinId="53" customBuiltin="true"/>
    <cellStyle name="Normal 6 4" xfId="0" builtinId="53" customBuiltin="true"/>
    <cellStyle name="Normal 6 5" xfId="0" builtinId="53" customBuiltin="true"/>
    <cellStyle name="Normal 6 6" xfId="0" builtinId="53" customBuiltin="true"/>
    <cellStyle name="Normal 6 7" xfId="0" builtinId="53" customBuiltin="true"/>
    <cellStyle name="Normal 6 8" xfId="0" builtinId="53" customBuiltin="true"/>
    <cellStyle name="Normal 6 9" xfId="0" builtinId="53" customBuiltin="true"/>
    <cellStyle name="Normal 60" xfId="0" builtinId="53" customBuiltin="true"/>
    <cellStyle name="Normal 61" xfId="0" builtinId="53" customBuiltin="true"/>
    <cellStyle name="Normal 62" xfId="0" builtinId="53" customBuiltin="true"/>
    <cellStyle name="Normal 63" xfId="0" builtinId="53" customBuiltin="true"/>
    <cellStyle name="Normal 64" xfId="0" builtinId="53" customBuiltin="true"/>
    <cellStyle name="Normal 65" xfId="0" builtinId="53" customBuiltin="true"/>
    <cellStyle name="Normal 66" xfId="0" builtinId="53" customBuiltin="true"/>
    <cellStyle name="Normal 67" xfId="0" builtinId="53" customBuiltin="true"/>
    <cellStyle name="Normal 68" xfId="0" builtinId="53" customBuiltin="true"/>
    <cellStyle name="Normal 69" xfId="0" builtinId="53" customBuiltin="true"/>
    <cellStyle name="Normal 7" xfId="0" builtinId="53" customBuiltin="true"/>
    <cellStyle name="Normal 7 10" xfId="0" builtinId="53" customBuiltin="true"/>
    <cellStyle name="Normal 7 11" xfId="0" builtinId="53" customBuiltin="true"/>
    <cellStyle name="Normal 7 12" xfId="0" builtinId="53" customBuiltin="true"/>
    <cellStyle name="Normal 7 13" xfId="0" builtinId="53" customBuiltin="true"/>
    <cellStyle name="Normal 7 14" xfId="0" builtinId="53" customBuiltin="true"/>
    <cellStyle name="Normal 7 15" xfId="0" builtinId="53" customBuiltin="true"/>
    <cellStyle name="Normal 7 16" xfId="0" builtinId="53" customBuiltin="true"/>
    <cellStyle name="Normal 7 17" xfId="0" builtinId="53" customBuiltin="true"/>
    <cellStyle name="Normal 7 18" xfId="0" builtinId="53" customBuiltin="true"/>
    <cellStyle name="Normal 7 19" xfId="0" builtinId="53" customBuiltin="true"/>
    <cellStyle name="Normal 7 2" xfId="0" builtinId="53" customBuiltin="true"/>
    <cellStyle name="Normal 7 20" xfId="0" builtinId="53" customBuiltin="true"/>
    <cellStyle name="Normal 7 21" xfId="0" builtinId="53" customBuiltin="true"/>
    <cellStyle name="Normal 7 22" xfId="0" builtinId="53" customBuiltin="true"/>
    <cellStyle name="Normal 7 23" xfId="0" builtinId="53" customBuiltin="true"/>
    <cellStyle name="Normal 7 24" xfId="0" builtinId="53" customBuiltin="true"/>
    <cellStyle name="Normal 7 25" xfId="0" builtinId="53" customBuiltin="true"/>
    <cellStyle name="Normal 7 26" xfId="0" builtinId="53" customBuiltin="true"/>
    <cellStyle name="Normal 7 27" xfId="0" builtinId="53" customBuiltin="true"/>
    <cellStyle name="Normal 7 28" xfId="0" builtinId="53" customBuiltin="true"/>
    <cellStyle name="Normal 7 29" xfId="0" builtinId="53" customBuiltin="true"/>
    <cellStyle name="Normal 7 3" xfId="0" builtinId="53" customBuiltin="true"/>
    <cellStyle name="Normal 7 30" xfId="0" builtinId="53" customBuiltin="true"/>
    <cellStyle name="Normal 7 31" xfId="0" builtinId="53" customBuiltin="true"/>
    <cellStyle name="Normal 7 32" xfId="0" builtinId="53" customBuiltin="true"/>
    <cellStyle name="Normal 7 33" xfId="0" builtinId="53" customBuiltin="true"/>
    <cellStyle name="Normal 7 34" xfId="0" builtinId="53" customBuiltin="true"/>
    <cellStyle name="Normal 7 35" xfId="0" builtinId="53" customBuiltin="true"/>
    <cellStyle name="Normal 7 4" xfId="0" builtinId="53" customBuiltin="true"/>
    <cellStyle name="Normal 7 5" xfId="0" builtinId="53" customBuiltin="true"/>
    <cellStyle name="Normal 7 6" xfId="0" builtinId="53" customBuiltin="true"/>
    <cellStyle name="Normal 7 7" xfId="0" builtinId="53" customBuiltin="true"/>
    <cellStyle name="Normal 7 8" xfId="0" builtinId="53" customBuiltin="true"/>
    <cellStyle name="Normal 7 8 2" xfId="0" builtinId="53" customBuiltin="true"/>
    <cellStyle name="Normal 7 9" xfId="0" builtinId="53" customBuiltin="true"/>
    <cellStyle name="Normal 70" xfId="0" builtinId="53" customBuiltin="true"/>
    <cellStyle name="Normal 71" xfId="0" builtinId="53" customBuiltin="true"/>
    <cellStyle name="Normal 72" xfId="0" builtinId="53" customBuiltin="true"/>
    <cellStyle name="Normal 73" xfId="0" builtinId="53" customBuiltin="true"/>
    <cellStyle name="Normal 74" xfId="0" builtinId="53" customBuiltin="true"/>
    <cellStyle name="Normal 75" xfId="0" builtinId="53" customBuiltin="true"/>
    <cellStyle name="Normal 76" xfId="0" builtinId="53" customBuiltin="true"/>
    <cellStyle name="Normal 77" xfId="0" builtinId="53" customBuiltin="true"/>
    <cellStyle name="Normal 77 2" xfId="0" builtinId="53" customBuiltin="true"/>
    <cellStyle name="Normal 78" xfId="0" builtinId="53" customBuiltin="true"/>
    <cellStyle name="Normal 78 2" xfId="0" builtinId="53" customBuiltin="true"/>
    <cellStyle name="Normal 8" xfId="0" builtinId="53" customBuiltin="true"/>
    <cellStyle name="Normal 8 10" xfId="0" builtinId="53" customBuiltin="true"/>
    <cellStyle name="Normal 8 11" xfId="0" builtinId="53" customBuiltin="true"/>
    <cellStyle name="Normal 8 12" xfId="0" builtinId="53" customBuiltin="true"/>
    <cellStyle name="Normal 8 13" xfId="0" builtinId="53" customBuiltin="true"/>
    <cellStyle name="Normal 8 14" xfId="0" builtinId="53" customBuiltin="true"/>
    <cellStyle name="Normal 8 15" xfId="0" builtinId="53" customBuiltin="true"/>
    <cellStyle name="Normal 8 16" xfId="0" builtinId="53" customBuiltin="true"/>
    <cellStyle name="Normal 8 17" xfId="0" builtinId="53" customBuiltin="true"/>
    <cellStyle name="Normal 8 18" xfId="0" builtinId="53" customBuiltin="true"/>
    <cellStyle name="Normal 8 19" xfId="0" builtinId="53" customBuiltin="true"/>
    <cellStyle name="Normal 8 2" xfId="0" builtinId="53" customBuiltin="true"/>
    <cellStyle name="Normal 8 20" xfId="0" builtinId="53" customBuiltin="true"/>
    <cellStyle name="Normal 8 21" xfId="0" builtinId="53" customBuiltin="true"/>
    <cellStyle name="Normal 8 22" xfId="0" builtinId="53" customBuiltin="true"/>
    <cellStyle name="Normal 8 23" xfId="0" builtinId="53" customBuiltin="true"/>
    <cellStyle name="Normal 8 24" xfId="0" builtinId="53" customBuiltin="true"/>
    <cellStyle name="Normal 8 25" xfId="0" builtinId="53" customBuiltin="true"/>
    <cellStyle name="Normal 8 26" xfId="0" builtinId="53" customBuiltin="true"/>
    <cellStyle name="Normal 8 27" xfId="0" builtinId="53" customBuiltin="true"/>
    <cellStyle name="Normal 8 28" xfId="0" builtinId="53" customBuiltin="true"/>
    <cellStyle name="Normal 8 29" xfId="0" builtinId="53" customBuiltin="true"/>
    <cellStyle name="Normal 8 3" xfId="0" builtinId="53" customBuiltin="true"/>
    <cellStyle name="Normal 8 30" xfId="0" builtinId="53" customBuiltin="true"/>
    <cellStyle name="Normal 8 31" xfId="0" builtinId="53" customBuiltin="true"/>
    <cellStyle name="Normal 8 32" xfId="0" builtinId="53" customBuiltin="true"/>
    <cellStyle name="Normal 8 33" xfId="0" builtinId="53" customBuiltin="true"/>
    <cellStyle name="Normal 8 34" xfId="0" builtinId="53" customBuiltin="true"/>
    <cellStyle name="Normal 8 35" xfId="0" builtinId="53" customBuiltin="true"/>
    <cellStyle name="Normal 8 4" xfId="0" builtinId="53" customBuiltin="true"/>
    <cellStyle name="Normal 8 5" xfId="0" builtinId="53" customBuiltin="true"/>
    <cellStyle name="Normal 8 6" xfId="0" builtinId="53" customBuiltin="true"/>
    <cellStyle name="Normal 8 7" xfId="0" builtinId="53" customBuiltin="true"/>
    <cellStyle name="Normal 8 8" xfId="0" builtinId="53" customBuiltin="true"/>
    <cellStyle name="Normal 8 9" xfId="0" builtinId="53" customBuiltin="true"/>
    <cellStyle name="Normal 80" xfId="0" builtinId="53" customBuiltin="true"/>
    <cellStyle name="Normal 83" xfId="0" builtinId="53" customBuiltin="true"/>
    <cellStyle name="Normal 9" xfId="0" builtinId="53" customBuiltin="true"/>
    <cellStyle name="Normal 9 10" xfId="0" builtinId="53" customBuiltin="true"/>
    <cellStyle name="Normal 9 11" xfId="0" builtinId="53" customBuiltin="true"/>
    <cellStyle name="Normal 9 12" xfId="0" builtinId="53" customBuiltin="true"/>
    <cellStyle name="Normal 9 13" xfId="0" builtinId="53" customBuiltin="true"/>
    <cellStyle name="Normal 9 14" xfId="0" builtinId="53" customBuiltin="true"/>
    <cellStyle name="Normal 9 15" xfId="0" builtinId="53" customBuiltin="true"/>
    <cellStyle name="Normal 9 16" xfId="0" builtinId="53" customBuiltin="true"/>
    <cellStyle name="Normal 9 17" xfId="0" builtinId="53" customBuiltin="true"/>
    <cellStyle name="Normal 9 18" xfId="0" builtinId="53" customBuiltin="true"/>
    <cellStyle name="Normal 9 19" xfId="0" builtinId="53" customBuiltin="true"/>
    <cellStyle name="Normal 9 2" xfId="0" builtinId="53" customBuiltin="true"/>
    <cellStyle name="Normal 9 2 2" xfId="0" builtinId="53" customBuiltin="true"/>
    <cellStyle name="Normal 9 20" xfId="0" builtinId="53" customBuiltin="true"/>
    <cellStyle name="Normal 9 21" xfId="0" builtinId="53" customBuiltin="true"/>
    <cellStyle name="Normal 9 22" xfId="0" builtinId="53" customBuiltin="true"/>
    <cellStyle name="Normal 9 23" xfId="0" builtinId="53" customBuiltin="true"/>
    <cellStyle name="Normal 9 24" xfId="0" builtinId="53" customBuiltin="true"/>
    <cellStyle name="Normal 9 25" xfId="0" builtinId="53" customBuiltin="true"/>
    <cellStyle name="Normal 9 26" xfId="0" builtinId="53" customBuiltin="true"/>
    <cellStyle name="Normal 9 27" xfId="0" builtinId="53" customBuiltin="true"/>
    <cellStyle name="Normal 9 28" xfId="0" builtinId="53" customBuiltin="true"/>
    <cellStyle name="Normal 9 29" xfId="0" builtinId="53" customBuiltin="true"/>
    <cellStyle name="Normal 9 3" xfId="0" builtinId="53" customBuiltin="true"/>
    <cellStyle name="Normal 9 3 2" xfId="0" builtinId="53" customBuiltin="true"/>
    <cellStyle name="Normal 9 4" xfId="0" builtinId="53" customBuiltin="true"/>
    <cellStyle name="Normal 9 4 2" xfId="0" builtinId="53" customBuiltin="true"/>
    <cellStyle name="Normal 9 5" xfId="0" builtinId="53" customBuiltin="true"/>
    <cellStyle name="Normal 9 5 2" xfId="0" builtinId="53" customBuiltin="true"/>
    <cellStyle name="Normal 9 6" xfId="0" builtinId="53" customBuiltin="true"/>
    <cellStyle name="Normal 9 7" xfId="0" builtinId="53" customBuiltin="true"/>
    <cellStyle name="Normal 9 8" xfId="0" builtinId="53" customBuiltin="true"/>
    <cellStyle name="Normal 9 9" xfId="0" builtinId="53" customBuiltin="true"/>
    <cellStyle name="Normal 90" xfId="0" builtinId="53" customBuiltin="true"/>
    <cellStyle name="Normal 93" xfId="0" builtinId="53" customBuiltin="true"/>
    <cellStyle name="Normal 96" xfId="0" builtinId="53" customBuiltin="true"/>
    <cellStyle name="Note 10" xfId="0" builtinId="53" customBuiltin="true"/>
    <cellStyle name="Note 10 2" xfId="0" builtinId="53" customBuiltin="true"/>
    <cellStyle name="Note 10 3" xfId="0" builtinId="53" customBuiltin="true"/>
    <cellStyle name="Note 10 4" xfId="0" builtinId="53" customBuiltin="true"/>
    <cellStyle name="Note 10 5" xfId="0" builtinId="53" customBuiltin="true"/>
    <cellStyle name="Note 11" xfId="0" builtinId="53" customBuiltin="true"/>
    <cellStyle name="Note 11 2" xfId="0" builtinId="53" customBuiltin="true"/>
    <cellStyle name="Note 11 3" xfId="0" builtinId="53" customBuiltin="true"/>
    <cellStyle name="Note 11 4" xfId="0" builtinId="53" customBuiltin="true"/>
    <cellStyle name="Note 11 5" xfId="0" builtinId="53" customBuiltin="true"/>
    <cellStyle name="Note 12" xfId="0" builtinId="53" customBuiltin="true"/>
    <cellStyle name="Note 12 2" xfId="0" builtinId="53" customBuiltin="true"/>
    <cellStyle name="Note 12 3" xfId="0" builtinId="53" customBuiltin="true"/>
    <cellStyle name="Note 12 4" xfId="0" builtinId="53" customBuiltin="true"/>
    <cellStyle name="Note 12 5" xfId="0" builtinId="53" customBuiltin="true"/>
    <cellStyle name="Note 13" xfId="0" builtinId="53" customBuiltin="true"/>
    <cellStyle name="Note 13 2" xfId="0" builtinId="53" customBuiltin="true"/>
    <cellStyle name="Note 13 3" xfId="0" builtinId="53" customBuiltin="true"/>
    <cellStyle name="Note 13 4" xfId="0" builtinId="53" customBuiltin="true"/>
    <cellStyle name="Note 13 5" xfId="0" builtinId="53" customBuiltin="true"/>
    <cellStyle name="Note 14" xfId="0" builtinId="53" customBuiltin="true"/>
    <cellStyle name="Note 14 2" xfId="0" builtinId="53" customBuiltin="true"/>
    <cellStyle name="Note 14 3" xfId="0" builtinId="53" customBuiltin="true"/>
    <cellStyle name="Note 14 4" xfId="0" builtinId="53" customBuiltin="true"/>
    <cellStyle name="Note 14 5" xfId="0" builtinId="53" customBuiltin="true"/>
    <cellStyle name="Note 15" xfId="0" builtinId="53" customBuiltin="true"/>
    <cellStyle name="Note 15 2" xfId="0" builtinId="53" customBuiltin="true"/>
    <cellStyle name="Note 15 3" xfId="0" builtinId="53" customBuiltin="true"/>
    <cellStyle name="Note 15 4" xfId="0" builtinId="53" customBuiltin="true"/>
    <cellStyle name="Note 15 5" xfId="0" builtinId="53" customBuiltin="true"/>
    <cellStyle name="Note 16" xfId="0" builtinId="53" customBuiltin="true"/>
    <cellStyle name="Note 16 2" xfId="0" builtinId="53" customBuiltin="true"/>
    <cellStyle name="Note 16 3" xfId="0" builtinId="53" customBuiltin="true"/>
    <cellStyle name="Note 16 4" xfId="0" builtinId="53" customBuiltin="true"/>
    <cellStyle name="Note 16 5" xfId="0" builtinId="53" customBuiltin="true"/>
    <cellStyle name="Note 17" xfId="0" builtinId="53" customBuiltin="true"/>
    <cellStyle name="Note 17 2" xfId="0" builtinId="53" customBuiltin="true"/>
    <cellStyle name="Note 17 3" xfId="0" builtinId="53" customBuiltin="true"/>
    <cellStyle name="Note 17 4" xfId="0" builtinId="53" customBuiltin="true"/>
    <cellStyle name="Note 17 5" xfId="0" builtinId="53" customBuiltin="true"/>
    <cellStyle name="Note 18" xfId="0" builtinId="53" customBuiltin="true"/>
    <cellStyle name="Note 19" xfId="0" builtinId="53" customBuiltin="true"/>
    <cellStyle name="Note 2" xfId="0" builtinId="53" customBuiltin="true"/>
    <cellStyle name="Note 2 2" xfId="0" builtinId="53" customBuiltin="true"/>
    <cellStyle name="Note 2 3" xfId="0" builtinId="53" customBuiltin="true"/>
    <cellStyle name="Note 2 4" xfId="0" builtinId="53" customBuiltin="true"/>
    <cellStyle name="Note 2 5" xfId="0" builtinId="53" customBuiltin="true"/>
    <cellStyle name="Note 2 6" xfId="0" builtinId="53" customBuiltin="true"/>
    <cellStyle name="Note 2 7" xfId="0" builtinId="53" customBuiltin="true"/>
    <cellStyle name="Note 20" xfId="0" builtinId="53" customBuiltin="true"/>
    <cellStyle name="Note 21" xfId="0" builtinId="53" customBuiltin="true"/>
    <cellStyle name="Note 22" xfId="0" builtinId="53" customBuiltin="true"/>
    <cellStyle name="Note 23" xfId="0" builtinId="53" customBuiltin="true"/>
    <cellStyle name="Note 24" xfId="0" builtinId="53" customBuiltin="true"/>
    <cellStyle name="Note 25" xfId="0" builtinId="53" customBuiltin="true"/>
    <cellStyle name="Note 26" xfId="0" builtinId="53" customBuiltin="true"/>
    <cellStyle name="Note 27" xfId="0" builtinId="53" customBuiltin="true"/>
    <cellStyle name="Note 28" xfId="0" builtinId="53" customBuiltin="true"/>
    <cellStyle name="Note 29" xfId="0" builtinId="53" customBuiltin="true"/>
    <cellStyle name="Note 3" xfId="0" builtinId="53" customBuiltin="true"/>
    <cellStyle name="Note 3 2" xfId="0" builtinId="53" customBuiltin="true"/>
    <cellStyle name="Note 3 3" xfId="0" builtinId="53" customBuiltin="true"/>
    <cellStyle name="Note 3 4" xfId="0" builtinId="53" customBuiltin="true"/>
    <cellStyle name="Note 3 5" xfId="0" builtinId="53" customBuiltin="true"/>
    <cellStyle name="Note 30" xfId="0" builtinId="53" customBuiltin="true"/>
    <cellStyle name="Note 31" xfId="0" builtinId="53" customBuiltin="true"/>
    <cellStyle name="Note 32" xfId="0" builtinId="53" customBuiltin="true"/>
    <cellStyle name="Note 32 2" xfId="0" builtinId="53" customBuiltin="true"/>
    <cellStyle name="Note 33" xfId="0" builtinId="53" customBuiltin="true"/>
    <cellStyle name="Note 33 2" xfId="0" builtinId="53" customBuiltin="true"/>
    <cellStyle name="Note 34" xfId="0" builtinId="53" customBuiltin="true"/>
    <cellStyle name="Note 34 2" xfId="0" builtinId="53" customBuiltin="true"/>
    <cellStyle name="Note 35" xfId="0" builtinId="53" customBuiltin="true"/>
    <cellStyle name="Note 35 2" xfId="0" builtinId="53" customBuiltin="true"/>
    <cellStyle name="Note 36" xfId="0" builtinId="53" customBuiltin="true"/>
    <cellStyle name="Note 36 2" xfId="0" builtinId="53" customBuiltin="true"/>
    <cellStyle name="Note 37" xfId="0" builtinId="53" customBuiltin="true"/>
    <cellStyle name="Note 38" xfId="0" builtinId="53" customBuiltin="true"/>
    <cellStyle name="Note 38 2" xfId="0" builtinId="53" customBuiltin="true"/>
    <cellStyle name="Note 39" xfId="0" builtinId="53" customBuiltin="true"/>
    <cellStyle name="Note 4" xfId="0" builtinId="53" customBuiltin="true"/>
    <cellStyle name="Note 4 2" xfId="0" builtinId="53" customBuiltin="true"/>
    <cellStyle name="Note 4 3" xfId="0" builtinId="53" customBuiltin="true"/>
    <cellStyle name="Note 4 4" xfId="0" builtinId="53" customBuiltin="true"/>
    <cellStyle name="Note 4 5" xfId="0" builtinId="53" customBuiltin="true"/>
    <cellStyle name="Note 40" xfId="0" builtinId="53" customBuiltin="true"/>
    <cellStyle name="Note 5" xfId="0" builtinId="53" customBuiltin="true"/>
    <cellStyle name="Note 5 2" xfId="0" builtinId="53" customBuiltin="true"/>
    <cellStyle name="Note 5 3" xfId="0" builtinId="53" customBuiltin="true"/>
    <cellStyle name="Note 5 4" xfId="0" builtinId="53" customBuiltin="true"/>
    <cellStyle name="Note 5 5" xfId="0" builtinId="53" customBuiltin="true"/>
    <cellStyle name="Note 6" xfId="0" builtinId="53" customBuiltin="true"/>
    <cellStyle name="Note 6 2" xfId="0" builtinId="53" customBuiltin="true"/>
    <cellStyle name="Note 6 3" xfId="0" builtinId="53" customBuiltin="true"/>
    <cellStyle name="Note 6 4" xfId="0" builtinId="53" customBuiltin="true"/>
    <cellStyle name="Note 6 5" xfId="0" builtinId="53" customBuiltin="true"/>
    <cellStyle name="Note 7" xfId="0" builtinId="53" customBuiltin="true"/>
    <cellStyle name="Note 7 2" xfId="0" builtinId="53" customBuiltin="true"/>
    <cellStyle name="Note 7 3" xfId="0" builtinId="53" customBuiltin="true"/>
    <cellStyle name="Note 7 4" xfId="0" builtinId="53" customBuiltin="true"/>
    <cellStyle name="Note 7 5" xfId="0" builtinId="53" customBuiltin="true"/>
    <cellStyle name="Note 8" xfId="0" builtinId="53" customBuiltin="true"/>
    <cellStyle name="Note 8 2" xfId="0" builtinId="53" customBuiltin="true"/>
    <cellStyle name="Note 8 3" xfId="0" builtinId="53" customBuiltin="true"/>
    <cellStyle name="Note 8 4" xfId="0" builtinId="53" customBuiltin="true"/>
    <cellStyle name="Note 8 5" xfId="0" builtinId="53" customBuiltin="true"/>
    <cellStyle name="Note 9" xfId="0" builtinId="53" customBuiltin="true"/>
    <cellStyle name="Note 9 2" xfId="0" builtinId="53" customBuiltin="true"/>
    <cellStyle name="Note 9 3" xfId="0" builtinId="53" customBuiltin="true"/>
    <cellStyle name="Note 9 4" xfId="0" builtinId="53" customBuiltin="true"/>
    <cellStyle name="Note 9 5" xfId="0" builtinId="53" customBuiltin="true"/>
    <cellStyle name="Output 10" xfId="0" builtinId="53" customBuiltin="true"/>
    <cellStyle name="Output 11" xfId="0" builtinId="53" customBuiltin="true"/>
    <cellStyle name="Output 12" xfId="0" builtinId="53" customBuiltin="true"/>
    <cellStyle name="Output 13" xfId="0" builtinId="53" customBuiltin="true"/>
    <cellStyle name="Output 14" xfId="0" builtinId="53" customBuiltin="true"/>
    <cellStyle name="Output 15" xfId="0" builtinId="53" customBuiltin="true"/>
    <cellStyle name="Output 16" xfId="0" builtinId="53" customBuiltin="true"/>
    <cellStyle name="Output 17" xfId="0" builtinId="53" customBuiltin="true"/>
    <cellStyle name="Output 18" xfId="0" builtinId="53" customBuiltin="true"/>
    <cellStyle name="Output 19" xfId="0" builtinId="53" customBuiltin="true"/>
    <cellStyle name="Output 2" xfId="0" builtinId="53" customBuiltin="true"/>
    <cellStyle name="Output 2 2" xfId="0" builtinId="53" customBuiltin="true"/>
    <cellStyle name="Output 2 3" xfId="0" builtinId="53" customBuiltin="true"/>
    <cellStyle name="Output 2 4" xfId="0" builtinId="53" customBuiltin="true"/>
    <cellStyle name="Output 2 5" xfId="0" builtinId="53" customBuiltin="true"/>
    <cellStyle name="Output 2 6" xfId="0" builtinId="53" customBuiltin="true"/>
    <cellStyle name="Output 2 7" xfId="0" builtinId="53" customBuiltin="true"/>
    <cellStyle name="Output 20" xfId="0" builtinId="53" customBuiltin="true"/>
    <cellStyle name="Output 21" xfId="0" builtinId="53" customBuiltin="true"/>
    <cellStyle name="Output 22" xfId="0" builtinId="53" customBuiltin="true"/>
    <cellStyle name="Output 23" xfId="0" builtinId="53" customBuiltin="true"/>
    <cellStyle name="Output 24" xfId="0" builtinId="53" customBuiltin="true"/>
    <cellStyle name="Output 25" xfId="0" builtinId="53" customBuiltin="true"/>
    <cellStyle name="Output 26" xfId="0" builtinId="53" customBuiltin="true"/>
    <cellStyle name="Output 27" xfId="0" builtinId="53" customBuiltin="true"/>
    <cellStyle name="Output 28" xfId="0" builtinId="53" customBuiltin="true"/>
    <cellStyle name="Output 29" xfId="0" builtinId="53" customBuiltin="true"/>
    <cellStyle name="Output 3" xfId="0" builtinId="53" customBuiltin="true"/>
    <cellStyle name="Output 30" xfId="0" builtinId="53" customBuiltin="true"/>
    <cellStyle name="Output 31" xfId="0" builtinId="53" customBuiltin="true"/>
    <cellStyle name="Output 32" xfId="0" builtinId="53" customBuiltin="true"/>
    <cellStyle name="Output 32 2" xfId="0" builtinId="53" customBuiltin="true"/>
    <cellStyle name="Output 33" xfId="0" builtinId="53" customBuiltin="true"/>
    <cellStyle name="Output 33 2" xfId="0" builtinId="53" customBuiltin="true"/>
    <cellStyle name="Output 34" xfId="0" builtinId="53" customBuiltin="true"/>
    <cellStyle name="Output 34 2" xfId="0" builtinId="53" customBuiltin="true"/>
    <cellStyle name="Output 35" xfId="0" builtinId="53" customBuiltin="true"/>
    <cellStyle name="Output 35 2" xfId="0" builtinId="53" customBuiltin="true"/>
    <cellStyle name="Output 36" xfId="0" builtinId="53" customBuiltin="true"/>
    <cellStyle name="Output 36 2" xfId="0" builtinId="53" customBuiltin="true"/>
    <cellStyle name="Output 37" xfId="0" builtinId="53" customBuiltin="true"/>
    <cellStyle name="Output 37 2" xfId="0" builtinId="53" customBuiltin="true"/>
    <cellStyle name="Output 38" xfId="0" builtinId="53" customBuiltin="true"/>
    <cellStyle name="Output 4" xfId="0" builtinId="53" customBuiltin="true"/>
    <cellStyle name="Output 5" xfId="0" builtinId="53" customBuiltin="true"/>
    <cellStyle name="Output 6" xfId="0" builtinId="53" customBuiltin="true"/>
    <cellStyle name="Output 7" xfId="0" builtinId="53" customBuiltin="true"/>
    <cellStyle name="Output 8" xfId="0" builtinId="53" customBuiltin="true"/>
    <cellStyle name="Output 9" xfId="0" builtinId="53" customBuiltin="true"/>
    <cellStyle name="Title 10" xfId="0" builtinId="53" customBuiltin="true"/>
    <cellStyle name="Title 11" xfId="0" builtinId="53" customBuiltin="true"/>
    <cellStyle name="Title 12" xfId="0" builtinId="53" customBuiltin="true"/>
    <cellStyle name="Title 13" xfId="0" builtinId="53" customBuiltin="true"/>
    <cellStyle name="Title 14" xfId="0" builtinId="53" customBuiltin="true"/>
    <cellStyle name="Title 15" xfId="0" builtinId="53" customBuiltin="true"/>
    <cellStyle name="Title 16" xfId="0" builtinId="53" customBuiltin="true"/>
    <cellStyle name="Title 17" xfId="0" builtinId="53" customBuiltin="true"/>
    <cellStyle name="Title 18" xfId="0" builtinId="53" customBuiltin="true"/>
    <cellStyle name="Title 19" xfId="0" builtinId="53" customBuiltin="true"/>
    <cellStyle name="Title 2" xfId="0" builtinId="53" customBuiltin="true"/>
    <cellStyle name="Title 2 2" xfId="0" builtinId="53" customBuiltin="true"/>
    <cellStyle name="Title 2 3" xfId="0" builtinId="53" customBuiltin="true"/>
    <cellStyle name="Title 2 4" xfId="0" builtinId="53" customBuiltin="true"/>
    <cellStyle name="Title 2 5" xfId="0" builtinId="53" customBuiltin="true"/>
    <cellStyle name="Title 2 6" xfId="0" builtinId="53" customBuiltin="true"/>
    <cellStyle name="Title 2 7" xfId="0" builtinId="53" customBuiltin="true"/>
    <cellStyle name="Title 20" xfId="0" builtinId="53" customBuiltin="true"/>
    <cellStyle name="Title 21" xfId="0" builtinId="53" customBuiltin="true"/>
    <cellStyle name="Title 22" xfId="0" builtinId="53" customBuiltin="true"/>
    <cellStyle name="Title 23" xfId="0" builtinId="53" customBuiltin="true"/>
    <cellStyle name="Title 24" xfId="0" builtinId="53" customBuiltin="true"/>
    <cellStyle name="Title 25" xfId="0" builtinId="53" customBuiltin="true"/>
    <cellStyle name="Title 26" xfId="0" builtinId="53" customBuiltin="true"/>
    <cellStyle name="Title 27" xfId="0" builtinId="53" customBuiltin="true"/>
    <cellStyle name="Title 28" xfId="0" builtinId="53" customBuiltin="true"/>
    <cellStyle name="Title 29" xfId="0" builtinId="53" customBuiltin="true"/>
    <cellStyle name="Title 3" xfId="0" builtinId="53" customBuiltin="true"/>
    <cellStyle name="Title 30" xfId="0" builtinId="53" customBuiltin="true"/>
    <cellStyle name="Title 31" xfId="0" builtinId="53" customBuiltin="true"/>
    <cellStyle name="Title 32" xfId="0" builtinId="53" customBuiltin="true"/>
    <cellStyle name="Title 32 2" xfId="0" builtinId="53" customBuiltin="true"/>
    <cellStyle name="Title 33" xfId="0" builtinId="53" customBuiltin="true"/>
    <cellStyle name="Title 33 2" xfId="0" builtinId="53" customBuiltin="true"/>
    <cellStyle name="Title 34" xfId="0" builtinId="53" customBuiltin="true"/>
    <cellStyle name="Title 34 2" xfId="0" builtinId="53" customBuiltin="true"/>
    <cellStyle name="Title 35" xfId="0" builtinId="53" customBuiltin="true"/>
    <cellStyle name="Title 35 2" xfId="0" builtinId="53" customBuiltin="true"/>
    <cellStyle name="Title 36" xfId="0" builtinId="53" customBuiltin="true"/>
    <cellStyle name="Title 36 2" xfId="0" builtinId="53" customBuiltin="true"/>
    <cellStyle name="Title 37" xfId="0" builtinId="53" customBuiltin="true"/>
    <cellStyle name="Title 37 2" xfId="0" builtinId="53" customBuiltin="true"/>
    <cellStyle name="Title 38" xfId="0" builtinId="53" customBuiltin="true"/>
    <cellStyle name="Title 4" xfId="0" builtinId="53" customBuiltin="true"/>
    <cellStyle name="Title 5" xfId="0" builtinId="53" customBuiltin="true"/>
    <cellStyle name="Title 6" xfId="0" builtinId="53" customBuiltin="true"/>
    <cellStyle name="Title 7" xfId="0" builtinId="53" customBuiltin="true"/>
    <cellStyle name="Title 8" xfId="0" builtinId="53" customBuiltin="true"/>
    <cellStyle name="Title 9" xfId="0" builtinId="53" customBuiltin="true"/>
    <cellStyle name="Total 10" xfId="0" builtinId="53" customBuiltin="true"/>
    <cellStyle name="Total 11" xfId="0" builtinId="53" customBuiltin="true"/>
    <cellStyle name="Total 12" xfId="0" builtinId="53" customBuiltin="true"/>
    <cellStyle name="Total 13" xfId="0" builtinId="53" customBuiltin="true"/>
    <cellStyle name="Total 14" xfId="0" builtinId="53" customBuiltin="true"/>
    <cellStyle name="Total 15" xfId="0" builtinId="53" customBuiltin="true"/>
    <cellStyle name="Total 16" xfId="0" builtinId="53" customBuiltin="true"/>
    <cellStyle name="Total 17" xfId="0" builtinId="53" customBuiltin="true"/>
    <cellStyle name="Total 18" xfId="0" builtinId="53" customBuiltin="true"/>
    <cellStyle name="Total 19" xfId="0" builtinId="53" customBuiltin="true"/>
    <cellStyle name="Total 2" xfId="0" builtinId="53" customBuiltin="true"/>
    <cellStyle name="Total 2 2" xfId="0" builtinId="53" customBuiltin="true"/>
    <cellStyle name="Total 2 3" xfId="0" builtinId="53" customBuiltin="true"/>
    <cellStyle name="Total 2 4" xfId="0" builtinId="53" customBuiltin="true"/>
    <cellStyle name="Total 2 5" xfId="0" builtinId="53" customBuiltin="true"/>
    <cellStyle name="Total 2 6" xfId="0" builtinId="53" customBuiltin="true"/>
    <cellStyle name="Total 2 7" xfId="0" builtinId="53" customBuiltin="true"/>
    <cellStyle name="Total 20" xfId="0" builtinId="53" customBuiltin="true"/>
    <cellStyle name="Total 21" xfId="0" builtinId="53" customBuiltin="true"/>
    <cellStyle name="Total 22" xfId="0" builtinId="53" customBuiltin="true"/>
    <cellStyle name="Total 23" xfId="0" builtinId="53" customBuiltin="true"/>
    <cellStyle name="Total 24" xfId="0" builtinId="53" customBuiltin="true"/>
    <cellStyle name="Total 25" xfId="0" builtinId="53" customBuiltin="true"/>
    <cellStyle name="Total 26" xfId="0" builtinId="53" customBuiltin="true"/>
    <cellStyle name="Total 27" xfId="0" builtinId="53" customBuiltin="true"/>
    <cellStyle name="Total 28" xfId="0" builtinId="53" customBuiltin="true"/>
    <cellStyle name="Total 29" xfId="0" builtinId="53" customBuiltin="true"/>
    <cellStyle name="Total 3" xfId="0" builtinId="53" customBuiltin="true"/>
    <cellStyle name="Total 30" xfId="0" builtinId="53" customBuiltin="true"/>
    <cellStyle name="Total 31" xfId="0" builtinId="53" customBuiltin="true"/>
    <cellStyle name="Total 32" xfId="0" builtinId="53" customBuiltin="true"/>
    <cellStyle name="Total 32 2" xfId="0" builtinId="53" customBuiltin="true"/>
    <cellStyle name="Total 33" xfId="0" builtinId="53" customBuiltin="true"/>
    <cellStyle name="Total 33 2" xfId="0" builtinId="53" customBuiltin="true"/>
    <cellStyle name="Total 34" xfId="0" builtinId="53" customBuiltin="true"/>
    <cellStyle name="Total 34 2" xfId="0" builtinId="53" customBuiltin="true"/>
    <cellStyle name="Total 35" xfId="0" builtinId="53" customBuiltin="true"/>
    <cellStyle name="Total 35 2" xfId="0" builtinId="53" customBuiltin="true"/>
    <cellStyle name="Total 36" xfId="0" builtinId="53" customBuiltin="true"/>
    <cellStyle name="Total 36 2" xfId="0" builtinId="53" customBuiltin="true"/>
    <cellStyle name="Total 37" xfId="0" builtinId="53" customBuiltin="true"/>
    <cellStyle name="Total 37 2" xfId="0" builtinId="53" customBuiltin="true"/>
    <cellStyle name="Total 38" xfId="0" builtinId="53" customBuiltin="true"/>
    <cellStyle name="Total 4" xfId="0" builtinId="53" customBuiltin="true"/>
    <cellStyle name="Total 5" xfId="0" builtinId="53" customBuiltin="true"/>
    <cellStyle name="Total 6" xfId="0" builtinId="53" customBuiltin="true"/>
    <cellStyle name="Total 7" xfId="0" builtinId="53" customBuiltin="true"/>
    <cellStyle name="Total 8" xfId="0" builtinId="53" customBuiltin="true"/>
    <cellStyle name="Total 9" xfId="0" builtinId="53" customBuiltin="true"/>
    <cellStyle name="Warning Text 10" xfId="0" builtinId="53" customBuiltin="true"/>
    <cellStyle name="Warning Text 11" xfId="0" builtinId="53" customBuiltin="true"/>
    <cellStyle name="Warning Text 12" xfId="0" builtinId="53" customBuiltin="true"/>
    <cellStyle name="Warning Text 13" xfId="0" builtinId="53" customBuiltin="true"/>
    <cellStyle name="Warning Text 14" xfId="0" builtinId="53" customBuiltin="true"/>
    <cellStyle name="Warning Text 15" xfId="0" builtinId="53" customBuiltin="true"/>
    <cellStyle name="Warning Text 16" xfId="0" builtinId="53" customBuiltin="true"/>
    <cellStyle name="Warning Text 17" xfId="0" builtinId="53" customBuiltin="true"/>
    <cellStyle name="Warning Text 18" xfId="0" builtinId="53" customBuiltin="true"/>
    <cellStyle name="Warning Text 19" xfId="0" builtinId="53" customBuiltin="true"/>
    <cellStyle name="Warning Text 2" xfId="0" builtinId="53" customBuiltin="true"/>
    <cellStyle name="Warning Text 2 2" xfId="0" builtinId="53" customBuiltin="true"/>
    <cellStyle name="Warning Text 2 3" xfId="0" builtinId="53" customBuiltin="true"/>
    <cellStyle name="Warning Text 2 4" xfId="0" builtinId="53" customBuiltin="true"/>
    <cellStyle name="Warning Text 2 5" xfId="0" builtinId="53" customBuiltin="true"/>
    <cellStyle name="Warning Text 2 6" xfId="0" builtinId="53" customBuiltin="true"/>
    <cellStyle name="Warning Text 2 7" xfId="0" builtinId="53" customBuiltin="true"/>
    <cellStyle name="Warning Text 20" xfId="0" builtinId="53" customBuiltin="true"/>
    <cellStyle name="Warning Text 21" xfId="0" builtinId="53" customBuiltin="true"/>
    <cellStyle name="Warning Text 22" xfId="0" builtinId="53" customBuiltin="true"/>
    <cellStyle name="Warning Text 23" xfId="0" builtinId="53" customBuiltin="true"/>
    <cellStyle name="Warning Text 24" xfId="0" builtinId="53" customBuiltin="true"/>
    <cellStyle name="Warning Text 25" xfId="0" builtinId="53" customBuiltin="true"/>
    <cellStyle name="Warning Text 26" xfId="0" builtinId="53" customBuiltin="true"/>
    <cellStyle name="Warning Text 27" xfId="0" builtinId="53" customBuiltin="true"/>
    <cellStyle name="Warning Text 28" xfId="0" builtinId="53" customBuiltin="true"/>
    <cellStyle name="Warning Text 29" xfId="0" builtinId="53" customBuiltin="true"/>
    <cellStyle name="Warning Text 3" xfId="0" builtinId="53" customBuiltin="true"/>
    <cellStyle name="Warning Text 30" xfId="0" builtinId="53" customBuiltin="true"/>
    <cellStyle name="Warning Text 31" xfId="0" builtinId="53" customBuiltin="true"/>
    <cellStyle name="Warning Text 32" xfId="0" builtinId="53" customBuiltin="true"/>
    <cellStyle name="Warning Text 32 2" xfId="0" builtinId="53" customBuiltin="true"/>
    <cellStyle name="Warning Text 33" xfId="0" builtinId="53" customBuiltin="true"/>
    <cellStyle name="Warning Text 33 2" xfId="0" builtinId="53" customBuiltin="true"/>
    <cellStyle name="Warning Text 34" xfId="0" builtinId="53" customBuiltin="true"/>
    <cellStyle name="Warning Text 34 2" xfId="0" builtinId="53" customBuiltin="true"/>
    <cellStyle name="Warning Text 35" xfId="0" builtinId="53" customBuiltin="true"/>
    <cellStyle name="Warning Text 35 2" xfId="0" builtinId="53" customBuiltin="true"/>
    <cellStyle name="Warning Text 36" xfId="0" builtinId="53" customBuiltin="true"/>
    <cellStyle name="Warning Text 36 2" xfId="0" builtinId="53" customBuiltin="true"/>
    <cellStyle name="Warning Text 37" xfId="0" builtinId="53" customBuiltin="true"/>
    <cellStyle name="Warning Text 37 2" xfId="0" builtinId="53" customBuiltin="true"/>
    <cellStyle name="Warning Text 38" xfId="0" builtinId="53" customBuiltin="true"/>
    <cellStyle name="Warning Text 4" xfId="0" builtinId="53" customBuiltin="true"/>
    <cellStyle name="Warning Text 5" xfId="0" builtinId="53" customBuiltin="true"/>
    <cellStyle name="Warning Text 6" xfId="0" builtinId="53" customBuiltin="true"/>
    <cellStyle name="Warning Text 7" xfId="0" builtinId="53" customBuiltin="true"/>
    <cellStyle name="Warning Text 8" xfId="0" builtinId="53" customBuiltin="true"/>
    <cellStyle name="Warning Text 9" xfId="0" builtinId="53" customBuiltin="true"/>
    <cellStyle name="ࣴ牰ࣴ牴ࣴ牸ࣴ牼ࣴry Text" xfId="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1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S11" activeCellId="0" sqref="S11"/>
    </sheetView>
  </sheetViews>
  <sheetFormatPr defaultRowHeight="15"/>
  <cols>
    <col collapsed="false" hidden="false" max="1" min="1" style="0" width="15.1275510204082"/>
    <col collapsed="false" hidden="false" max="2" min="2" style="0" width="29.1122448979592"/>
    <col collapsed="false" hidden="false" max="5" min="5" style="0" width="1.56632653061225"/>
    <col collapsed="false" hidden="false" max="11" min="11" style="1" width="9.13265306122449"/>
    <col collapsed="false" hidden="false" max="12" min="12" style="2" width="9.13265306122449"/>
    <col collapsed="false" hidden="false" max="13" min="13" style="3" width="9.13265306122449"/>
  </cols>
  <sheetData>
    <row r="1" customFormat="false" ht="18" hidden="false" customHeight="fals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5"/>
      <c r="J1" s="5"/>
      <c r="L1" s="3"/>
    </row>
    <row r="2" customFormat="false" ht="18" hidden="false" customHeight="false" outlineLevel="0" collapsed="false">
      <c r="A2" s="4" t="s">
        <v>1</v>
      </c>
      <c r="B2" s="4"/>
      <c r="C2" s="4"/>
      <c r="D2" s="4"/>
      <c r="E2" s="4"/>
      <c r="F2" s="4"/>
      <c r="G2" s="4"/>
      <c r="H2" s="4"/>
      <c r="I2" s="5"/>
      <c r="J2" s="5"/>
      <c r="L2" s="3"/>
    </row>
    <row r="3" customFormat="false" ht="18" hidden="false" customHeight="false" outlineLevel="0" collapsed="false">
      <c r="A3" s="4"/>
      <c r="B3" s="4"/>
      <c r="C3" s="4"/>
      <c r="D3" s="4"/>
      <c r="E3" s="4"/>
      <c r="F3" s="4"/>
      <c r="G3" s="4"/>
      <c r="H3" s="4"/>
      <c r="I3" s="6"/>
      <c r="L3" s="3"/>
    </row>
    <row r="4" customFormat="false" ht="18.75" hidden="false" customHeight="false" outlineLevel="0" collapsed="false">
      <c r="A4" s="7" t="s">
        <v>2</v>
      </c>
      <c r="B4" s="7"/>
      <c r="C4" s="7"/>
      <c r="D4" s="7"/>
      <c r="E4" s="7"/>
      <c r="F4" s="7"/>
      <c r="G4" s="7"/>
      <c r="H4" s="7"/>
      <c r="I4" s="8"/>
      <c r="J4" s="8"/>
      <c r="L4" s="3"/>
    </row>
    <row r="5" customFormat="false" ht="15" hidden="false" customHeight="true" outlineLevel="0" collapsed="false">
      <c r="A5" s="9" t="s">
        <v>3</v>
      </c>
      <c r="B5" s="10" t="s">
        <v>4</v>
      </c>
      <c r="C5" s="10" t="s">
        <v>5</v>
      </c>
      <c r="D5" s="10" t="s">
        <v>6</v>
      </c>
      <c r="E5" s="10"/>
      <c r="F5" s="10"/>
      <c r="G5" s="10" t="s">
        <v>7</v>
      </c>
      <c r="H5" s="11" t="s">
        <v>8</v>
      </c>
      <c r="I5" s="12" t="s">
        <v>9</v>
      </c>
      <c r="J5" s="12"/>
      <c r="L5" s="3"/>
    </row>
    <row r="6" customFormat="false" ht="15.75" hidden="false" customHeight="false" outlineLevel="0" collapsed="false">
      <c r="A6" s="9"/>
      <c r="B6" s="10"/>
      <c r="C6" s="10"/>
      <c r="D6" s="10"/>
      <c r="E6" s="10"/>
      <c r="F6" s="10"/>
      <c r="G6" s="10"/>
      <c r="H6" s="11"/>
      <c r="I6" s="12"/>
      <c r="J6" s="12"/>
      <c r="L6" s="3"/>
    </row>
    <row r="7" customFormat="false" ht="15" hidden="false" customHeight="false" outlineLevel="0" collapsed="false">
      <c r="A7" s="13"/>
      <c r="B7" s="14"/>
      <c r="C7" s="15"/>
      <c r="D7" s="16"/>
      <c r="E7" s="17"/>
      <c r="F7" s="17"/>
      <c r="G7" s="18"/>
      <c r="H7" s="19"/>
      <c r="I7" s="17"/>
      <c r="J7" s="20"/>
      <c r="L7" s="3"/>
    </row>
    <row r="8" customFormat="false" ht="15" hidden="false" customHeight="false" outlineLevel="0" collapsed="false">
      <c r="A8" s="21" t="s">
        <v>10</v>
      </c>
      <c r="B8" s="22" t="s">
        <v>11</v>
      </c>
      <c r="C8" s="23" t="n">
        <v>53</v>
      </c>
      <c r="D8" s="24" t="n">
        <f aca="false">+C8*0.85</f>
        <v>45.05</v>
      </c>
      <c r="E8" s="25" t="s">
        <v>12</v>
      </c>
      <c r="F8" s="26" t="n">
        <f aca="false">+C8*1.15</f>
        <v>60.95</v>
      </c>
      <c r="G8" s="27" t="n">
        <v>0</v>
      </c>
      <c r="H8" s="28" t="str">
        <f aca="false">IF(I8&lt;85,"BN",IF(I8&gt;115,"AN","N"))</f>
        <v>BN</v>
      </c>
      <c r="I8" s="29" t="n">
        <f aca="false">(G8/C8)*100</f>
        <v>0</v>
      </c>
      <c r="J8" s="30" t="str">
        <f aca="false">IF(I8&lt;=30,"0-30",IF(I8&lt;=50,"31-50",IF(I8&lt;=84,"51-84",IF(I8&lt;=115,"85-115",IF(I8&lt;=150,"116-150",IF(I8&lt;=200,"151-200","&gt;200"))))))</f>
        <v>0-30</v>
      </c>
      <c r="K8" s="31" t="str">
        <f aca="false">IF(I8&lt;=30,"1",IF(I8&lt;=50,"4",IF(I8&lt;=84,"7",IF(I8&lt;=115,"10",IF(I8&lt;=150,"13",IF(I8&lt;=200,"16","19"))))))</f>
        <v>1</v>
      </c>
      <c r="L8" s="32"/>
      <c r="N8" s="33"/>
      <c r="O8" s="33"/>
      <c r="P8" s="34"/>
    </row>
    <row r="9" customFormat="false" ht="15" hidden="false" customHeight="false" outlineLevel="0" collapsed="false">
      <c r="A9" s="21"/>
      <c r="B9" s="22" t="s">
        <v>13</v>
      </c>
      <c r="C9" s="23" t="n">
        <v>136</v>
      </c>
      <c r="D9" s="24" t="n">
        <f aca="false">+C9*0.85</f>
        <v>115.6</v>
      </c>
      <c r="E9" s="25" t="s">
        <v>12</v>
      </c>
      <c r="F9" s="26" t="n">
        <f aca="false">+C9*1.15</f>
        <v>156.4</v>
      </c>
      <c r="G9" s="27" t="n">
        <v>0</v>
      </c>
      <c r="H9" s="28" t="str">
        <f aca="false">IF(I9&lt;85,"BN",IF(I9&gt;115,"AN","N"))</f>
        <v>BN</v>
      </c>
      <c r="I9" s="29" t="n">
        <f aca="false">(G9/C9)*100</f>
        <v>0</v>
      </c>
      <c r="J9" s="30" t="str">
        <f aca="false">IF(I9&lt;=30,"0-30",IF(I9&lt;=50,"31-50",IF(I9&lt;=84,"51-84",IF(I9&lt;=115,"85-115",IF(I9&lt;=150,"116-150",IF(I9&lt;=200,"151-200","&gt;200"))))))</f>
        <v>0-30</v>
      </c>
      <c r="K9" s="31" t="str">
        <f aca="false">IF(I9&lt;=30,"1",IF(I9&lt;=50,"4",IF(I9&lt;=84,"7",IF(I9&lt;=115,"10",IF(I9&lt;=150,"13",IF(I9&lt;=200,"16","19"))))))</f>
        <v>1</v>
      </c>
      <c r="L9" s="32"/>
      <c r="N9" s="33"/>
      <c r="O9" s="33"/>
      <c r="P9" s="34"/>
    </row>
    <row r="10" customFormat="false" ht="15" hidden="false" customHeight="false" outlineLevel="0" collapsed="false">
      <c r="A10" s="21"/>
      <c r="B10" s="22" t="s">
        <v>14</v>
      </c>
      <c r="C10" s="23" t="n">
        <v>43</v>
      </c>
      <c r="D10" s="24" t="n">
        <f aca="false">+C10*0.85</f>
        <v>36.55</v>
      </c>
      <c r="E10" s="25" t="s">
        <v>12</v>
      </c>
      <c r="F10" s="26" t="n">
        <f aca="false">+C10*1.15</f>
        <v>49.45</v>
      </c>
      <c r="G10" s="27" t="n">
        <v>0</v>
      </c>
      <c r="H10" s="28" t="str">
        <f aca="false">IF(I10&lt;85,"BN",IF(I10&gt;115,"AN","N"))</f>
        <v>BN</v>
      </c>
      <c r="I10" s="29" t="n">
        <f aca="false">(G10/C10)*100</f>
        <v>0</v>
      </c>
      <c r="J10" s="30" t="str">
        <f aca="false">IF(I10&lt;=30,"0-30",IF(I10&lt;=50,"31-50",IF(I10&lt;=84,"51-84",IF(I10&lt;=115,"85-115",IF(I10&lt;=150,"116-150",IF(I10&lt;=200,"151-200","&gt;200"))))))</f>
        <v>0-30</v>
      </c>
      <c r="K10" s="31" t="str">
        <f aca="false">IF(I10&lt;=30,"1",IF(I10&lt;=50,"4",IF(I10&lt;=84,"7",IF(I10&lt;=115,"10",IF(I10&lt;=150,"13",IF(I10&lt;=200,"16","19"))))))</f>
        <v>1</v>
      </c>
      <c r="L10" s="32"/>
      <c r="N10" s="33"/>
      <c r="O10" s="33"/>
      <c r="P10" s="34"/>
    </row>
    <row r="11" customFormat="false" ht="15" hidden="false" customHeight="false" outlineLevel="0" collapsed="false">
      <c r="A11" s="21"/>
      <c r="B11" s="22" t="s">
        <v>15</v>
      </c>
      <c r="C11" s="23" t="n">
        <v>36</v>
      </c>
      <c r="D11" s="24" t="n">
        <f aca="false">+C11*0.85</f>
        <v>30.6</v>
      </c>
      <c r="E11" s="25" t="s">
        <v>12</v>
      </c>
      <c r="F11" s="26" t="n">
        <f aca="false">+C11*1.15</f>
        <v>41.4</v>
      </c>
      <c r="G11" s="27" t="n">
        <v>27</v>
      </c>
      <c r="H11" s="28" t="str">
        <f aca="false">IF(I11&lt;85,"BN",IF(I11&gt;115,"AN","N"))</f>
        <v>BN</v>
      </c>
      <c r="I11" s="29" t="n">
        <f aca="false">(G11/C11)*100</f>
        <v>75</v>
      </c>
      <c r="J11" s="30" t="str">
        <f aca="false">IF(I11&lt;=30,"0-30",IF(I11&lt;=50,"31-50",IF(I11&lt;=84,"51-84",IF(I11&lt;=115,"85-115",IF(I11&lt;=150,"116-150",IF(I11&lt;=200,"151-200","&gt;200"))))))</f>
        <v>51-84</v>
      </c>
      <c r="K11" s="31" t="str">
        <f aca="false">IF(I11&lt;=30,"1",IF(I11&lt;=50,"4",IF(I11&lt;=84,"7",IF(I11&lt;=115,"10",IF(I11&lt;=150,"13",IF(I11&lt;=200,"16","19"))))))</f>
        <v>7</v>
      </c>
      <c r="L11" s="32"/>
      <c r="N11" s="33"/>
      <c r="O11" s="33"/>
      <c r="P11" s="34"/>
    </row>
    <row r="12" customFormat="false" ht="15" hidden="false" customHeight="false" outlineLevel="0" collapsed="false">
      <c r="A12" s="21"/>
      <c r="B12" s="22" t="s">
        <v>16</v>
      </c>
      <c r="C12" s="23" t="n">
        <v>53</v>
      </c>
      <c r="D12" s="24" t="n">
        <f aca="false">+C12*0.85</f>
        <v>45.05</v>
      </c>
      <c r="E12" s="25" t="s">
        <v>12</v>
      </c>
      <c r="F12" s="26" t="n">
        <f aca="false">+C12*1.15</f>
        <v>60.95</v>
      </c>
      <c r="G12" s="27" t="n">
        <v>3</v>
      </c>
      <c r="H12" s="28" t="str">
        <f aca="false">IF(I12&lt;85,"BN",IF(I12&gt;115,"AN","N"))</f>
        <v>BN</v>
      </c>
      <c r="I12" s="29" t="n">
        <f aca="false">(G12/C12)*100</f>
        <v>5.66037735849057</v>
      </c>
      <c r="J12" s="30" t="str">
        <f aca="false">IF(I12&lt;=30,"0-30",IF(I12&lt;=50,"31-50",IF(I12&lt;=84,"51-84",IF(I12&lt;=115,"85-115",IF(I12&lt;=150,"116-150",IF(I12&lt;=200,"151-200","&gt;200"))))))</f>
        <v>0-30</v>
      </c>
      <c r="K12" s="31" t="str">
        <f aca="false">IF(I12&lt;=30,"1",IF(I12&lt;=50,"4",IF(I12&lt;=84,"7",IF(I12&lt;=115,"10",IF(I12&lt;=150,"13",IF(I12&lt;=200,"16","19"))))))</f>
        <v>1</v>
      </c>
      <c r="L12" s="32"/>
      <c r="M12" s="32"/>
      <c r="N12" s="33"/>
      <c r="O12" s="33"/>
      <c r="P12" s="34"/>
    </row>
    <row r="13" customFormat="false" ht="15" hidden="false" customHeight="false" outlineLevel="0" collapsed="false">
      <c r="A13" s="21"/>
      <c r="B13" s="22" t="s">
        <v>17</v>
      </c>
      <c r="C13" s="23" t="n">
        <v>112</v>
      </c>
      <c r="D13" s="24" t="n">
        <f aca="false">+C13*0.85</f>
        <v>95.2</v>
      </c>
      <c r="E13" s="25" t="s">
        <v>12</v>
      </c>
      <c r="F13" s="26" t="n">
        <f aca="false">+C13*1.15</f>
        <v>128.8</v>
      </c>
      <c r="G13" s="27" t="n">
        <v>0</v>
      </c>
      <c r="H13" s="28" t="str">
        <f aca="false">IF(I13&lt;85,"BN",IF(I13&gt;115,"AN","N"))</f>
        <v>BN</v>
      </c>
      <c r="I13" s="29" t="n">
        <f aca="false">(G13/C13)*100</f>
        <v>0</v>
      </c>
      <c r="J13" s="30" t="str">
        <f aca="false">IF(I13&lt;=30,"0-30",IF(I13&lt;=50,"31-50",IF(I13&lt;=84,"51-84",IF(I13&lt;=115,"85-115",IF(I13&lt;=150,"116-150",IF(I13&lt;=200,"151-200","&gt;200"))))))</f>
        <v>0-30</v>
      </c>
      <c r="K13" s="31" t="str">
        <f aca="false">IF(I13&lt;=30,"1",IF(I13&lt;=50,"4",IF(I13&lt;=84,"7",IF(I13&lt;=115,"10",IF(I13&lt;=150,"13",IF(I13&lt;=200,"16","19"))))))</f>
        <v>1</v>
      </c>
      <c r="L13" s="32"/>
      <c r="M13" s="32"/>
      <c r="N13" s="33"/>
      <c r="O13" s="33"/>
      <c r="P13" s="34"/>
    </row>
    <row r="14" customFormat="false" ht="15" hidden="false" customHeight="false" outlineLevel="0" collapsed="false">
      <c r="A14" s="21"/>
      <c r="B14" s="22" t="s">
        <v>18</v>
      </c>
      <c r="C14" s="23" t="n">
        <v>105</v>
      </c>
      <c r="D14" s="24" t="n">
        <f aca="false">+C14*0.85</f>
        <v>89.25</v>
      </c>
      <c r="E14" s="25" t="s">
        <v>12</v>
      </c>
      <c r="F14" s="26" t="n">
        <f aca="false">+C14*1.15</f>
        <v>120.75</v>
      </c>
      <c r="G14" s="27" t="n">
        <v>0</v>
      </c>
      <c r="H14" s="28" t="str">
        <f aca="false">IF(I14&lt;85,"BN",IF(I14&gt;115,"AN","N"))</f>
        <v>BN</v>
      </c>
      <c r="I14" s="29" t="n">
        <f aca="false">(G14/C14)*100</f>
        <v>0</v>
      </c>
      <c r="J14" s="30" t="str">
        <f aca="false">IF(I14&lt;=30,"0-30",IF(I14&lt;=50,"31-50",IF(I14&lt;=84,"51-84",IF(I14&lt;=115,"85-115",IF(I14&lt;=150,"116-150",IF(I14&lt;=200,"151-200","&gt;200"))))))</f>
        <v>0-30</v>
      </c>
      <c r="K14" s="31" t="str">
        <f aca="false">IF(I14&lt;=30,"1",IF(I14&lt;=50,"4",IF(I14&lt;=84,"7",IF(I14&lt;=115,"10",IF(I14&lt;=150,"13",IF(I14&lt;=200,"16","19"))))))</f>
        <v>1</v>
      </c>
      <c r="L14" s="32"/>
      <c r="M14" s="32"/>
      <c r="N14" s="33"/>
      <c r="O14" s="33"/>
    </row>
    <row r="15" customFormat="false" ht="15" hidden="false" customHeight="false" outlineLevel="0" collapsed="false">
      <c r="A15" s="21"/>
      <c r="B15" s="22"/>
      <c r="C15" s="23"/>
      <c r="D15" s="24" t="s">
        <v>19</v>
      </c>
      <c r="E15" s="25" t="s">
        <v>19</v>
      </c>
      <c r="F15" s="26" t="s">
        <v>19</v>
      </c>
      <c r="G15" s="35"/>
      <c r="H15" s="28"/>
      <c r="I15" s="29"/>
      <c r="J15" s="30"/>
      <c r="K15" s="31"/>
      <c r="L15" s="32"/>
    </row>
    <row r="16" customFormat="false" ht="15" hidden="false" customHeight="false" outlineLevel="0" collapsed="false">
      <c r="A16" s="21" t="s">
        <v>20</v>
      </c>
      <c r="B16" s="22" t="s">
        <v>21</v>
      </c>
      <c r="C16" s="23" t="n">
        <v>107</v>
      </c>
      <c r="D16" s="24" t="n">
        <f aca="false">+C16*0.85</f>
        <v>90.95</v>
      </c>
      <c r="E16" s="25" t="s">
        <v>12</v>
      </c>
      <c r="F16" s="26" t="n">
        <f aca="false">+C16*1.15</f>
        <v>123.05</v>
      </c>
      <c r="G16" s="27" t="n">
        <v>0</v>
      </c>
      <c r="H16" s="28" t="str">
        <f aca="false">IF(I16&lt;85,"BN",IF(I16&gt;115,"AN","N"))</f>
        <v>BN</v>
      </c>
      <c r="I16" s="29" t="n">
        <f aca="false">(G16/C16)*100</f>
        <v>0</v>
      </c>
      <c r="J16" s="30" t="str">
        <f aca="false">IF(I16&lt;=30,"0-30",IF(I16&lt;=50,"31-50",IF(I16&lt;=84,"51-84",IF(I16&lt;=115,"85-115",IF(I16&lt;=150,"116-150",IF(I16&lt;=200,"151-200","&gt;200"))))))</f>
        <v>0-30</v>
      </c>
      <c r="K16" s="31" t="str">
        <f aca="false">IF(I16&lt;=30,"1",IF(I16&lt;=50,"4",IF(I16&lt;=84,"7",IF(I16&lt;=115,"10",IF(I16&lt;=150,"13",IF(I16&lt;=200,"16","19"))))))</f>
        <v>1</v>
      </c>
      <c r="L16" s="32"/>
      <c r="N16" s="36"/>
      <c r="O16" s="36"/>
    </row>
    <row r="17" customFormat="false" ht="15" hidden="false" customHeight="false" outlineLevel="0" collapsed="false">
      <c r="A17" s="21"/>
      <c r="B17" s="22" t="s">
        <v>22</v>
      </c>
      <c r="C17" s="23" t="n">
        <v>51</v>
      </c>
      <c r="D17" s="24" t="n">
        <f aca="false">+C17*0.85</f>
        <v>43.35</v>
      </c>
      <c r="E17" s="25" t="s">
        <v>12</v>
      </c>
      <c r="F17" s="26" t="n">
        <f aca="false">+C17*1.15</f>
        <v>58.65</v>
      </c>
      <c r="G17" s="27" t="n">
        <v>3</v>
      </c>
      <c r="H17" s="28" t="str">
        <f aca="false">IF(I17&lt;85,"BN",IF(I17&gt;115,"AN","N"))</f>
        <v>BN</v>
      </c>
      <c r="I17" s="29" t="n">
        <f aca="false">(G17/C17)*100</f>
        <v>5.88235294117647</v>
      </c>
      <c r="J17" s="30" t="str">
        <f aca="false">IF(I17&lt;=30,"0-30",IF(I17&lt;=50,"31-50",IF(I17&lt;=84,"51-84",IF(I17&lt;=115,"85-115",IF(I17&lt;=150,"116-150",IF(I17&lt;=200,"151-200","&gt;200"))))))</f>
        <v>0-30</v>
      </c>
      <c r="K17" s="31" t="str">
        <f aca="false">IF(I17&lt;=30,"1",IF(I17&lt;=50,"4",IF(I17&lt;=84,"7",IF(I17&lt;=115,"10",IF(I17&lt;=150,"13",IF(I17&lt;=200,"16","19"))))))</f>
        <v>1</v>
      </c>
      <c r="L17" s="32"/>
      <c r="M17" s="32"/>
      <c r="N17" s="33"/>
      <c r="O17" s="33"/>
      <c r="P17" s="34"/>
    </row>
    <row r="18" customFormat="false" ht="15" hidden="false" customHeight="false" outlineLevel="0" collapsed="false">
      <c r="A18" s="21"/>
      <c r="B18" s="22" t="s">
        <v>23</v>
      </c>
      <c r="C18" s="23" t="n">
        <v>34</v>
      </c>
      <c r="D18" s="24" t="n">
        <f aca="false">+C18*0.85</f>
        <v>28.9</v>
      </c>
      <c r="E18" s="25" t="s">
        <v>12</v>
      </c>
      <c r="F18" s="26" t="n">
        <f aca="false">+C18*1.15</f>
        <v>39.1</v>
      </c>
      <c r="G18" s="27" t="n">
        <v>0</v>
      </c>
      <c r="H18" s="28" t="str">
        <f aca="false">IF(I18&lt;85,"BN",IF(I18&gt;115,"AN","N"))</f>
        <v>BN</v>
      </c>
      <c r="I18" s="29" t="n">
        <f aca="false">(G18/C18)*100</f>
        <v>0</v>
      </c>
      <c r="J18" s="30" t="str">
        <f aca="false">IF(I18&lt;=30,"0-30",IF(I18&lt;=50,"31-50",IF(I18&lt;=84,"51-84",IF(I18&lt;=115,"85-115",IF(I18&lt;=150,"116-150",IF(I18&lt;=200,"151-200","&gt;200"))))))</f>
        <v>0-30</v>
      </c>
      <c r="K18" s="31" t="str">
        <f aca="false">IF(I18&lt;=30,"1",IF(I18&lt;=50,"4",IF(I18&lt;=84,"7",IF(I18&lt;=115,"10",IF(I18&lt;=150,"13",IF(I18&lt;=200,"16","19"))))))</f>
        <v>1</v>
      </c>
      <c r="L18" s="32"/>
      <c r="M18" s="32"/>
      <c r="N18" s="33"/>
      <c r="O18" s="33"/>
      <c r="P18" s="34"/>
    </row>
    <row r="19" customFormat="false" ht="15" hidden="false" customHeight="false" outlineLevel="0" collapsed="false">
      <c r="A19" s="21"/>
      <c r="B19" s="22" t="s">
        <v>24</v>
      </c>
      <c r="C19" s="23" t="n">
        <v>41</v>
      </c>
      <c r="D19" s="24" t="n">
        <f aca="false">+C19*0.85</f>
        <v>34.85</v>
      </c>
      <c r="E19" s="25" t="s">
        <v>12</v>
      </c>
      <c r="F19" s="26" t="n">
        <f aca="false">+C19*1.15</f>
        <v>47.15</v>
      </c>
      <c r="G19" s="27" t="n">
        <v>0</v>
      </c>
      <c r="H19" s="28" t="str">
        <f aca="false">IF(I19&lt;85,"BN",IF(I19&gt;115,"AN","N"))</f>
        <v>BN</v>
      </c>
      <c r="I19" s="29" t="n">
        <f aca="false">(G19/C19)*100</f>
        <v>0</v>
      </c>
      <c r="J19" s="30" t="str">
        <f aca="false">IF(I19&lt;=30,"0-30",IF(I19&lt;=50,"31-50",IF(I19&lt;=84,"51-84",IF(I19&lt;=115,"85-115",IF(I19&lt;=150,"116-150",IF(I19&lt;=200,"151-200","&gt;200"))))))</f>
        <v>0-30</v>
      </c>
      <c r="K19" s="31" t="str">
        <f aca="false">IF(I19&lt;=30,"1",IF(I19&lt;=50,"4",IF(I19&lt;=84,"7",IF(I19&lt;=115,"10",IF(I19&lt;=150,"13",IF(I19&lt;=200,"16","19"))))))</f>
        <v>1</v>
      </c>
      <c r="L19" s="32"/>
      <c r="M19" s="32"/>
      <c r="N19" s="33"/>
      <c r="O19" s="33"/>
      <c r="P19" s="34"/>
    </row>
    <row r="20" customFormat="false" ht="15" hidden="false" customHeight="false" outlineLevel="0" collapsed="false">
      <c r="A20" s="21"/>
      <c r="B20" s="22" t="s">
        <v>25</v>
      </c>
      <c r="C20" s="23" t="n">
        <v>64</v>
      </c>
      <c r="D20" s="24" t="n">
        <f aca="false">+C20*0.85</f>
        <v>54.4</v>
      </c>
      <c r="E20" s="25" t="s">
        <v>12</v>
      </c>
      <c r="F20" s="26" t="n">
        <f aca="false">+C20*1.15</f>
        <v>73.6</v>
      </c>
      <c r="G20" s="27" t="n">
        <v>0</v>
      </c>
      <c r="H20" s="28" t="str">
        <f aca="false">IF(I20&lt;85,"BN",IF(I20&gt;115,"AN","N"))</f>
        <v>BN</v>
      </c>
      <c r="I20" s="29" t="n">
        <f aca="false">(G20/C20)*100</f>
        <v>0</v>
      </c>
      <c r="J20" s="30" t="str">
        <f aca="false">IF(I20&lt;=30,"0-30",IF(I20&lt;=50,"31-50",IF(I20&lt;=84,"51-84",IF(I20&lt;=115,"85-115",IF(I20&lt;=150,"116-150",IF(I20&lt;=200,"151-200","&gt;200"))))))</f>
        <v>0-30</v>
      </c>
      <c r="K20" s="31" t="str">
        <f aca="false">IF(I20&lt;=30,"1",IF(I20&lt;=50,"4",IF(I20&lt;=84,"7",IF(I20&lt;=115,"10",IF(I20&lt;=150,"13",IF(I20&lt;=200,"16","19"))))))</f>
        <v>1</v>
      </c>
      <c r="L20" s="32"/>
      <c r="M20" s="32"/>
      <c r="N20" s="33"/>
      <c r="O20" s="33"/>
      <c r="P20" s="34"/>
    </row>
    <row r="21" customFormat="false" ht="15" hidden="false" customHeight="false" outlineLevel="0" collapsed="false">
      <c r="A21" s="21"/>
      <c r="B21" s="22"/>
      <c r="C21" s="23"/>
      <c r="D21" s="24"/>
      <c r="E21" s="25"/>
      <c r="F21" s="26"/>
      <c r="G21" s="35"/>
      <c r="H21" s="28"/>
      <c r="I21" s="29"/>
      <c r="J21" s="30"/>
      <c r="K21" s="31"/>
      <c r="L21" s="32"/>
    </row>
    <row r="22" customFormat="false" ht="15" hidden="false" customHeight="false" outlineLevel="0" collapsed="false">
      <c r="A22" s="37" t="s">
        <v>26</v>
      </c>
      <c r="B22" s="22" t="s">
        <v>27</v>
      </c>
      <c r="C22" s="23" t="n">
        <v>58</v>
      </c>
      <c r="D22" s="24" t="n">
        <f aca="false">+C22*0.85</f>
        <v>49.3</v>
      </c>
      <c r="E22" s="25" t="s">
        <v>12</v>
      </c>
      <c r="F22" s="26" t="n">
        <f aca="false">+C22*1.15</f>
        <v>66.7</v>
      </c>
      <c r="G22" s="27" t="n">
        <v>0</v>
      </c>
      <c r="H22" s="28" t="str">
        <f aca="false">IF(I22&lt;85,"BN",IF(I22&gt;115,"AN","N"))</f>
        <v>BN</v>
      </c>
      <c r="I22" s="29" t="n">
        <f aca="false">(G22/C22)*100</f>
        <v>0</v>
      </c>
      <c r="J22" s="30" t="str">
        <f aca="false">IF(I22&lt;=30,"0-30",IF(I22&lt;=50,"31-50",IF(I22&lt;=84,"51-84",IF(I22&lt;=115,"85-115",IF(I22&lt;=150,"116-150",IF(I22&lt;=200,"151-200","&gt;200"))))))</f>
        <v>0-30</v>
      </c>
      <c r="K22" s="31" t="str">
        <f aca="false">IF(I22&lt;=30,"1",IF(I22&lt;=50,"4",IF(I22&lt;=84,"7",IF(I22&lt;=115,"10",IF(I22&lt;=150,"13",IF(I22&lt;=200,"16","19"))))))</f>
        <v>1</v>
      </c>
      <c r="L22" s="32"/>
      <c r="M22" s="32"/>
      <c r="N22" s="33"/>
      <c r="O22" s="33"/>
      <c r="P22" s="34"/>
    </row>
    <row r="23" customFormat="false" ht="15" hidden="false" customHeight="false" outlineLevel="0" collapsed="false">
      <c r="A23" s="21"/>
      <c r="B23" s="22" t="s">
        <v>28</v>
      </c>
      <c r="C23" s="23" t="n">
        <v>95</v>
      </c>
      <c r="D23" s="24" t="n">
        <f aca="false">+C23*0.85</f>
        <v>80.75</v>
      </c>
      <c r="E23" s="25" t="s">
        <v>12</v>
      </c>
      <c r="F23" s="26" t="n">
        <f aca="false">+C23*1.15</f>
        <v>109.25</v>
      </c>
      <c r="G23" s="27" t="n">
        <v>23</v>
      </c>
      <c r="H23" s="28" t="str">
        <f aca="false">IF(I23&lt;85,"BN",IF(I23&gt;115,"AN","N"))</f>
        <v>BN</v>
      </c>
      <c r="I23" s="29" t="n">
        <f aca="false">(G23/C23)*100</f>
        <v>24.2105263157895</v>
      </c>
      <c r="J23" s="30" t="str">
        <f aca="false">IF(I23&lt;=30,"0-30",IF(I23&lt;=50,"31-50",IF(I23&lt;=84,"51-84",IF(I23&lt;=115,"85-115",IF(I23&lt;=150,"116-150",IF(I23&lt;=200,"151-200","&gt;200"))))))</f>
        <v>0-30</v>
      </c>
      <c r="K23" s="31" t="str">
        <f aca="false">IF(I23&lt;=30,"1",IF(I23&lt;=50,"4",IF(I23&lt;=84,"7",IF(I23&lt;=115,"10",IF(I23&lt;=150,"13",IF(I23&lt;=200,"16","19"))))))</f>
        <v>1</v>
      </c>
      <c r="L23" s="32"/>
      <c r="N23" s="36"/>
      <c r="O23" s="36"/>
    </row>
    <row r="24" customFormat="false" ht="15" hidden="false" customHeight="false" outlineLevel="0" collapsed="false">
      <c r="A24" s="21"/>
      <c r="B24" s="22" t="s">
        <v>29</v>
      </c>
      <c r="C24" s="23" t="n">
        <v>72</v>
      </c>
      <c r="D24" s="24" t="n">
        <f aca="false">+C24*0.85</f>
        <v>61.2</v>
      </c>
      <c r="E24" s="25" t="s">
        <v>12</v>
      </c>
      <c r="F24" s="26" t="n">
        <f aca="false">+C24*1.15</f>
        <v>82.8</v>
      </c>
      <c r="G24" s="27" t="n">
        <v>2</v>
      </c>
      <c r="H24" s="28" t="str">
        <f aca="false">IF(I24&lt;85,"BN",IF(I24&gt;115,"AN","N"))</f>
        <v>BN</v>
      </c>
      <c r="I24" s="29" t="n">
        <f aca="false">(G24/C24)*100</f>
        <v>2.77777777777778</v>
      </c>
      <c r="J24" s="30" t="str">
        <f aca="false">IF(I24&lt;=30,"0-30",IF(I24&lt;=50,"31-50",IF(I24&lt;=84,"51-84",IF(I24&lt;=115,"85-115",IF(I24&lt;=150,"116-150",IF(I24&lt;=200,"151-200","&gt;200"))))))</f>
        <v>0-30</v>
      </c>
      <c r="K24" s="31" t="str">
        <f aca="false">IF(I24&lt;=30,"1",IF(I24&lt;=50,"4",IF(I24&lt;=84,"7",IF(I24&lt;=115,"10",IF(I24&lt;=150,"13",IF(I24&lt;=200,"16","19"))))))</f>
        <v>1</v>
      </c>
      <c r="L24" s="38"/>
      <c r="M24" s="32"/>
      <c r="N24" s="33"/>
      <c r="O24" s="33"/>
      <c r="P24" s="34"/>
    </row>
    <row r="25" customFormat="false" ht="15" hidden="false" customHeight="false" outlineLevel="0" collapsed="false">
      <c r="A25" s="21"/>
      <c r="B25" s="22" t="s">
        <v>30</v>
      </c>
      <c r="C25" s="23" t="n">
        <v>46</v>
      </c>
      <c r="D25" s="24" t="n">
        <f aca="false">+C25*0.85</f>
        <v>39.1</v>
      </c>
      <c r="E25" s="25" t="s">
        <v>12</v>
      </c>
      <c r="F25" s="26" t="n">
        <f aca="false">+C25*1.15</f>
        <v>52.9</v>
      </c>
      <c r="G25" s="27" t="n">
        <v>0</v>
      </c>
      <c r="H25" s="28" t="str">
        <f aca="false">IF(I25&lt;85,"BN",IF(I25&gt;115,"AN","N"))</f>
        <v>BN</v>
      </c>
      <c r="I25" s="29" t="n">
        <f aca="false">(G25/C25)*100</f>
        <v>0</v>
      </c>
      <c r="J25" s="30" t="str">
        <f aca="false">IF(I25&lt;=30,"0-30",IF(I25&lt;=50,"31-50",IF(I25&lt;=84,"51-84",IF(I25&lt;=115,"85-115",IF(I25&lt;=150,"116-150",IF(I25&lt;=200,"151-200","&gt;200"))))))</f>
        <v>0-30</v>
      </c>
      <c r="K25" s="31" t="str">
        <f aca="false">IF(I25&lt;=30,"1",IF(I25&lt;=50,"4",IF(I25&lt;=84,"7",IF(I25&lt;=115,"10",IF(I25&lt;=150,"13",IF(I25&lt;=200,"16","19"))))))</f>
        <v>1</v>
      </c>
      <c r="L25" s="32"/>
      <c r="M25" s="32"/>
      <c r="N25" s="33"/>
      <c r="O25" s="33"/>
      <c r="P25" s="34"/>
    </row>
    <row r="26" customFormat="false" ht="15" hidden="false" customHeight="false" outlineLevel="0" collapsed="false">
      <c r="A26" s="21"/>
      <c r="B26" s="22" t="s">
        <v>31</v>
      </c>
      <c r="C26" s="23" t="n">
        <v>265</v>
      </c>
      <c r="D26" s="24" t="n">
        <f aca="false">+C26*0.85</f>
        <v>225.25</v>
      </c>
      <c r="E26" s="25" t="s">
        <v>12</v>
      </c>
      <c r="F26" s="26" t="n">
        <f aca="false">+C26*1.15</f>
        <v>304.75</v>
      </c>
      <c r="G26" s="27" t="n">
        <v>0</v>
      </c>
      <c r="H26" s="28" t="str">
        <f aca="false">IF(I26&lt;85,"BN",IF(I26&gt;115,"AN","N"))</f>
        <v>BN</v>
      </c>
      <c r="I26" s="29" t="n">
        <f aca="false">(G26/C26)*100</f>
        <v>0</v>
      </c>
      <c r="J26" s="30" t="str">
        <f aca="false">IF(I26&lt;=30,"0-30",IF(I26&lt;=50,"31-50",IF(I26&lt;=84,"51-84",IF(I26&lt;=115,"85-115",IF(I26&lt;=150,"116-150",IF(I26&lt;=200,"151-200","&gt;200"))))))</f>
        <v>0-30</v>
      </c>
      <c r="K26" s="31" t="str">
        <f aca="false">IF(I26&lt;=30,"1",IF(I26&lt;=50,"4",IF(I26&lt;=84,"7",IF(I26&lt;=115,"10",IF(I26&lt;=150,"13",IF(I26&lt;=200,"16","19"))))))</f>
        <v>1</v>
      </c>
      <c r="L26" s="38"/>
      <c r="M26" s="32"/>
      <c r="N26" s="33"/>
      <c r="O26" s="33"/>
      <c r="P26" s="34"/>
    </row>
    <row r="27" customFormat="false" ht="15" hidden="false" customHeight="false" outlineLevel="0" collapsed="false">
      <c r="A27" s="21"/>
      <c r="B27" s="22" t="s">
        <v>32</v>
      </c>
      <c r="C27" s="23" t="n">
        <v>81</v>
      </c>
      <c r="D27" s="24" t="n">
        <f aca="false">+C27*0.85</f>
        <v>68.85</v>
      </c>
      <c r="E27" s="25" t="s">
        <v>12</v>
      </c>
      <c r="F27" s="26" t="n">
        <f aca="false">+C27*1.15</f>
        <v>93.15</v>
      </c>
      <c r="G27" s="27" t="n">
        <v>0</v>
      </c>
      <c r="H27" s="28" t="str">
        <f aca="false">IF(I27&lt;85,"BN",IF(I27&gt;115,"AN","N"))</f>
        <v>BN</v>
      </c>
      <c r="I27" s="29" t="n">
        <f aca="false">(G27/C27)*100</f>
        <v>0</v>
      </c>
      <c r="J27" s="30" t="str">
        <f aca="false">IF(I27&lt;=30,"0-30",IF(I27&lt;=50,"31-50",IF(I27&lt;=84,"51-84",IF(I27&lt;=115,"85-115",IF(I27&lt;=150,"116-150",IF(I27&lt;=200,"151-200","&gt;200"))))))</f>
        <v>0-30</v>
      </c>
      <c r="K27" s="31" t="str">
        <f aca="false">IF(I27&lt;=30,"1",IF(I27&lt;=50,"4",IF(I27&lt;=84,"7",IF(I27&lt;=115,"10",IF(I27&lt;=150,"13",IF(I27&lt;=200,"16","19"))))))</f>
        <v>1</v>
      </c>
      <c r="L27" s="32"/>
      <c r="M27" s="32"/>
      <c r="N27" s="33"/>
      <c r="O27" s="33"/>
      <c r="P27" s="34"/>
    </row>
    <row r="28" customFormat="false" ht="15" hidden="false" customHeight="false" outlineLevel="0" collapsed="false">
      <c r="A28" s="21"/>
      <c r="B28" s="22" t="s">
        <v>33</v>
      </c>
      <c r="C28" s="23" t="n">
        <v>22.7142857142857</v>
      </c>
      <c r="D28" s="24" t="n">
        <f aca="false">+C28*0.85</f>
        <v>19.3071428571429</v>
      </c>
      <c r="E28" s="25" t="s">
        <v>12</v>
      </c>
      <c r="F28" s="26" t="n">
        <f aca="false">+C28*1.15</f>
        <v>26.1214285714286</v>
      </c>
      <c r="G28" s="27" t="n">
        <v>2</v>
      </c>
      <c r="H28" s="28" t="str">
        <f aca="false">IF(I28&lt;85,"BN",IF(I28&gt;115,"AN","N"))</f>
        <v>BN</v>
      </c>
      <c r="I28" s="29" t="n">
        <f aca="false">(G28/C28)*100</f>
        <v>8.80503144654088</v>
      </c>
      <c r="J28" s="30" t="str">
        <f aca="false">IF(I28&lt;=30,"0-30",IF(I28&lt;=50,"31-50",IF(I28&lt;=84,"51-84",IF(I28&lt;=115,"85-115",IF(I28&lt;=150,"116-150",IF(I28&lt;=200,"151-200","&gt;200"))))))</f>
        <v>0-30</v>
      </c>
      <c r="K28" s="31" t="str">
        <f aca="false">IF(I28&lt;=30,"1",IF(I28&lt;=50,"4",IF(I28&lt;=84,"7",IF(I28&lt;=115,"10",IF(I28&lt;=150,"13",IF(I28&lt;=200,"16","19"))))))</f>
        <v>1</v>
      </c>
      <c r="L28" s="38"/>
      <c r="M28" s="32"/>
      <c r="N28" s="33"/>
      <c r="O28" s="33"/>
      <c r="P28" s="34"/>
    </row>
    <row r="29" customFormat="false" ht="15" hidden="false" customHeight="false" outlineLevel="0" collapsed="false">
      <c r="A29" s="21"/>
      <c r="B29" s="22" t="s">
        <v>34</v>
      </c>
      <c r="C29" s="23" t="n">
        <v>59</v>
      </c>
      <c r="D29" s="24" t="n">
        <f aca="false">+C29*0.85</f>
        <v>50.15</v>
      </c>
      <c r="E29" s="25" t="s">
        <v>12</v>
      </c>
      <c r="F29" s="26" t="n">
        <f aca="false">+C29*1.15</f>
        <v>67.85</v>
      </c>
      <c r="G29" s="27" t="n">
        <v>0</v>
      </c>
      <c r="H29" s="28" t="str">
        <f aca="false">IF(I29&lt;85,"BN",IF(I29&gt;115,"AN","N"))</f>
        <v>BN</v>
      </c>
      <c r="I29" s="29" t="n">
        <f aca="false">(G29/C29)*100</f>
        <v>0</v>
      </c>
      <c r="J29" s="30" t="str">
        <f aca="false">IF(I29&lt;=30,"0-30",IF(I29&lt;=50,"31-50",IF(I29&lt;=84,"51-84",IF(I29&lt;=115,"85-115",IF(I29&lt;=150,"116-150",IF(I29&lt;=200,"151-200","&gt;200"))))))</f>
        <v>0-30</v>
      </c>
      <c r="K29" s="31" t="str">
        <f aca="false">IF(I29&lt;=30,"1",IF(I29&lt;=50,"4",IF(I29&lt;=84,"7",IF(I29&lt;=115,"10",IF(I29&lt;=150,"13",IF(I29&lt;=200,"16","19"))))))</f>
        <v>1</v>
      </c>
      <c r="L29" s="32"/>
      <c r="M29" s="32"/>
      <c r="N29" s="33"/>
      <c r="O29" s="33"/>
      <c r="P29" s="34"/>
    </row>
    <row r="30" customFormat="false" ht="15" hidden="false" customHeight="false" outlineLevel="0" collapsed="false">
      <c r="A30" s="21"/>
      <c r="B30" s="22" t="s">
        <v>35</v>
      </c>
      <c r="C30" s="23" t="n">
        <v>43</v>
      </c>
      <c r="D30" s="24" t="n">
        <f aca="false">+C30*0.85</f>
        <v>36.55</v>
      </c>
      <c r="E30" s="25" t="s">
        <v>12</v>
      </c>
      <c r="F30" s="26" t="n">
        <f aca="false">+C30*1.15</f>
        <v>49.45</v>
      </c>
      <c r="G30" s="27" t="n">
        <v>0</v>
      </c>
      <c r="H30" s="28" t="str">
        <f aca="false">IF(I30&lt;85,"BN",IF(I30&gt;115,"AN","N"))</f>
        <v>BN</v>
      </c>
      <c r="I30" s="29" t="n">
        <f aca="false">(G30/C30)*100</f>
        <v>0</v>
      </c>
      <c r="J30" s="30" t="str">
        <f aca="false">IF(I30&lt;=30,"0-30",IF(I30&lt;=50,"31-50",IF(I30&lt;=84,"51-84",IF(I30&lt;=115,"85-115",IF(I30&lt;=150,"116-150",IF(I30&lt;=200,"151-200","&gt;200"))))))</f>
        <v>0-30</v>
      </c>
      <c r="K30" s="31" t="str">
        <f aca="false">IF(I30&lt;=30,"1",IF(I30&lt;=50,"4",IF(I30&lt;=84,"7",IF(I30&lt;=115,"10",IF(I30&lt;=150,"13",IF(I30&lt;=200,"16","19"))))))</f>
        <v>1</v>
      </c>
      <c r="L30" s="32"/>
      <c r="M30" s="32"/>
      <c r="N30" s="33"/>
      <c r="O30" s="33"/>
      <c r="P30" s="34"/>
    </row>
    <row r="31" customFormat="false" ht="15" hidden="false" customHeight="false" outlineLevel="0" collapsed="false">
      <c r="A31" s="21"/>
      <c r="B31" s="22" t="s">
        <v>36</v>
      </c>
      <c r="C31" s="23" t="n">
        <v>88</v>
      </c>
      <c r="D31" s="24" t="n">
        <f aca="false">+C31*0.85</f>
        <v>74.8</v>
      </c>
      <c r="E31" s="25" t="s">
        <v>12</v>
      </c>
      <c r="F31" s="26" t="n">
        <f aca="false">+C31*1.15</f>
        <v>101.2</v>
      </c>
      <c r="G31" s="27" t="n">
        <v>15</v>
      </c>
      <c r="H31" s="28" t="str">
        <f aca="false">IF(I31&lt;85,"BN",IF(I31&gt;115,"AN","N"))</f>
        <v>BN</v>
      </c>
      <c r="I31" s="29" t="n">
        <f aca="false">(G31/C31)*100</f>
        <v>17.0454545454545</v>
      </c>
      <c r="J31" s="30" t="str">
        <f aca="false">IF(I31&lt;=30,"0-30",IF(I31&lt;=50,"31-50",IF(I31&lt;=84,"51-84",IF(I31&lt;=115,"85-115",IF(I31&lt;=150,"116-150",IF(I31&lt;=200,"151-200","&gt;200"))))))</f>
        <v>0-30</v>
      </c>
      <c r="K31" s="31" t="str">
        <f aca="false">IF(I31&lt;=30,"1",IF(I31&lt;=50,"4",IF(I31&lt;=84,"7",IF(I31&lt;=115,"10",IF(I31&lt;=150,"13",IF(I31&lt;=200,"16","19"))))))</f>
        <v>1</v>
      </c>
      <c r="L31" s="32"/>
      <c r="M31" s="32"/>
      <c r="N31" s="33"/>
      <c r="O31" s="33"/>
      <c r="P31" s="34"/>
    </row>
    <row r="32" customFormat="false" ht="15" hidden="false" customHeight="false" outlineLevel="0" collapsed="false">
      <c r="A32" s="21"/>
      <c r="B32" s="22"/>
      <c r="C32" s="23"/>
      <c r="D32" s="24"/>
      <c r="E32" s="25"/>
      <c r="F32" s="26"/>
      <c r="G32" s="39"/>
      <c r="H32" s="40"/>
      <c r="I32" s="29"/>
      <c r="J32" s="30"/>
      <c r="K32" s="31"/>
      <c r="L32" s="32"/>
    </row>
    <row r="33" customFormat="false" ht="15" hidden="false" customHeight="false" outlineLevel="0" collapsed="false">
      <c r="A33" s="21" t="s">
        <v>37</v>
      </c>
      <c r="B33" s="22" t="s">
        <v>38</v>
      </c>
      <c r="C33" s="23" t="n">
        <v>99</v>
      </c>
      <c r="D33" s="24" t="n">
        <f aca="false">+C33*0.85</f>
        <v>84.15</v>
      </c>
      <c r="E33" s="25" t="s">
        <v>12</v>
      </c>
      <c r="F33" s="26" t="n">
        <f aca="false">+C33*1.15</f>
        <v>113.85</v>
      </c>
      <c r="G33" s="27" t="n">
        <v>8</v>
      </c>
      <c r="H33" s="41" t="str">
        <f aca="false">IF(I31&lt;85,"BN",IF(I31&gt;115,"AN","N"))</f>
        <v>BN</v>
      </c>
      <c r="I33" s="29" t="n">
        <f aca="false">(G33/C33)*100</f>
        <v>8.08080808080808</v>
      </c>
      <c r="J33" s="30" t="str">
        <f aca="false">IF(I33&lt;=30,"0-30",IF(I33&lt;=50,"31-50",IF(I33&lt;=84,"51-84",IF(I33&lt;=115,"85-115",IF(I33&lt;=150,"116-150",IF(I33&lt;=200,"151-200","&gt;200"))))))</f>
        <v>0-30</v>
      </c>
      <c r="K33" s="31" t="str">
        <f aca="false">IF(I33&lt;=30,"1",IF(I33&lt;=50,"4",IF(I33&lt;=84,"7",IF(I33&lt;=115,"10",IF(I33&lt;=150,"13",IF(I33&lt;=200,"16","19"))))))</f>
        <v>1</v>
      </c>
      <c r="L33" s="38"/>
      <c r="M33" s="32"/>
      <c r="N33" s="33"/>
      <c r="O33" s="33"/>
      <c r="P33" s="34"/>
    </row>
    <row r="34" customFormat="false" ht="15" hidden="false" customHeight="false" outlineLevel="0" collapsed="false">
      <c r="A34" s="21"/>
      <c r="B34" s="22" t="s">
        <v>39</v>
      </c>
      <c r="C34" s="23" t="n">
        <v>138</v>
      </c>
      <c r="D34" s="24" t="n">
        <f aca="false">+C34*0.85</f>
        <v>117.3</v>
      </c>
      <c r="E34" s="25" t="s">
        <v>12</v>
      </c>
      <c r="F34" s="26" t="n">
        <f aca="false">+C34*1.15</f>
        <v>158.7</v>
      </c>
      <c r="G34" s="27" t="n">
        <v>0</v>
      </c>
      <c r="H34" s="28" t="str">
        <f aca="false">IF(I34&lt;85,"BN",IF(I34&gt;115,"AN","N"))</f>
        <v>BN</v>
      </c>
      <c r="I34" s="29" t="n">
        <f aca="false">(G34/C34)*100</f>
        <v>0</v>
      </c>
      <c r="J34" s="30" t="str">
        <f aca="false">IF(I34&lt;=30,"0-30",IF(I34&lt;=50,"31-50",IF(I34&lt;=84,"51-84",IF(I34&lt;=115,"85-115",IF(I34&lt;=150,"116-150",IF(I34&lt;=200,"151-200","&gt;200"))))))</f>
        <v>0-30</v>
      </c>
      <c r="K34" s="31" t="str">
        <f aca="false">IF(I34&lt;=30,"1",IF(I34&lt;=50,"4",IF(I34&lt;=84,"7",IF(I34&lt;=115,"10",IF(I34&lt;=150,"13",IF(I34&lt;=200,"16","19"))))))</f>
        <v>1</v>
      </c>
      <c r="L34" s="32"/>
      <c r="M34" s="32"/>
      <c r="N34" s="33"/>
      <c r="O34" s="33"/>
      <c r="P34" s="34"/>
    </row>
    <row r="35" customFormat="false" ht="15" hidden="false" customHeight="false" outlineLevel="0" collapsed="false">
      <c r="A35" s="21"/>
      <c r="B35" s="22" t="s">
        <v>40</v>
      </c>
      <c r="C35" s="23" t="n">
        <v>68</v>
      </c>
      <c r="D35" s="24" t="n">
        <f aca="false">+C35*0.85</f>
        <v>57.8</v>
      </c>
      <c r="E35" s="25" t="s">
        <v>12</v>
      </c>
      <c r="F35" s="26" t="n">
        <f aca="false">+C35*1.15</f>
        <v>78.2</v>
      </c>
      <c r="G35" s="27" t="n">
        <v>3</v>
      </c>
      <c r="H35" s="28" t="str">
        <f aca="false">IF(I35&lt;85,"BN",IF(I35&gt;115,"AN","N"))</f>
        <v>BN</v>
      </c>
      <c r="I35" s="29" t="n">
        <f aca="false">(G35/C35)*100</f>
        <v>4.41176470588235</v>
      </c>
      <c r="J35" s="30" t="str">
        <f aca="false">IF(I35&lt;=30,"0-30",IF(I35&lt;=50,"31-50",IF(I35&lt;=84,"51-84",IF(I35&lt;=115,"85-115",IF(I35&lt;=150,"116-150",IF(I35&lt;=200,"151-200","&gt;200"))))))</f>
        <v>0-30</v>
      </c>
      <c r="K35" s="31" t="str">
        <f aca="false">IF(I35&lt;=30,"1",IF(I35&lt;=50,"4",IF(I35&lt;=84,"7",IF(I35&lt;=115,"10",IF(I35&lt;=150,"13",IF(I35&lt;=200,"16","19"))))))</f>
        <v>1</v>
      </c>
      <c r="L35" s="32"/>
      <c r="N35" s="36"/>
      <c r="O35" s="36"/>
    </row>
    <row r="36" customFormat="false" ht="15" hidden="false" customHeight="false" outlineLevel="0" collapsed="false">
      <c r="A36" s="21"/>
      <c r="B36" s="22" t="s">
        <v>41</v>
      </c>
      <c r="C36" s="23" t="n">
        <v>68</v>
      </c>
      <c r="D36" s="24" t="n">
        <f aca="false">+C36*0.85</f>
        <v>57.8</v>
      </c>
      <c r="E36" s="25" t="s">
        <v>12</v>
      </c>
      <c r="F36" s="26" t="n">
        <f aca="false">+C36*1.15</f>
        <v>78.2</v>
      </c>
      <c r="G36" s="27" t="n">
        <v>0</v>
      </c>
      <c r="H36" s="28" t="str">
        <f aca="false">IF(I36&lt;85,"BN",IF(I36&gt;115,"AN","N"))</f>
        <v>BN</v>
      </c>
      <c r="I36" s="29" t="n">
        <f aca="false">(G36/C36)*100</f>
        <v>0</v>
      </c>
      <c r="J36" s="30" t="str">
        <f aca="false">IF(I36&lt;=30,"0-30",IF(I36&lt;=50,"31-50",IF(I36&lt;=84,"51-84",IF(I36&lt;=115,"85-115",IF(I36&lt;=150,"116-150",IF(I36&lt;=200,"151-200","&gt;200"))))))</f>
        <v>0-30</v>
      </c>
      <c r="K36" s="31" t="str">
        <f aca="false">IF(I36&lt;=30,"1",IF(I36&lt;=50,"4",IF(I36&lt;=84,"7",IF(I36&lt;=115,"10",IF(I36&lt;=150,"13",IF(I36&lt;=200,"16","19"))))))</f>
        <v>1</v>
      </c>
      <c r="L36" s="32"/>
      <c r="M36" s="32"/>
      <c r="N36" s="33"/>
      <c r="O36" s="33"/>
      <c r="P36" s="34"/>
    </row>
    <row r="37" customFormat="false" ht="15" hidden="false" customHeight="false" outlineLevel="0" collapsed="false">
      <c r="A37" s="21"/>
      <c r="B37" s="22" t="s">
        <v>42</v>
      </c>
      <c r="C37" s="23" t="n">
        <v>85</v>
      </c>
      <c r="D37" s="24" t="n">
        <f aca="false">+C37*0.85</f>
        <v>72.25</v>
      </c>
      <c r="E37" s="25" t="s">
        <v>12</v>
      </c>
      <c r="F37" s="26" t="n">
        <f aca="false">+C37*1.15</f>
        <v>97.75</v>
      </c>
      <c r="G37" s="27" t="n">
        <v>0</v>
      </c>
      <c r="H37" s="28" t="str">
        <f aca="false">IF(I37&lt;85,"BN",IF(I37&gt;115,"AN","N"))</f>
        <v>BN</v>
      </c>
      <c r="I37" s="29" t="n">
        <f aca="false">(G37/C37)*100</f>
        <v>0</v>
      </c>
      <c r="J37" s="30" t="str">
        <f aca="false">IF(I37&lt;=30,"0-30",IF(I37&lt;=50,"31-50",IF(I37&lt;=84,"51-84",IF(I37&lt;=115,"85-115",IF(I37&lt;=150,"116-150",IF(I37&lt;=200,"151-200","&gt;200"))))))</f>
        <v>0-30</v>
      </c>
      <c r="K37" s="31" t="str">
        <f aca="false">IF(I37&lt;=30,"1",IF(I37&lt;=50,"4",IF(I37&lt;=84,"7",IF(I37&lt;=115,"10",IF(I37&lt;=150,"13",IF(I37&lt;=200,"16","19"))))))</f>
        <v>1</v>
      </c>
      <c r="L37" s="32"/>
      <c r="M37" s="32"/>
      <c r="N37" s="33"/>
      <c r="O37" s="33"/>
      <c r="P37" s="34"/>
    </row>
    <row r="38" customFormat="false" ht="15" hidden="false" customHeight="false" outlineLevel="0" collapsed="false">
      <c r="A38" s="21"/>
      <c r="B38" s="22" t="s">
        <v>43</v>
      </c>
      <c r="C38" s="23" t="n">
        <v>28</v>
      </c>
      <c r="D38" s="24" t="n">
        <f aca="false">+C38*0.85</f>
        <v>23.8</v>
      </c>
      <c r="E38" s="25" t="s">
        <v>12</v>
      </c>
      <c r="F38" s="26" t="n">
        <f aca="false">+C38*1.15</f>
        <v>32.2</v>
      </c>
      <c r="G38" s="27" t="n">
        <v>0</v>
      </c>
      <c r="H38" s="41" t="str">
        <f aca="false">IF(I31&lt;85,"BN",IF(I31&gt;115,"AN","N"))</f>
        <v>BN</v>
      </c>
      <c r="I38" s="29" t="n">
        <f aca="false">(G38/C38)*100</f>
        <v>0</v>
      </c>
      <c r="J38" s="30" t="str">
        <f aca="false">IF(I38&lt;=30,"0-30",IF(I38&lt;=50,"31-50",IF(I38&lt;=84,"51-84",IF(I38&lt;=115,"85-115",IF(I38&lt;=150,"116-150",IF(I38&lt;=200,"151-200","&gt;200"))))))</f>
        <v>0-30</v>
      </c>
      <c r="K38" s="31" t="str">
        <f aca="false">IF(I38&lt;=30,"1",IF(I38&lt;=50,"4",IF(I38&lt;=84,"7",IF(I38&lt;=115,"10",IF(I38&lt;=150,"13",IF(I38&lt;=200,"16","19"))))))</f>
        <v>1</v>
      </c>
      <c r="L38" s="38"/>
      <c r="N38" s="33"/>
      <c r="O38" s="33"/>
      <c r="P38" s="34"/>
    </row>
    <row r="39" customFormat="false" ht="15" hidden="false" customHeight="false" outlineLevel="0" collapsed="false">
      <c r="A39" s="21"/>
      <c r="B39" s="22"/>
      <c r="C39" s="23"/>
      <c r="D39" s="24"/>
      <c r="E39" s="25"/>
      <c r="F39" s="26"/>
      <c r="G39" s="39"/>
      <c r="H39" s="40"/>
      <c r="I39" s="29"/>
      <c r="J39" s="30"/>
      <c r="K39" s="31"/>
      <c r="L39" s="32"/>
      <c r="P39" s="34"/>
    </row>
    <row r="40" customFormat="false" ht="15" hidden="false" customHeight="false" outlineLevel="0" collapsed="false">
      <c r="A40" s="21" t="s">
        <v>44</v>
      </c>
      <c r="B40" s="22" t="s">
        <v>45</v>
      </c>
      <c r="C40" s="23" t="n">
        <v>58.4631578947368</v>
      </c>
      <c r="D40" s="24" t="n">
        <f aca="false">+C40*0.85</f>
        <v>49.6936842105263</v>
      </c>
      <c r="E40" s="25" t="s">
        <v>12</v>
      </c>
      <c r="F40" s="26" t="n">
        <f aca="false">+C40*1.15</f>
        <v>67.2326315789474</v>
      </c>
      <c r="G40" s="27" t="n">
        <v>0</v>
      </c>
      <c r="H40" s="28" t="str">
        <f aca="false">IF(I40&lt;85,"BN",IF(I40&gt;115,"AN","N"))</f>
        <v>BN</v>
      </c>
      <c r="I40" s="29" t="n">
        <f aca="false">(G40/C40)*100</f>
        <v>0</v>
      </c>
      <c r="J40" s="30" t="str">
        <f aca="false">IF(I40&lt;=30,"0-30",IF(I40&lt;=50,"31-50",IF(I40&lt;=84,"51-84",IF(I40&lt;=115,"85-115",IF(I40&lt;=150,"116-150",IF(I40&lt;=200,"151-200","&gt;200"))))))</f>
        <v>0-30</v>
      </c>
      <c r="K40" s="31" t="str">
        <f aca="false">IF(I40&lt;=30,"1",IF(I40&lt;=50,"4",IF(I40&lt;=84,"7",IF(I40&lt;=115,"10",IF(I40&lt;=150,"13",IF(I40&lt;=200,"16","19"))))))</f>
        <v>1</v>
      </c>
      <c r="L40" s="32"/>
      <c r="N40" s="33"/>
      <c r="O40" s="33"/>
      <c r="P40" s="34"/>
    </row>
    <row r="41" customFormat="false" ht="15" hidden="false" customHeight="false" outlineLevel="0" collapsed="false">
      <c r="A41" s="21"/>
      <c r="B41" s="22" t="s">
        <v>46</v>
      </c>
      <c r="C41" s="23" t="n">
        <v>144</v>
      </c>
      <c r="D41" s="24" t="n">
        <f aca="false">+C41*0.85</f>
        <v>122.4</v>
      </c>
      <c r="E41" s="25" t="s">
        <v>12</v>
      </c>
      <c r="F41" s="26" t="n">
        <f aca="false">+C41*1.15</f>
        <v>165.6</v>
      </c>
      <c r="G41" s="27" t="n">
        <v>6</v>
      </c>
      <c r="H41" s="28" t="str">
        <f aca="false">IF(I41&lt;85,"BN",IF(I41&gt;115,"AN","N"))</f>
        <v>BN</v>
      </c>
      <c r="I41" s="29" t="n">
        <f aca="false">(G41/C41)*100</f>
        <v>4.16666666666667</v>
      </c>
      <c r="J41" s="30" t="str">
        <f aca="false">IF(I41&lt;=30,"0-30",IF(I41&lt;=50,"31-50",IF(I41&lt;=84,"51-84",IF(I41&lt;=115,"85-115",IF(I41&lt;=150,"116-150",IF(I41&lt;=200,"151-200","&gt;200"))))))</f>
        <v>0-30</v>
      </c>
      <c r="K41" s="31" t="str">
        <f aca="false">IF(I41&lt;=30,"1",IF(I41&lt;=50,"4",IF(I41&lt;=84,"7",IF(I41&lt;=115,"10",IF(I41&lt;=150,"13",IF(I41&lt;=200,"16","19"))))))</f>
        <v>1</v>
      </c>
      <c r="L41" s="32"/>
      <c r="N41" s="33"/>
      <c r="O41" s="33"/>
    </row>
    <row r="42" customFormat="false" ht="15" hidden="false" customHeight="false" outlineLevel="0" collapsed="false">
      <c r="A42" s="21"/>
      <c r="B42" s="22" t="s">
        <v>47</v>
      </c>
      <c r="C42" s="23" t="n">
        <v>113</v>
      </c>
      <c r="D42" s="24" t="n">
        <f aca="false">+C42*0.85</f>
        <v>96.05</v>
      </c>
      <c r="E42" s="25" t="s">
        <v>12</v>
      </c>
      <c r="F42" s="26" t="n">
        <f aca="false">+C42*1.15</f>
        <v>129.95</v>
      </c>
      <c r="G42" s="27" t="n">
        <v>58</v>
      </c>
      <c r="H42" s="28" t="str">
        <f aca="false">IF(I42&lt;85,"BN",IF(I42&gt;115,"AN","N"))</f>
        <v>BN</v>
      </c>
      <c r="I42" s="29" t="n">
        <f aca="false">(G42/C42)*100</f>
        <v>51.3274336283186</v>
      </c>
      <c r="J42" s="30" t="str">
        <f aca="false">IF(I42&lt;=30,"0-30",IF(I42&lt;=50,"31-50",IF(I42&lt;=84,"51-84",IF(I42&lt;=115,"85-115",IF(I42&lt;=150,"116-150",IF(I42&lt;=200,"151-200","&gt;200"))))))</f>
        <v>51-84</v>
      </c>
      <c r="K42" s="31" t="str">
        <f aca="false">IF(I42&lt;=30,"1",IF(I42&lt;=50,"4",IF(I42&lt;=84,"7",IF(I42&lt;=115,"10",IF(I42&lt;=150,"13",IF(I42&lt;=200,"16","19"))))))</f>
        <v>7</v>
      </c>
      <c r="L42" s="38"/>
      <c r="N42" s="33"/>
      <c r="O42" s="33"/>
    </row>
    <row r="43" customFormat="false" ht="15" hidden="false" customHeight="false" outlineLevel="0" collapsed="false">
      <c r="A43" s="21"/>
      <c r="B43" s="22" t="s">
        <v>48</v>
      </c>
      <c r="C43" s="23" t="n">
        <v>176</v>
      </c>
      <c r="D43" s="24" t="n">
        <f aca="false">+C43*0.85</f>
        <v>149.6</v>
      </c>
      <c r="E43" s="25" t="s">
        <v>12</v>
      </c>
      <c r="F43" s="26" t="n">
        <f aca="false">+C43*1.15</f>
        <v>202.4</v>
      </c>
      <c r="G43" s="27" t="n">
        <v>0</v>
      </c>
      <c r="H43" s="28" t="str">
        <f aca="false">IF(I43&lt;85,"BN",IF(I43&gt;115,"AN","N"))</f>
        <v>BN</v>
      </c>
      <c r="I43" s="29" t="n">
        <f aca="false">(G43/C43)*100</f>
        <v>0</v>
      </c>
      <c r="J43" s="30" t="str">
        <f aca="false">IF(I43&lt;=30,"0-30",IF(I43&lt;=50,"31-50",IF(I43&lt;=84,"51-84",IF(I43&lt;=115,"85-115",IF(I43&lt;=150,"116-150",IF(I43&lt;=200,"151-200","&gt;200"))))))</f>
        <v>0-30</v>
      </c>
      <c r="K43" s="31" t="str">
        <f aca="false">IF(I43&lt;=30,"1",IF(I43&lt;=50,"4",IF(I43&lt;=84,"7",IF(I43&lt;=115,"10",IF(I43&lt;=150,"13",IF(I43&lt;=200,"16","19"))))))</f>
        <v>1</v>
      </c>
      <c r="L43" s="32"/>
      <c r="N43" s="33"/>
      <c r="O43" s="33"/>
      <c r="P43" s="34"/>
    </row>
    <row r="44" customFormat="false" ht="15" hidden="false" customHeight="false" outlineLevel="0" collapsed="false">
      <c r="A44" s="21"/>
      <c r="B44" s="22" t="s">
        <v>49</v>
      </c>
      <c r="C44" s="23" t="n">
        <v>92</v>
      </c>
      <c r="D44" s="24" t="n">
        <f aca="false">+C44*0.85</f>
        <v>78.2</v>
      </c>
      <c r="E44" s="25" t="s">
        <v>12</v>
      </c>
      <c r="F44" s="26" t="n">
        <f aca="false">+C44*1.15</f>
        <v>105.8</v>
      </c>
      <c r="G44" s="27" t="n">
        <v>42</v>
      </c>
      <c r="H44" s="28" t="str">
        <f aca="false">IF(I44&lt;85,"BN",IF(I44&gt;115,"AN","N"))</f>
        <v>BN</v>
      </c>
      <c r="I44" s="29" t="n">
        <f aca="false">(G44/C44)*100</f>
        <v>45.6521739130435</v>
      </c>
      <c r="J44" s="30" t="str">
        <f aca="false">IF(I44&lt;=30,"0-30",IF(I44&lt;=50,"31-50",IF(I44&lt;=84,"51-84",IF(I44&lt;=115,"85-115",IF(I44&lt;=150,"116-150",IF(I44&lt;=200,"151-200","&gt;200"))))))</f>
        <v>31-50</v>
      </c>
      <c r="K44" s="31" t="str">
        <f aca="false">IF(I44&lt;=30,"1",IF(I44&lt;=50,"4",IF(I44&lt;=84,"7",IF(I44&lt;=115,"10",IF(I44&lt;=150,"13",IF(I44&lt;=200,"16","19"))))))</f>
        <v>4</v>
      </c>
      <c r="L44" s="42"/>
      <c r="N44" s="33"/>
      <c r="O44" s="33"/>
      <c r="P44" s="43"/>
    </row>
    <row r="45" customFormat="false" ht="15" hidden="false" customHeight="false" outlineLevel="0" collapsed="false">
      <c r="A45" s="21"/>
      <c r="B45" s="22" t="s">
        <v>50</v>
      </c>
      <c r="C45" s="23" t="n">
        <v>83</v>
      </c>
      <c r="D45" s="24" t="n">
        <f aca="false">+C45*0.85</f>
        <v>70.55</v>
      </c>
      <c r="E45" s="25" t="s">
        <v>12</v>
      </c>
      <c r="F45" s="26" t="n">
        <f aca="false">+C45*1.15</f>
        <v>95.45</v>
      </c>
      <c r="G45" s="27" t="n">
        <v>2</v>
      </c>
      <c r="H45" s="28" t="str">
        <f aca="false">IF(I45&lt;85,"BN",IF(I45&gt;115,"AN","N"))</f>
        <v>BN</v>
      </c>
      <c r="I45" s="29" t="n">
        <f aca="false">(G45/C45)*100</f>
        <v>2.40963855421687</v>
      </c>
      <c r="J45" s="30" t="str">
        <f aca="false">IF(I45&lt;=30,"0-30",IF(I45&lt;=50,"31-50",IF(I45&lt;=84,"51-84",IF(I45&lt;=115,"85-115",IF(I45&lt;=150,"116-150",IF(I45&lt;=200,"151-200","&gt;200"))))))</f>
        <v>0-30</v>
      </c>
      <c r="K45" s="31" t="str">
        <f aca="false">IF(I45&lt;=30,"1",IF(I45&lt;=50,"4",IF(I45&lt;=84,"7",IF(I45&lt;=115,"10",IF(I45&lt;=150,"13",IF(I45&lt;=200,"16","19"))))))</f>
        <v>1</v>
      </c>
      <c r="L45" s="3"/>
      <c r="N45" s="33"/>
      <c r="O45" s="33"/>
      <c r="P45" s="34"/>
    </row>
    <row r="46" customFormat="false" ht="15" hidden="false" customHeight="false" outlineLevel="0" collapsed="false">
      <c r="A46" s="21"/>
      <c r="B46" s="22" t="s">
        <v>51</v>
      </c>
      <c r="C46" s="23" t="n">
        <v>139</v>
      </c>
      <c r="D46" s="24" t="n">
        <f aca="false">+C46*0.85</f>
        <v>118.15</v>
      </c>
      <c r="E46" s="25" t="s">
        <v>12</v>
      </c>
      <c r="F46" s="26" t="n">
        <f aca="false">+C46*1.15</f>
        <v>159.85</v>
      </c>
      <c r="G46" s="27" t="n">
        <v>28</v>
      </c>
      <c r="H46" s="28" t="str">
        <f aca="false">IF(I46&lt;85,"BN",IF(I46&gt;115,"AN","N"))</f>
        <v>BN</v>
      </c>
      <c r="I46" s="29" t="n">
        <f aca="false">(G46/C46)*100</f>
        <v>20.1438848920863</v>
      </c>
      <c r="J46" s="30" t="str">
        <f aca="false">IF(I46&lt;=30,"0-30",IF(I46&lt;=50,"31-50",IF(I46&lt;=84,"51-84",IF(I46&lt;=115,"85-115",IF(I46&lt;=150,"116-150",IF(I46&lt;=200,"151-200","&gt;200"))))))</f>
        <v>0-30</v>
      </c>
      <c r="K46" s="31" t="str">
        <f aca="false">IF(I46&lt;=30,"1",IF(I46&lt;=50,"4",IF(I46&lt;=84,"7",IF(I46&lt;=115,"10",IF(I46&lt;=150,"13",IF(I46&lt;=200,"16","19"))))))</f>
        <v>1</v>
      </c>
      <c r="L46" s="3"/>
      <c r="N46" s="33"/>
      <c r="O46" s="33"/>
      <c r="P46" s="34"/>
    </row>
    <row r="47" customFormat="false" ht="15" hidden="false" customHeight="false" outlineLevel="0" collapsed="false">
      <c r="A47" s="21"/>
      <c r="B47" s="22" t="s">
        <v>52</v>
      </c>
      <c r="C47" s="23" t="n">
        <v>83</v>
      </c>
      <c r="D47" s="24" t="n">
        <f aca="false">+C47*0.85</f>
        <v>70.55</v>
      </c>
      <c r="E47" s="25" t="s">
        <v>12</v>
      </c>
      <c r="F47" s="26" t="n">
        <f aca="false">+C47*1.15</f>
        <v>95.45</v>
      </c>
      <c r="G47" s="27" t="n">
        <v>0</v>
      </c>
      <c r="H47" s="28" t="str">
        <f aca="false">IF(I47&lt;85,"BN",IF(I47&gt;115,"AN","N"))</f>
        <v>BN</v>
      </c>
      <c r="I47" s="29" t="n">
        <f aca="false">(G47/C47)*100</f>
        <v>0</v>
      </c>
      <c r="J47" s="30" t="str">
        <f aca="false">IF(I47&lt;=30,"0-30",IF(I47&lt;=50,"31-50",IF(I47&lt;=84,"51-84",IF(I47&lt;=115,"85-115",IF(I47&lt;=150,"116-150",IF(I47&lt;=200,"151-200","&gt;200"))))))</f>
        <v>0-30</v>
      </c>
      <c r="K47" s="31" t="str">
        <f aca="false">IF(I47&lt;=30,"1",IF(I47&lt;=50,"4",IF(I47&lt;=84,"7",IF(I47&lt;=115,"10",IF(I47&lt;=150,"13",IF(I47&lt;=200,"16","19"))))))</f>
        <v>1</v>
      </c>
      <c r="L47" s="3"/>
      <c r="N47" s="33"/>
      <c r="O47" s="33"/>
    </row>
    <row r="48" customFormat="false" ht="15.75" hidden="false" customHeight="false" outlineLevel="0" collapsed="false">
      <c r="A48" s="44"/>
      <c r="B48" s="45"/>
      <c r="C48" s="46"/>
      <c r="D48" s="47"/>
      <c r="E48" s="48"/>
      <c r="F48" s="48"/>
      <c r="G48" s="46"/>
      <c r="H48" s="49"/>
      <c r="I48" s="50"/>
      <c r="J48" s="51"/>
      <c r="L48" s="3"/>
    </row>
    <row r="49" customFormat="false" ht="15" hidden="false" customHeight="false" outlineLevel="0" collapsed="false">
      <c r="A49" s="52"/>
      <c r="B49" s="52" t="s">
        <v>53</v>
      </c>
      <c r="C49" s="53"/>
      <c r="D49" s="54" t="n">
        <f aca="false">+C49*0.85</f>
        <v>0</v>
      </c>
      <c r="E49" s="55" t="s">
        <v>12</v>
      </c>
      <c r="F49" s="56" t="n">
        <f aca="false">+C49*1.15</f>
        <v>0</v>
      </c>
      <c r="G49" s="57"/>
      <c r="H49" s="58" t="e">
        <f aca="false">IF(I49&lt;85,"BN",IF(I49&gt;115,"AN","N"))</f>
        <v>#DIV/0!</v>
      </c>
      <c r="I49" s="53" t="e">
        <f aca="false">(G49/C49)*100</f>
        <v>#DIV/0!</v>
      </c>
      <c r="J49" s="59" t="e">
        <f aca="false">IF(I49&lt;=30,"0-30",IF(I49&lt;=50,"31-50",IF(I49&lt;=84,"51-84",IF(I49&lt;=115,"85-115",IF(I49&lt;=150,"116-150",IF(I49&lt;=200,"151-200","&gt;200"))))))</f>
        <v>#DIV/0!</v>
      </c>
      <c r="K49" s="1" t="e">
        <f aca="false">IF(I49&lt;=30,"1",IF(I49&lt;=50,"4",IF(I49&lt;=84,"7",IF(I49&lt;=115,"10",IF(I49&lt;=150,"13",IF(I49&lt;=200,"16","19"))))))</f>
        <v>#DIV/0!</v>
      </c>
      <c r="L49" s="3"/>
      <c r="N49" s="60"/>
      <c r="O49" s="60"/>
      <c r="P49" s="34"/>
    </row>
    <row r="50" customFormat="false" ht="15" hidden="false" customHeight="false" outlineLevel="0" collapsed="false">
      <c r="A50" s="52"/>
      <c r="B50" s="52" t="s">
        <v>54</v>
      </c>
      <c r="C50" s="53"/>
      <c r="D50" s="54" t="n">
        <f aca="false">+C50*0.85</f>
        <v>0</v>
      </c>
      <c r="E50" s="55" t="s">
        <v>12</v>
      </c>
      <c r="F50" s="56" t="n">
        <f aca="false">+C50*1.15</f>
        <v>0</v>
      </c>
      <c r="G50" s="57"/>
      <c r="H50" s="58" t="e">
        <f aca="false">IF(I50&lt;85,"BN",IF(I50&gt;115,"AN","N"))</f>
        <v>#DIV/0!</v>
      </c>
      <c r="I50" s="53" t="e">
        <f aca="false">(G50/C50)*100</f>
        <v>#DIV/0!</v>
      </c>
      <c r="J50" s="59" t="e">
        <f aca="false">IF(I50&lt;=30,"0-30",IF(I50&lt;=50,"31-50",IF(I50&lt;=84,"51-84",IF(I50&lt;=115,"85-115",IF(I50&lt;=150,"116-150",IF(I50&lt;=200,"151-200","&gt;200"))))))</f>
        <v>#DIV/0!</v>
      </c>
      <c r="K50" s="1" t="e">
        <f aca="false">IF(I50&lt;=30,"1",IF(I50&lt;=50,"4",IF(I50&lt;=84,"7",IF(I50&lt;=115,"10",IF(I50&lt;=150,"13",IF(I50&lt;=200,"16","19"))))))</f>
        <v>#DIV/0!</v>
      </c>
      <c r="L50" s="3"/>
      <c r="N50" s="60"/>
      <c r="O50" s="60"/>
      <c r="P50" s="34"/>
    </row>
    <row r="51" customFormat="false" ht="15" hidden="false" customHeight="false" outlineLevel="0" collapsed="false">
      <c r="A51" s="52"/>
      <c r="B51" s="52" t="s">
        <v>55</v>
      </c>
      <c r="C51" s="53"/>
      <c r="D51" s="54" t="n">
        <f aca="false">+C51*0.85</f>
        <v>0</v>
      </c>
      <c r="E51" s="55" t="s">
        <v>12</v>
      </c>
      <c r="F51" s="56" t="n">
        <f aca="false">+C51*1.15</f>
        <v>0</v>
      </c>
      <c r="G51" s="57"/>
      <c r="H51" s="58" t="e">
        <f aca="false">IF(I51&lt;85,"BN",IF(I51&gt;115,"AN","N"))</f>
        <v>#DIV/0!</v>
      </c>
      <c r="I51" s="53" t="e">
        <f aca="false">(G51/C51)*100</f>
        <v>#DIV/0!</v>
      </c>
      <c r="J51" s="59" t="e">
        <f aca="false">IF(I51&lt;=30,"0-30",IF(I51&lt;=50,"31-50",IF(I51&lt;=84,"51-84",IF(I51&lt;=115,"85-115",IF(I51&lt;=150,"116-150",IF(I51&lt;=200,"151-200","&gt;200"))))))</f>
        <v>#DIV/0!</v>
      </c>
      <c r="K51" s="1" t="e">
        <f aca="false">IF(I51&lt;=30,"1",IF(I51&lt;=50,"4",IF(I51&lt;=84,"7",IF(I51&lt;=115,"10",IF(I51&lt;=150,"13",IF(I51&lt;=200,"16","19"))))))</f>
        <v>#DIV/0!</v>
      </c>
      <c r="L51" s="3"/>
      <c r="N51" s="60"/>
      <c r="O51" s="60"/>
      <c r="P51" s="34"/>
    </row>
    <row r="52" customFormat="false" ht="15" hidden="false" customHeight="false" outlineLevel="0" collapsed="false">
      <c r="A52" s="52"/>
      <c r="B52" s="52" t="s">
        <v>56</v>
      </c>
      <c r="C52" s="53"/>
      <c r="D52" s="54" t="n">
        <f aca="false">+C52*0.85</f>
        <v>0</v>
      </c>
      <c r="E52" s="55" t="s">
        <v>12</v>
      </c>
      <c r="F52" s="56" t="n">
        <f aca="false">+C52*1.15</f>
        <v>0</v>
      </c>
      <c r="G52" s="57"/>
      <c r="H52" s="58" t="e">
        <f aca="false">IF(I52&lt;85,"BN",IF(I52&gt;115,"AN","N"))</f>
        <v>#DIV/0!</v>
      </c>
      <c r="I52" s="53" t="e">
        <f aca="false">(G52/C52)*100</f>
        <v>#DIV/0!</v>
      </c>
      <c r="J52" s="59" t="e">
        <f aca="false">IF(I52&lt;=30,"0-30",IF(I52&lt;=50,"31-50",IF(I52&lt;=84,"51-84",IF(I52&lt;=115,"85-115",IF(I52&lt;=150,"116-150",IF(I52&lt;=200,"151-200","&gt;200"))))))</f>
        <v>#DIV/0!</v>
      </c>
      <c r="K52" s="1" t="e">
        <f aca="false">IF(I52&lt;=30,"1",IF(I52&lt;=50,"4",IF(I52&lt;=84,"7",IF(I52&lt;=115,"10",IF(I52&lt;=150,"13",IF(I52&lt;=200,"16","19"))))))</f>
        <v>#DIV/0!</v>
      </c>
      <c r="L52" s="3"/>
      <c r="N52" s="60"/>
      <c r="O52" s="60"/>
      <c r="P52" s="34"/>
    </row>
    <row r="53" customFormat="false" ht="15" hidden="false" customHeight="false" outlineLevel="0" collapsed="false">
      <c r="A53" s="52"/>
      <c r="B53" s="52" t="s">
        <v>57</v>
      </c>
      <c r="C53" s="53"/>
      <c r="D53" s="54" t="n">
        <f aca="false">+C53*0.85</f>
        <v>0</v>
      </c>
      <c r="E53" s="55" t="s">
        <v>12</v>
      </c>
      <c r="F53" s="56" t="n">
        <f aca="false">+C53*1.15</f>
        <v>0</v>
      </c>
      <c r="G53" s="57"/>
      <c r="H53" s="58" t="e">
        <f aca="false">IF(I53&lt;85,"BN",IF(I53&gt;115,"AN","N"))</f>
        <v>#DIV/0!</v>
      </c>
      <c r="I53" s="53" t="e">
        <f aca="false">(G53/C53)*100</f>
        <v>#DIV/0!</v>
      </c>
      <c r="J53" s="59" t="e">
        <f aca="false">IF(I53&lt;=30,"0-30",IF(I53&lt;=50,"31-50",IF(I53&lt;=84,"51-84",IF(I53&lt;=115,"85-115",IF(I53&lt;=150,"116-150",IF(I53&lt;=200,"151-200","&gt;200"))))))</f>
        <v>#DIV/0!</v>
      </c>
      <c r="K53" s="1" t="e">
        <f aca="false">IF(I53&lt;=30,"1",IF(I53&lt;=50,"4",IF(I53&lt;=84,"7",IF(I53&lt;=115,"10",IF(I53&lt;=150,"13",IF(I53&lt;=200,"16","19"))))))</f>
        <v>#DIV/0!</v>
      </c>
      <c r="L53" s="3"/>
      <c r="N53" s="60"/>
      <c r="O53" s="60"/>
      <c r="P53" s="34"/>
    </row>
    <row r="54" customFormat="false" ht="15" hidden="false" customHeight="false" outlineLevel="0" collapsed="false">
      <c r="A54" s="52"/>
      <c r="B54" s="52" t="s">
        <v>58</v>
      </c>
      <c r="C54" s="53"/>
      <c r="D54" s="54" t="n">
        <f aca="false">+C54*0.85</f>
        <v>0</v>
      </c>
      <c r="E54" s="55" t="s">
        <v>12</v>
      </c>
      <c r="F54" s="56" t="n">
        <f aca="false">+C54*1.15</f>
        <v>0</v>
      </c>
      <c r="G54" s="57"/>
      <c r="H54" s="58" t="e">
        <f aca="false">IF(I54&lt;85,"BN",IF(I54&gt;115,"AN","N"))</f>
        <v>#DIV/0!</v>
      </c>
      <c r="I54" s="53" t="e">
        <f aca="false">(G54/C54)*100</f>
        <v>#DIV/0!</v>
      </c>
      <c r="J54" s="59" t="e">
        <f aca="false">IF(I54&lt;=30,"0-30",IF(I54&lt;=50,"31-50",IF(I54&lt;=84,"51-84",IF(I54&lt;=115,"85-115",IF(I54&lt;=150,"116-150",IF(I54&lt;=200,"151-200","&gt;200"))))))</f>
        <v>#DIV/0!</v>
      </c>
      <c r="K54" s="1" t="e">
        <f aca="false">IF(I54&lt;=30,"1",IF(I54&lt;=50,"4",IF(I54&lt;=84,"7",IF(I54&lt;=115,"10",IF(I54&lt;=150,"13",IF(I54&lt;=200,"16","19"))))))</f>
        <v>#DIV/0!</v>
      </c>
      <c r="L54" s="3"/>
      <c r="M54" s="32"/>
      <c r="N54" s="60"/>
      <c r="O54" s="60"/>
      <c r="P54" s="34"/>
    </row>
    <row r="55" customFormat="false" ht="15" hidden="false" customHeight="false" outlineLevel="0" collapsed="false">
      <c r="A55" s="52"/>
      <c r="B55" s="52" t="s">
        <v>59</v>
      </c>
      <c r="C55" s="53"/>
      <c r="D55" s="54" t="n">
        <f aca="false">+C55*0.85</f>
        <v>0</v>
      </c>
      <c r="E55" s="55" t="s">
        <v>12</v>
      </c>
      <c r="F55" s="56" t="n">
        <f aca="false">+C55*1.15</f>
        <v>0</v>
      </c>
      <c r="G55" s="57"/>
      <c r="H55" s="58" t="e">
        <f aca="false">IF(I55&lt;85,"BN",IF(I55&gt;115,"AN","N"))</f>
        <v>#DIV/0!</v>
      </c>
      <c r="I55" s="53" t="e">
        <f aca="false">(G55/C55)*100</f>
        <v>#DIV/0!</v>
      </c>
      <c r="J55" s="59" t="e">
        <f aca="false">IF(I55&lt;=30,"0-30",IF(I55&lt;=50,"31-50",IF(I55&lt;=84,"51-84",IF(I55&lt;=115,"85-115",IF(I55&lt;=150,"116-150",IF(I55&lt;=200,"151-200","&gt;200"))))))</f>
        <v>#DIV/0!</v>
      </c>
      <c r="K55" s="1" t="e">
        <f aca="false">IF(I55&lt;=30,"1",IF(I55&lt;=50,"4",IF(I55&lt;=84,"7",IF(I55&lt;=115,"10",IF(I55&lt;=150,"13",IF(I55&lt;=200,"16","19"))))))</f>
        <v>#DIV/0!</v>
      </c>
      <c r="L55" s="3"/>
      <c r="M55" s="32"/>
      <c r="N55" s="60"/>
      <c r="O55" s="60"/>
      <c r="P55" s="34"/>
    </row>
    <row r="56" customFormat="false" ht="15" hidden="false" customHeight="false" outlineLevel="0" collapsed="false">
      <c r="A56" s="52"/>
      <c r="B56" s="52" t="s">
        <v>60</v>
      </c>
      <c r="C56" s="53"/>
      <c r="D56" s="54" t="n">
        <f aca="false">+C56*0.85</f>
        <v>0</v>
      </c>
      <c r="E56" s="55" t="s">
        <v>12</v>
      </c>
      <c r="F56" s="56" t="n">
        <f aca="false">+C56*1.15</f>
        <v>0</v>
      </c>
      <c r="G56" s="57"/>
      <c r="H56" s="58" t="e">
        <f aca="false">IF(I56&lt;85,"BN",IF(I56&gt;115,"AN","N"))</f>
        <v>#DIV/0!</v>
      </c>
      <c r="I56" s="53" t="e">
        <f aca="false">(G56/C56)*100</f>
        <v>#DIV/0!</v>
      </c>
      <c r="J56" s="59" t="e">
        <f aca="false">IF(I56&lt;=30,"0-30",IF(I56&lt;=50,"31-50",IF(I56&lt;=84,"51-84",IF(I56&lt;=115,"85-115",IF(I56&lt;=150,"116-150",IF(I56&lt;=200,"151-200","&gt;200"))))))</f>
        <v>#DIV/0!</v>
      </c>
      <c r="K56" s="1" t="e">
        <f aca="false">IF(I56&lt;=30,"1",IF(I56&lt;=50,"4",IF(I56&lt;=84,"7",IF(I56&lt;=115,"10",IF(I56&lt;=150,"13",IF(I56&lt;=200,"16","19"))))))</f>
        <v>#DIV/0!</v>
      </c>
      <c r="L56" s="3"/>
      <c r="M56" s="32"/>
      <c r="N56" s="60"/>
      <c r="O56" s="60"/>
      <c r="P56" s="34"/>
    </row>
    <row r="57" customFormat="false" ht="15" hidden="false" customHeight="false" outlineLevel="0" collapsed="false">
      <c r="A57" s="52"/>
      <c r="B57" s="52" t="s">
        <v>61</v>
      </c>
      <c r="C57" s="53"/>
      <c r="D57" s="54" t="n">
        <f aca="false">+C57*0.85</f>
        <v>0</v>
      </c>
      <c r="E57" s="55" t="s">
        <v>12</v>
      </c>
      <c r="F57" s="56" t="n">
        <f aca="false">+C57*1.15</f>
        <v>0</v>
      </c>
      <c r="G57" s="57"/>
      <c r="H57" s="58" t="e">
        <f aca="false">IF(I57&lt;85,"BN",IF(I57&gt;115,"AN","N"))</f>
        <v>#DIV/0!</v>
      </c>
      <c r="I57" s="53" t="e">
        <f aca="false">(G57/C57)*100</f>
        <v>#DIV/0!</v>
      </c>
      <c r="J57" s="59" t="e">
        <f aca="false">IF(I57&lt;=30,"0-30",IF(I57&lt;=50,"31-50",IF(I57&lt;=84,"51-84",IF(I57&lt;=115,"85-115",IF(I57&lt;=150,"116-150",IF(I57&lt;=200,"151-200","&gt;200"))))))</f>
        <v>#DIV/0!</v>
      </c>
      <c r="K57" s="1" t="e">
        <f aca="false">IF(I57&lt;=30,"1",IF(I57&lt;=50,"4",IF(I57&lt;=84,"7",IF(I57&lt;=115,"10",IF(I57&lt;=150,"13",IF(I57&lt;=200,"16","19"))))))</f>
        <v>#DIV/0!</v>
      </c>
      <c r="L57" s="3"/>
      <c r="M57" s="32"/>
      <c r="N57" s="60"/>
      <c r="O57" s="60"/>
      <c r="P57" s="34"/>
    </row>
    <row r="58" customFormat="false" ht="15" hidden="false" customHeight="false" outlineLevel="0" collapsed="false">
      <c r="A58" s="52"/>
      <c r="B58" s="52" t="s">
        <v>62</v>
      </c>
      <c r="C58" s="53"/>
      <c r="D58" s="54" t="n">
        <f aca="false">+C58*0.85</f>
        <v>0</v>
      </c>
      <c r="E58" s="55" t="s">
        <v>12</v>
      </c>
      <c r="F58" s="56" t="n">
        <f aca="false">+C58*1.15</f>
        <v>0</v>
      </c>
      <c r="G58" s="57"/>
      <c r="H58" s="58" t="e">
        <f aca="false">IF(I58&lt;85,"BN",IF(I58&gt;115,"AN","N"))</f>
        <v>#DIV/0!</v>
      </c>
      <c r="I58" s="53" t="e">
        <f aca="false">(G58/C58)*100</f>
        <v>#DIV/0!</v>
      </c>
      <c r="J58" s="59" t="e">
        <f aca="false">IF(I58&lt;=30,"0-30",IF(I58&lt;=50,"31-50",IF(I58&lt;=84,"51-84",IF(I58&lt;=115,"85-115",IF(I58&lt;=150,"116-150",IF(I58&lt;=200,"151-200","&gt;200"))))))</f>
        <v>#DIV/0!</v>
      </c>
      <c r="K58" s="1" t="e">
        <f aca="false">IF(I58&lt;=30,"1",IF(I58&lt;=50,"4",IF(I58&lt;=84,"7",IF(I58&lt;=115,"10",IF(I58&lt;=150,"13",IF(I58&lt;=200,"16","19"))))))</f>
        <v>#DIV/0!</v>
      </c>
      <c r="L58" s="3"/>
      <c r="M58" s="32"/>
      <c r="N58" s="60"/>
      <c r="O58" s="60"/>
      <c r="P58" s="34"/>
    </row>
    <row r="59" customFormat="false" ht="15" hidden="false" customHeight="false" outlineLevel="0" collapsed="false">
      <c r="A59" s="52"/>
      <c r="B59" s="52" t="s">
        <v>63</v>
      </c>
      <c r="C59" s="53"/>
      <c r="D59" s="54" t="n">
        <f aca="false">+C59*0.85</f>
        <v>0</v>
      </c>
      <c r="E59" s="55" t="s">
        <v>12</v>
      </c>
      <c r="F59" s="56" t="n">
        <f aca="false">+C59*1.15</f>
        <v>0</v>
      </c>
      <c r="G59" s="57"/>
      <c r="H59" s="58" t="e">
        <f aca="false">IF(I59&lt;85,"BN",IF(I59&gt;115,"AN","N"))</f>
        <v>#DIV/0!</v>
      </c>
      <c r="I59" s="53" t="e">
        <f aca="false">(G59/C59)*100</f>
        <v>#DIV/0!</v>
      </c>
      <c r="J59" s="59" t="e">
        <f aca="false">IF(I59&lt;=30,"0-30",IF(I59&lt;=50,"31-50",IF(I59&lt;=84,"51-84",IF(I59&lt;=115,"85-115",IF(I59&lt;=150,"116-150",IF(I59&lt;=200,"151-200","&gt;200"))))))</f>
        <v>#DIV/0!</v>
      </c>
      <c r="K59" s="1" t="e">
        <f aca="false">IF(I59&lt;=30,"1",IF(I59&lt;=50,"4",IF(I59&lt;=84,"7",IF(I59&lt;=115,"10",IF(I59&lt;=150,"13",IF(I59&lt;=200,"16","19"))))))</f>
        <v>#DIV/0!</v>
      </c>
      <c r="L59" s="3"/>
      <c r="M59" s="32"/>
      <c r="N59" s="60"/>
      <c r="O59" s="60"/>
      <c r="P59" s="34"/>
    </row>
    <row r="60" customFormat="false" ht="15" hidden="false" customHeight="false" outlineLevel="0" collapsed="false">
      <c r="A60" s="52"/>
      <c r="B60" s="52" t="s">
        <v>64</v>
      </c>
      <c r="C60" s="53"/>
      <c r="D60" s="54" t="n">
        <f aca="false">+C60*0.85</f>
        <v>0</v>
      </c>
      <c r="E60" s="55" t="s">
        <v>12</v>
      </c>
      <c r="F60" s="56" t="n">
        <f aca="false">+C60*1.15</f>
        <v>0</v>
      </c>
      <c r="G60" s="57"/>
      <c r="H60" s="58" t="e">
        <f aca="false">IF(I60&lt;85,"BN",IF(I60&gt;115,"AN","N"))</f>
        <v>#DIV/0!</v>
      </c>
      <c r="I60" s="53" t="e">
        <f aca="false">(G60/C60)*100</f>
        <v>#DIV/0!</v>
      </c>
      <c r="J60" s="59" t="e">
        <f aca="false">IF(I60&lt;=30,"0-30",IF(I60&lt;=50,"31-50",IF(I60&lt;=84,"51-84",IF(I60&lt;=115,"85-115",IF(I60&lt;=150,"116-150",IF(I60&lt;=200,"151-200","&gt;200"))))))</f>
        <v>#DIV/0!</v>
      </c>
      <c r="K60" s="1" t="e">
        <f aca="false">IF(I60&lt;=30,"1",IF(I60&lt;=50,"4",IF(I60&lt;=84,"7",IF(I60&lt;=115,"10",IF(I60&lt;=150,"13",IF(I60&lt;=200,"16","19"))))))</f>
        <v>#DIV/0!</v>
      </c>
      <c r="L60" s="3"/>
      <c r="M60" s="32"/>
      <c r="N60" s="60"/>
      <c r="O60" s="60"/>
      <c r="P60" s="34"/>
    </row>
    <row r="61" customFormat="false" ht="15" hidden="false" customHeight="false" outlineLevel="0" collapsed="false">
      <c r="A61" s="52"/>
      <c r="B61" s="52" t="s">
        <v>65</v>
      </c>
      <c r="C61" s="53"/>
      <c r="D61" s="54" t="n">
        <f aca="false">+C61*0.85</f>
        <v>0</v>
      </c>
      <c r="E61" s="55" t="s">
        <v>12</v>
      </c>
      <c r="F61" s="56" t="n">
        <f aca="false">+C61*1.15</f>
        <v>0</v>
      </c>
      <c r="G61" s="57"/>
      <c r="H61" s="58" t="e">
        <f aca="false">IF(I61&lt;85,"BN",IF(I61&gt;115,"AN","N"))</f>
        <v>#DIV/0!</v>
      </c>
      <c r="I61" s="53" t="e">
        <f aca="false">(G61/C61)*100</f>
        <v>#DIV/0!</v>
      </c>
      <c r="J61" s="59" t="e">
        <f aca="false">IF(I61&lt;=30,"0-30",IF(I61&lt;=50,"31-50",IF(I61&lt;=84,"51-84",IF(I61&lt;=115,"85-115",IF(I61&lt;=150,"116-150",IF(I61&lt;=200,"151-200","&gt;200"))))))</f>
        <v>#DIV/0!</v>
      </c>
      <c r="K61" s="1" t="e">
        <f aca="false">IF(I61&lt;=30,"1",IF(I61&lt;=50,"4",IF(I61&lt;=84,"7",IF(I61&lt;=115,"10",IF(I61&lt;=150,"13",IF(I61&lt;=200,"16","19"))))))</f>
        <v>#DIV/0!</v>
      </c>
      <c r="L61" s="3"/>
      <c r="M61" s="32"/>
      <c r="N61" s="60"/>
      <c r="O61" s="60"/>
      <c r="P61" s="34"/>
    </row>
    <row r="62" customFormat="false" ht="15" hidden="false" customHeight="false" outlineLevel="0" collapsed="false">
      <c r="A62" s="52"/>
      <c r="B62" s="52" t="s">
        <v>66</v>
      </c>
      <c r="C62" s="53"/>
      <c r="D62" s="54" t="n">
        <f aca="false">+C62*0.85</f>
        <v>0</v>
      </c>
      <c r="E62" s="55" t="s">
        <v>12</v>
      </c>
      <c r="F62" s="56" t="n">
        <f aca="false">+C62*1.15</f>
        <v>0</v>
      </c>
      <c r="G62" s="57"/>
      <c r="H62" s="58" t="e">
        <f aca="false">IF(I62&lt;85,"BN",IF(I62&gt;115,"AN","N"))</f>
        <v>#DIV/0!</v>
      </c>
      <c r="I62" s="53" t="e">
        <f aca="false">(G62/C62)*100</f>
        <v>#DIV/0!</v>
      </c>
      <c r="J62" s="59" t="e">
        <f aca="false">IF(I62&lt;=30,"0-30",IF(I62&lt;=50,"31-50",IF(I62&lt;=84,"51-84",IF(I62&lt;=115,"85-115",IF(I62&lt;=150,"116-150",IF(I62&lt;=200,"151-200","&gt;200"))))))</f>
        <v>#DIV/0!</v>
      </c>
      <c r="K62" s="1" t="e">
        <f aca="false">IF(I62&lt;=30,"1",IF(I62&lt;=50,"4",IF(I62&lt;=84,"7",IF(I62&lt;=115,"10",IF(I62&lt;=150,"13",IF(I62&lt;=200,"16","19"))))))</f>
        <v>#DIV/0!</v>
      </c>
      <c r="L62" s="3"/>
      <c r="M62" s="32"/>
      <c r="N62" s="60"/>
      <c r="O62" s="60"/>
      <c r="P62" s="34"/>
    </row>
    <row r="63" customFormat="false" ht="15" hidden="false" customHeight="false" outlineLevel="0" collapsed="false">
      <c r="A63" s="52"/>
      <c r="B63" s="52" t="s">
        <v>67</v>
      </c>
      <c r="C63" s="53"/>
      <c r="D63" s="54" t="n">
        <f aca="false">+C63*0.85</f>
        <v>0</v>
      </c>
      <c r="E63" s="55" t="s">
        <v>12</v>
      </c>
      <c r="F63" s="56" t="n">
        <f aca="false">+C63*1.15</f>
        <v>0</v>
      </c>
      <c r="G63" s="57"/>
      <c r="H63" s="58" t="e">
        <f aca="false">IF(I63&lt;85,"BN",IF(I63&gt;115,"AN","N"))</f>
        <v>#DIV/0!</v>
      </c>
      <c r="I63" s="53" t="e">
        <f aca="false">(G63/C63)*100</f>
        <v>#DIV/0!</v>
      </c>
      <c r="J63" s="59" t="e">
        <f aca="false">IF(I63&lt;=30,"0-30",IF(I63&lt;=50,"31-50",IF(I63&lt;=84,"51-84",IF(I63&lt;=115,"85-115",IF(I63&lt;=150,"116-150",IF(I63&lt;=200,"151-200","&gt;200"))))))</f>
        <v>#DIV/0!</v>
      </c>
      <c r="K63" s="1" t="e">
        <f aca="false">IF(I63&lt;=30,"1",IF(I63&lt;=50,"4",IF(I63&lt;=84,"7",IF(I63&lt;=115,"10",IF(I63&lt;=150,"13",IF(I63&lt;=200,"16","19"))))))</f>
        <v>#DIV/0!</v>
      </c>
      <c r="L63" s="3"/>
      <c r="M63" s="32"/>
      <c r="N63" s="60"/>
      <c r="O63" s="60"/>
      <c r="P63" s="34"/>
    </row>
    <row r="64" customFormat="false" ht="15" hidden="false" customHeight="false" outlineLevel="0" collapsed="false">
      <c r="A64" s="52"/>
      <c r="B64" s="52" t="s">
        <v>68</v>
      </c>
      <c r="C64" s="53"/>
      <c r="D64" s="54" t="n">
        <f aca="false">+C64*0.85</f>
        <v>0</v>
      </c>
      <c r="E64" s="55" t="s">
        <v>12</v>
      </c>
      <c r="F64" s="56" t="n">
        <f aca="false">+C64*1.15</f>
        <v>0</v>
      </c>
      <c r="G64" s="57"/>
      <c r="H64" s="58" t="e">
        <f aca="false">IF(I64&lt;85,"BN",IF(I64&gt;115,"AN","N"))</f>
        <v>#DIV/0!</v>
      </c>
      <c r="I64" s="53" t="e">
        <f aca="false">(G64/C64)*100</f>
        <v>#DIV/0!</v>
      </c>
      <c r="J64" s="59" t="e">
        <f aca="false">IF(I64&lt;=30,"0-30",IF(I64&lt;=50,"31-50",IF(I64&lt;=84,"51-84",IF(I64&lt;=115,"85-115",IF(I64&lt;=150,"116-150",IF(I64&lt;=200,"151-200","&gt;200"))))))</f>
        <v>#DIV/0!</v>
      </c>
      <c r="K64" s="1" t="e">
        <f aca="false">IF(I64&lt;=30,"1",IF(I64&lt;=50,"4",IF(I64&lt;=84,"7",IF(I64&lt;=115,"10",IF(I64&lt;=150,"13",IF(I64&lt;=200,"16","19"))))))</f>
        <v>#DIV/0!</v>
      </c>
      <c r="L64" s="3"/>
      <c r="M64" s="32"/>
      <c r="N64" s="60"/>
      <c r="O64" s="60"/>
      <c r="P64" s="34"/>
    </row>
    <row r="65" customFormat="false" ht="15" hidden="false" customHeight="false" outlineLevel="0" collapsed="false">
      <c r="A65" s="52"/>
      <c r="B65" s="52" t="s">
        <v>69</v>
      </c>
      <c r="C65" s="53"/>
      <c r="D65" s="54" t="n">
        <f aca="false">+C65*0.85</f>
        <v>0</v>
      </c>
      <c r="E65" s="55" t="s">
        <v>12</v>
      </c>
      <c r="F65" s="56" t="n">
        <f aca="false">+C65*1.15</f>
        <v>0</v>
      </c>
      <c r="G65" s="57"/>
      <c r="H65" s="58" t="e">
        <f aca="false">IF(I65&lt;85,"BN",IF(I65&gt;115,"AN","N"))</f>
        <v>#DIV/0!</v>
      </c>
      <c r="I65" s="53" t="e">
        <f aca="false">(G65/C65)*100</f>
        <v>#DIV/0!</v>
      </c>
      <c r="J65" s="59" t="e">
        <f aca="false">IF(I65&lt;=30,"0-30",IF(I65&lt;=50,"31-50",IF(I65&lt;=84,"51-84",IF(I65&lt;=115,"85-115",IF(I65&lt;=150,"116-150",IF(I65&lt;=200,"151-200","&gt;200"))))))</f>
        <v>#DIV/0!</v>
      </c>
      <c r="K65" s="1" t="e">
        <f aca="false">IF(I65&lt;=30,"1",IF(I65&lt;=50,"4",IF(I65&lt;=84,"7",IF(I65&lt;=115,"10",IF(I65&lt;=150,"13",IF(I65&lt;=200,"16","19"))))))</f>
        <v>#DIV/0!</v>
      </c>
      <c r="L65" s="3"/>
      <c r="M65" s="32"/>
      <c r="N65" s="60"/>
      <c r="O65" s="60"/>
      <c r="P65" s="34"/>
    </row>
    <row r="66" customFormat="false" ht="15" hidden="false" customHeight="false" outlineLevel="0" collapsed="false">
      <c r="A66" s="52"/>
      <c r="B66" s="52" t="s">
        <v>70</v>
      </c>
      <c r="C66" s="53"/>
      <c r="D66" s="54" t="n">
        <f aca="false">+C66*0.85</f>
        <v>0</v>
      </c>
      <c r="E66" s="55" t="s">
        <v>12</v>
      </c>
      <c r="F66" s="56" t="n">
        <f aca="false">+C66*1.15</f>
        <v>0</v>
      </c>
      <c r="G66" s="57"/>
      <c r="H66" s="58" t="e">
        <f aca="false">IF(I66&lt;85,"BN",IF(I66&gt;115,"AN","N"))</f>
        <v>#DIV/0!</v>
      </c>
      <c r="I66" s="53" t="e">
        <f aca="false">(G66/C66)*100</f>
        <v>#DIV/0!</v>
      </c>
      <c r="J66" s="59" t="e">
        <f aca="false">IF(I66&lt;=30,"0-30",IF(I66&lt;=50,"31-50",IF(I66&lt;=84,"51-84",IF(I66&lt;=115,"85-115",IF(I66&lt;=150,"116-150",IF(I66&lt;=200,"151-200","&gt;200"))))))</f>
        <v>#DIV/0!</v>
      </c>
      <c r="K66" s="1" t="e">
        <f aca="false">IF(I66&lt;=30,"1",IF(I66&lt;=50,"4",IF(I66&lt;=84,"7",IF(I66&lt;=115,"10",IF(I66&lt;=150,"13",IF(I66&lt;=200,"16","19"))))))</f>
        <v>#DIV/0!</v>
      </c>
      <c r="L66" s="3"/>
      <c r="M66" s="32"/>
      <c r="N66" s="60"/>
      <c r="O66" s="60"/>
      <c r="P66" s="34"/>
    </row>
    <row r="67" customFormat="false" ht="15" hidden="false" customHeight="false" outlineLevel="0" collapsed="false">
      <c r="A67" s="52"/>
      <c r="B67" s="52" t="s">
        <v>71</v>
      </c>
      <c r="C67" s="53"/>
      <c r="D67" s="54" t="n">
        <f aca="false">+C67*0.85</f>
        <v>0</v>
      </c>
      <c r="E67" s="55" t="s">
        <v>12</v>
      </c>
      <c r="F67" s="56" t="n">
        <f aca="false">+C67*1.15</f>
        <v>0</v>
      </c>
      <c r="G67" s="57"/>
      <c r="H67" s="58" t="e">
        <f aca="false">IF(I67&lt;85,"BN",IF(I67&gt;115,"AN","N"))</f>
        <v>#DIV/0!</v>
      </c>
      <c r="I67" s="53" t="e">
        <f aca="false">(G67/C67)*100</f>
        <v>#DIV/0!</v>
      </c>
      <c r="J67" s="59" t="e">
        <f aca="false">IF(I67&lt;=30,"0-30",IF(I67&lt;=50,"31-50",IF(I67&lt;=84,"51-84",IF(I67&lt;=115,"85-115",IF(I67&lt;=150,"116-150",IF(I67&lt;=200,"151-200","&gt;200"))))))</f>
        <v>#DIV/0!</v>
      </c>
      <c r="K67" s="1" t="e">
        <f aca="false">IF(I67&lt;=30,"1",IF(I67&lt;=50,"4",IF(I67&lt;=84,"7",IF(I67&lt;=115,"10",IF(I67&lt;=150,"13",IF(I67&lt;=200,"16","19"))))))</f>
        <v>#DIV/0!</v>
      </c>
      <c r="L67" s="3"/>
      <c r="M67" s="32"/>
      <c r="N67" s="60"/>
      <c r="O67" s="60"/>
      <c r="P67" s="34"/>
    </row>
    <row r="68" customFormat="false" ht="15" hidden="false" customHeight="false" outlineLevel="0" collapsed="false">
      <c r="A68" s="52"/>
      <c r="B68" s="52" t="s">
        <v>72</v>
      </c>
      <c r="C68" s="53"/>
      <c r="D68" s="54" t="n">
        <f aca="false">+C68*0.85</f>
        <v>0</v>
      </c>
      <c r="E68" s="55" t="s">
        <v>12</v>
      </c>
      <c r="F68" s="56" t="n">
        <f aca="false">+C68*1.15</f>
        <v>0</v>
      </c>
      <c r="G68" s="57"/>
      <c r="H68" s="58" t="e">
        <f aca="false">IF(I68&lt;85,"BN",IF(I68&gt;115,"AN","N"))</f>
        <v>#DIV/0!</v>
      </c>
      <c r="I68" s="53" t="e">
        <f aca="false">(G68/C68)*100</f>
        <v>#DIV/0!</v>
      </c>
      <c r="J68" s="59" t="e">
        <f aca="false">IF(I68&lt;=30,"0-30",IF(I68&lt;=50,"31-50",IF(I68&lt;=84,"51-84",IF(I68&lt;=115,"85-115",IF(I68&lt;=150,"116-150",IF(I68&lt;=200,"151-200","&gt;200"))))))</f>
        <v>#DIV/0!</v>
      </c>
      <c r="K68" s="1" t="e">
        <f aca="false">IF(I68&lt;=30,"1",IF(I68&lt;=50,"4",IF(I68&lt;=84,"7",IF(I68&lt;=115,"10",IF(I68&lt;=150,"13",IF(I68&lt;=200,"16","19"))))))</f>
        <v>#DIV/0!</v>
      </c>
      <c r="L68" s="3"/>
      <c r="N68" s="60"/>
      <c r="O68" s="60"/>
      <c r="P68" s="34"/>
    </row>
    <row r="69" customFormat="false" ht="15" hidden="false" customHeight="false" outlineLevel="0" collapsed="false">
      <c r="A69" s="52"/>
      <c r="B69" s="52" t="s">
        <v>73</v>
      </c>
      <c r="C69" s="53"/>
      <c r="D69" s="54" t="n">
        <f aca="false">+C69*0.85</f>
        <v>0</v>
      </c>
      <c r="E69" s="55" t="s">
        <v>12</v>
      </c>
      <c r="F69" s="56" t="n">
        <f aca="false">+C69*1.15</f>
        <v>0</v>
      </c>
      <c r="G69" s="57"/>
      <c r="H69" s="58" t="e">
        <f aca="false">IF(I69&lt;85,"BN",IF(I69&gt;115,"AN","N"))</f>
        <v>#DIV/0!</v>
      </c>
      <c r="I69" s="53" t="e">
        <f aca="false">(G69/C69)*100</f>
        <v>#DIV/0!</v>
      </c>
      <c r="J69" s="59" t="e">
        <f aca="false">IF(I69&lt;=30,"0-30",IF(I69&lt;=50,"31-50",IF(I69&lt;=84,"51-84",IF(I69&lt;=115,"85-115",IF(I69&lt;=150,"116-150",IF(I69&lt;=200,"151-200","&gt;200"))))))</f>
        <v>#DIV/0!</v>
      </c>
      <c r="K69" s="1" t="e">
        <f aca="false">IF(I69&lt;=30,"1",IF(I69&lt;=50,"4",IF(I69&lt;=84,"7",IF(I69&lt;=115,"10",IF(I69&lt;=150,"13",IF(I69&lt;=200,"16","19"))))))</f>
        <v>#DIV/0!</v>
      </c>
      <c r="L69" s="3"/>
      <c r="N69" s="60"/>
      <c r="O69" s="60"/>
      <c r="P69" s="34"/>
    </row>
    <row r="70" customFormat="false" ht="15" hidden="false" customHeight="false" outlineLevel="0" collapsed="false">
      <c r="A70" s="61"/>
      <c r="B70" s="52" t="s">
        <v>74</v>
      </c>
      <c r="C70" s="62"/>
      <c r="D70" s="54" t="n">
        <f aca="false">+C70*0.85</f>
        <v>0</v>
      </c>
      <c r="E70" s="55" t="s">
        <v>12</v>
      </c>
      <c r="F70" s="56" t="n">
        <f aca="false">+C70*1.15</f>
        <v>0</v>
      </c>
      <c r="G70" s="57"/>
      <c r="H70" s="58" t="e">
        <f aca="false">IF(I70&lt;85,"BN",IF(I70&gt;115,"AN","N"))</f>
        <v>#DIV/0!</v>
      </c>
      <c r="I70" s="53" t="e">
        <f aca="false">(G70/C70)*100</f>
        <v>#DIV/0!</v>
      </c>
      <c r="J70" s="59" t="e">
        <f aca="false">IF(I70&lt;=30,"0-30",IF(I70&lt;=50,"31-50",IF(I70&lt;=84,"51-84",IF(I70&lt;=115,"85-115",IF(I70&lt;=150,"116-150",IF(I70&lt;=200,"151-200","&gt;200"))))))</f>
        <v>#DIV/0!</v>
      </c>
      <c r="K70" s="1" t="e">
        <f aca="false">IF(I70&lt;=30,"1",IF(I70&lt;=50,"4",IF(I70&lt;=84,"7",IF(I70&lt;=115,"10",IF(I70&lt;=150,"13",IF(I70&lt;=200,"16","19"))))))</f>
        <v>#DIV/0!</v>
      </c>
      <c r="L70" s="3"/>
      <c r="N70" s="60"/>
      <c r="O70" s="60"/>
      <c r="P70" s="34"/>
    </row>
    <row r="71" customFormat="false" ht="15" hidden="false" customHeight="false" outlineLevel="0" collapsed="false">
      <c r="A71" s="63"/>
      <c r="B71" s="64" t="s">
        <v>75</v>
      </c>
      <c r="C71" s="65"/>
      <c r="D71" s="66" t="n">
        <f aca="false">+C71*0.85</f>
        <v>0</v>
      </c>
      <c r="E71" s="67" t="s">
        <v>12</v>
      </c>
      <c r="F71" s="68" t="n">
        <f aca="false">+C71*1.15</f>
        <v>0</v>
      </c>
      <c r="G71" s="69"/>
      <c r="H71" s="70" t="e">
        <f aca="false">IF(I71&lt;85,"BN",IF(I71&gt;115,"AN","N"))</f>
        <v>#DIV/0!</v>
      </c>
      <c r="I71" s="71" t="e">
        <f aca="false">(G71/C71)*100</f>
        <v>#DIV/0!</v>
      </c>
      <c r="J71" s="72" t="e">
        <f aca="false">IF(I71&lt;=30,"0-30",IF(I71&lt;=50,"31-50",IF(I71&lt;=84,"51-84",IF(I71&lt;=115,"85-115",IF(I71&lt;=150,"116-150",IF(I71&lt;=200,"151-200","&gt;200"))))))</f>
        <v>#DIV/0!</v>
      </c>
      <c r="K71" s="1" t="e">
        <f aca="false">IF(I71&lt;=30,"1",IF(I71&lt;=50,"4",IF(I71&lt;=84,"7",IF(I71&lt;=115,"10",IF(I71&lt;=150,"13",IF(I71&lt;=200,"16","19"))))))</f>
        <v>#DIV/0!</v>
      </c>
      <c r="L71" s="3"/>
      <c r="N71" s="60"/>
      <c r="O71" s="60"/>
      <c r="P71" s="34"/>
    </row>
  </sheetData>
  <mergeCells count="11">
    <mergeCell ref="A1:H1"/>
    <mergeCell ref="A2:H2"/>
    <mergeCell ref="A3:H3"/>
    <mergeCell ref="A4:H4"/>
    <mergeCell ref="A5:A6"/>
    <mergeCell ref="B5:B6"/>
    <mergeCell ref="C5:C6"/>
    <mergeCell ref="D5:F6"/>
    <mergeCell ref="G5:G6"/>
    <mergeCell ref="H5:H6"/>
    <mergeCell ref="I5:J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71"/>
  <sheetViews>
    <sheetView windowProtection="true" showFormulas="false" showGridLines="fals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6" topLeftCell="A16" activePane="bottomLeft" state="frozen"/>
      <selection pane="topLeft" activeCell="A1" activeCellId="0" sqref="A1"/>
      <selection pane="bottomLeft" activeCell="R40" activeCellId="0" sqref="R40:R47"/>
    </sheetView>
  </sheetViews>
  <sheetFormatPr defaultRowHeight="15"/>
  <cols>
    <col collapsed="false" hidden="false" max="1" min="1" style="73" width="15.1275510204082"/>
    <col collapsed="false" hidden="false" max="2" min="2" style="73" width="28.2602040816327"/>
    <col collapsed="false" hidden="false" max="4" min="3" style="73" width="9.13265306122449"/>
    <col collapsed="false" hidden="false" max="5" min="5" style="73" width="1.56632653061225"/>
    <col collapsed="false" hidden="false" max="13" min="6" style="73" width="9.13265306122449"/>
    <col collapsed="false" hidden="false" max="16" min="14" style="74" width="9.13265306122449"/>
    <col collapsed="false" hidden="false" max="257" min="17" style="73" width="9.13265306122449"/>
    <col collapsed="false" hidden="false" max="1025" min="258" style="0" width="9.13265306122449"/>
  </cols>
  <sheetData>
    <row r="1" customFormat="false" ht="18" hidden="false" customHeight="false" outlineLevel="0" collapsed="false">
      <c r="A1" s="75" t="s">
        <v>76</v>
      </c>
      <c r="B1" s="75"/>
      <c r="C1" s="75"/>
      <c r="D1" s="75"/>
      <c r="E1" s="75"/>
      <c r="F1" s="75"/>
      <c r="G1" s="75"/>
      <c r="H1" s="75"/>
      <c r="I1" s="76"/>
    </row>
    <row r="2" customFormat="false" ht="18" hidden="false" customHeight="false" outlineLevel="0" collapsed="false">
      <c r="A2" s="75" t="s">
        <v>1</v>
      </c>
      <c r="B2" s="75"/>
      <c r="C2" s="75"/>
      <c r="D2" s="75"/>
      <c r="E2" s="75"/>
      <c r="F2" s="75"/>
      <c r="G2" s="75"/>
      <c r="H2" s="75"/>
      <c r="I2" s="76"/>
    </row>
    <row r="3" customFormat="false" ht="18" hidden="false" customHeight="false" outlineLevel="0" collapsed="false">
      <c r="A3" s="75"/>
      <c r="B3" s="75"/>
      <c r="C3" s="75"/>
      <c r="D3" s="75"/>
      <c r="E3" s="75"/>
      <c r="F3" s="75"/>
      <c r="G3" s="75"/>
      <c r="H3" s="75"/>
      <c r="I3" s="76"/>
    </row>
    <row r="4" customFormat="false" ht="18.75" hidden="false" customHeight="false" outlineLevel="0" collapsed="false">
      <c r="A4" s="75" t="s">
        <v>77</v>
      </c>
      <c r="B4" s="75"/>
      <c r="C4" s="75"/>
      <c r="D4" s="75"/>
      <c r="E4" s="75"/>
      <c r="F4" s="75"/>
      <c r="G4" s="75"/>
      <c r="H4" s="75"/>
      <c r="I4" s="75"/>
      <c r="N4" s="77" t="s">
        <v>78</v>
      </c>
      <c r="O4" s="77"/>
      <c r="P4" s="77"/>
      <c r="R4" s="77" t="s">
        <v>79</v>
      </c>
      <c r="S4" s="77"/>
      <c r="T4" s="77"/>
      <c r="U4" s="0"/>
      <c r="V4" s="78" t="s">
        <v>80</v>
      </c>
      <c r="W4" s="78"/>
      <c r="X4" s="78"/>
    </row>
    <row r="5" customFormat="false" ht="15" hidden="false" customHeight="true" outlineLevel="0" collapsed="false">
      <c r="A5" s="79" t="s">
        <v>3</v>
      </c>
      <c r="B5" s="80" t="s">
        <v>4</v>
      </c>
      <c r="C5" s="80" t="s">
        <v>5</v>
      </c>
      <c r="D5" s="10" t="s">
        <v>6</v>
      </c>
      <c r="E5" s="10"/>
      <c r="F5" s="10"/>
      <c r="G5" s="10" t="s">
        <v>7</v>
      </c>
      <c r="H5" s="11" t="s">
        <v>8</v>
      </c>
      <c r="I5" s="81" t="s">
        <v>9</v>
      </c>
      <c r="J5" s="81"/>
      <c r="L5" s="82" t="s">
        <v>81</v>
      </c>
      <c r="N5" s="82" t="s">
        <v>7</v>
      </c>
      <c r="O5" s="83" t="s">
        <v>8</v>
      </c>
      <c r="P5" s="84" t="s">
        <v>9</v>
      </c>
      <c r="R5" s="82" t="s">
        <v>7</v>
      </c>
      <c r="S5" s="83" t="s">
        <v>8</v>
      </c>
      <c r="T5" s="84" t="s">
        <v>9</v>
      </c>
      <c r="U5" s="0"/>
      <c r="V5" s="10" t="s">
        <v>7</v>
      </c>
      <c r="W5" s="83" t="s">
        <v>8</v>
      </c>
      <c r="X5" s="84" t="s">
        <v>9</v>
      </c>
    </row>
    <row r="6" customFormat="false" ht="15.75" hidden="false" customHeight="false" outlineLevel="0" collapsed="false">
      <c r="A6" s="79"/>
      <c r="B6" s="80"/>
      <c r="C6" s="80"/>
      <c r="D6" s="80"/>
      <c r="E6" s="10"/>
      <c r="F6" s="10"/>
      <c r="G6" s="10"/>
      <c r="H6" s="11"/>
      <c r="I6" s="81"/>
      <c r="J6" s="81"/>
      <c r="L6" s="82"/>
      <c r="N6" s="82"/>
      <c r="O6" s="83"/>
      <c r="P6" s="84"/>
      <c r="R6" s="82"/>
      <c r="S6" s="83"/>
      <c r="T6" s="84"/>
      <c r="U6" s="0"/>
      <c r="V6" s="10"/>
      <c r="W6" s="83"/>
      <c r="X6" s="84"/>
    </row>
    <row r="7" customFormat="false" ht="15" hidden="false" customHeight="false" outlineLevel="0" collapsed="false">
      <c r="A7" s="85"/>
      <c r="B7" s="85"/>
      <c r="C7" s="86"/>
      <c r="D7" s="87"/>
      <c r="E7" s="88"/>
      <c r="F7" s="88"/>
      <c r="G7" s="89"/>
      <c r="H7" s="89"/>
      <c r="I7" s="86"/>
      <c r="J7" s="90"/>
      <c r="L7" s="89"/>
      <c r="N7" s="89"/>
      <c r="O7" s="89"/>
      <c r="P7" s="91"/>
      <c r="R7" s="89"/>
      <c r="S7" s="89"/>
      <c r="T7" s="91"/>
      <c r="U7" s="0"/>
      <c r="V7" s="89"/>
      <c r="W7" s="89"/>
      <c r="X7" s="91"/>
    </row>
    <row r="8" customFormat="false" ht="15" hidden="false" customHeight="false" outlineLevel="0" collapsed="false">
      <c r="A8" s="92" t="s">
        <v>10</v>
      </c>
      <c r="B8" s="92" t="s">
        <v>11</v>
      </c>
      <c r="C8" s="23" t="n">
        <v>123.506666666667</v>
      </c>
      <c r="D8" s="54" t="n">
        <f aca="false">+C8*0.85</f>
        <v>104.980666666667</v>
      </c>
      <c r="E8" s="55" t="s">
        <v>12</v>
      </c>
      <c r="F8" s="93" t="n">
        <f aca="false">+C8*1.15</f>
        <v>142.032666666667</v>
      </c>
      <c r="G8" s="54" t="str">
        <f aca="false">IF(L8&lt;=20,"0 - 20",IF(L8&lt;=50,"21 - 50",IF(L8&lt;=100,"51 - 100",IF(L8&lt;=150,"101 - 150",IF(L8&lt;=200,"151 - 200",IF(L8&lt;=300,"201 - 300",IF(L8&lt;=400,"301 - 400",IF(L8&lt;=500,"401 - 500","&gt;500"))))))))</f>
        <v>101 - 150</v>
      </c>
      <c r="H8" s="58" t="str">
        <f aca="false">IF(I8&lt;85,"BN",IF(I8&gt;115,"AN","N"))</f>
        <v>N</v>
      </c>
      <c r="I8" s="53" t="n">
        <f aca="false">(L8/C8)*100</f>
        <v>91.2539334445576</v>
      </c>
      <c r="J8" s="59" t="str">
        <f aca="false">IF(I8&lt;=30,"0-30",IF(I8&lt;=50,"31-50",IF(I8&lt;=84,"51-84",IF(I8&lt;=115,"85-115",IF(I8&lt;=150,"116-150",IF(I8&lt;=200,"151-200","&gt;200"))))))</f>
        <v>85-115</v>
      </c>
      <c r="K8" s="0" t="str">
        <f aca="false">IF(I8&lt;=30,"1",IF(I8&lt;=50,"4",IF(I8&lt;=84,"7",IF(I8&lt;=115,"10",IF(I8&lt;=150,"13",IF(I8&lt;=200,"16","19"))))))</f>
        <v>10</v>
      </c>
      <c r="L8" s="94" t="n">
        <f aca="false">AVERAGE(N8,R8,V8)</f>
        <v>112.704691399592</v>
      </c>
      <c r="M8" s="0"/>
      <c r="N8" s="23" t="n">
        <v>119.365945427</v>
      </c>
      <c r="O8" s="58" t="str">
        <f aca="false">IF(P8&lt;85,"BN",IF(P8&gt;115,"AN","N"))</f>
        <v>N</v>
      </c>
      <c r="P8" s="53" t="n">
        <f aca="false">(N8/C8)*100</f>
        <v>96.6473702582857</v>
      </c>
      <c r="Q8" s="95"/>
      <c r="R8" s="96" t="n">
        <v>165.077254901961</v>
      </c>
      <c r="S8" s="58" t="str">
        <f aca="false">IF(T8&lt;85,"BN",IF(T8&gt;115,"AN","N"))</f>
        <v>AN</v>
      </c>
      <c r="T8" s="53" t="n">
        <f aca="false">(R8/C8)*100</f>
        <v>133.658578404913</v>
      </c>
      <c r="U8" s="0"/>
      <c r="V8" s="97" t="n">
        <v>53.6708738698139</v>
      </c>
      <c r="W8" s="58" t="str">
        <f aca="false">IF(X8&lt;85,"BN",IF(X8&gt;115,"AN","N"))</f>
        <v>BN</v>
      </c>
      <c r="X8" s="53" t="n">
        <f aca="false">(V8/C8)*100</f>
        <v>43.4558516704744</v>
      </c>
    </row>
    <row r="9" customFormat="false" ht="15" hidden="false" customHeight="false" outlineLevel="0" collapsed="false">
      <c r="A9" s="92"/>
      <c r="B9" s="92" t="s">
        <v>13</v>
      </c>
      <c r="C9" s="23" t="n">
        <v>216.006666666667</v>
      </c>
      <c r="D9" s="54" t="n">
        <f aca="false">+C9*0.85</f>
        <v>183.605666666667</v>
      </c>
      <c r="E9" s="55" t="s">
        <v>12</v>
      </c>
      <c r="F9" s="93" t="n">
        <f aca="false">+C9*1.15</f>
        <v>248.407666666667</v>
      </c>
      <c r="G9" s="54" t="str">
        <f aca="false">IF(L9&lt;=20,"0 - 20",IF(L9&lt;=50,"21 - 50",IF(L9&lt;=100,"51 - 100",IF(L9&lt;=150,"101 - 150",IF(L9&lt;=200,"151 - 200",IF(L9&lt;=300,"201 - 300",IF(L9&lt;=400,"301 - 400",IF(L9&lt;=500,"401 - 500","&gt;500"))))))))</f>
        <v>151 - 200</v>
      </c>
      <c r="H9" s="58" t="str">
        <f aca="false">IF(I9&lt;85,"BN",IF(I9&gt;115,"AN","N"))</f>
        <v>BN</v>
      </c>
      <c r="I9" s="53" t="n">
        <f aca="false">(L9/C9)*100</f>
        <v>75.0525490348423</v>
      </c>
      <c r="J9" s="59" t="str">
        <f aca="false">IF(I9&lt;=30,"0-30",IF(I9&lt;=50,"31-50",IF(I9&lt;=84,"51-84",IF(I9&lt;=115,"85-115",IF(I9&lt;=150,"116-150",IF(I9&lt;=200,"151-200","&gt;200"))))))</f>
        <v>51-84</v>
      </c>
      <c r="K9" s="0" t="str">
        <f aca="false">IF(I9&lt;=30,"1",IF(I9&lt;=50,"4",IF(I9&lt;=84,"7",IF(I9&lt;=115,"10",IF(I9&lt;=150,"13",IF(I9&lt;=200,"16","19"))))))</f>
        <v>7</v>
      </c>
      <c r="L9" s="94" t="n">
        <f aca="false">AVERAGE(N9,R9,V9)</f>
        <v>162.118509418528</v>
      </c>
      <c r="M9" s="0"/>
      <c r="N9" s="23" t="n">
        <v>219.813719515</v>
      </c>
      <c r="O9" s="58" t="str">
        <f aca="false">IF(P9&lt;85,"BN",IF(P9&gt;115,"AN","N"))</f>
        <v>N</v>
      </c>
      <c r="P9" s="53" t="n">
        <f aca="false">(N9/C9)*100</f>
        <v>101.762470069597</v>
      </c>
      <c r="Q9" s="95"/>
      <c r="R9" s="96" t="n">
        <v>189.192941176471</v>
      </c>
      <c r="S9" s="58" t="str">
        <f aca="false">IF(T9&lt;85,"BN",IF(T9&gt;115,"AN","N"))</f>
        <v>N</v>
      </c>
      <c r="T9" s="53" t="n">
        <f aca="false">(R9/C9)*100</f>
        <v>87.5866213279546</v>
      </c>
      <c r="U9" s="0"/>
      <c r="V9" s="97" t="n">
        <v>77.3488675641147</v>
      </c>
      <c r="W9" s="58" t="str">
        <f aca="false">IF(X9&lt;85,"BN",IF(X9&gt;115,"AN","N"))</f>
        <v>BN</v>
      </c>
      <c r="X9" s="53" t="n">
        <f aca="false">(V9/C9)*100</f>
        <v>35.8085557069757</v>
      </c>
      <c r="AX9" s="73" t="n">
        <v>-6.907833333</v>
      </c>
    </row>
    <row r="10" customFormat="false" ht="15" hidden="false" customHeight="false" outlineLevel="0" collapsed="false">
      <c r="A10" s="92"/>
      <c r="B10" s="92" t="s">
        <v>14</v>
      </c>
      <c r="C10" s="23" t="n">
        <v>98.368</v>
      </c>
      <c r="D10" s="54" t="n">
        <f aca="false">+C10*0.85</f>
        <v>83.6128</v>
      </c>
      <c r="E10" s="55" t="s">
        <v>12</v>
      </c>
      <c r="F10" s="93" t="n">
        <f aca="false">+C10*1.15</f>
        <v>113.1232</v>
      </c>
      <c r="G10" s="54" t="str">
        <f aca="false">IF(L10&lt;=20,"0 - 20",IF(L10&lt;=50,"21 - 50",IF(L10&lt;=100,"51 - 100",IF(L10&lt;=150,"101 - 150",IF(L10&lt;=200,"151 - 200",IF(L10&lt;=300,"201 - 300",IF(L10&lt;=400,"301 - 400",IF(L10&lt;=500,"401 - 500","&gt;500"))))))))</f>
        <v>51 - 100</v>
      </c>
      <c r="H10" s="58" t="str">
        <f aca="false">IF(I10&lt;85,"BN",IF(I10&gt;115,"AN","N"))</f>
        <v>N</v>
      </c>
      <c r="I10" s="53" t="n">
        <f aca="false">(L10/C10)*100</f>
        <v>95.2285569098505</v>
      </c>
      <c r="J10" s="59" t="str">
        <f aca="false">IF(I10&lt;=30,"0-30",IF(I10&lt;=50,"31-50",IF(I10&lt;=84,"51-84",IF(I10&lt;=115,"85-115",IF(I10&lt;=150,"116-150",IF(I10&lt;=200,"151-200","&gt;200"))))))</f>
        <v>85-115</v>
      </c>
      <c r="K10" s="0" t="str">
        <f aca="false">IF(I10&lt;=30,"1",IF(I10&lt;=50,"4",IF(I10&lt;=84,"7",IF(I10&lt;=115,"10",IF(I10&lt;=150,"13",IF(I10&lt;=200,"16","19"))))))</f>
        <v>10</v>
      </c>
      <c r="L10" s="94" t="n">
        <f aca="false">AVERAGE(N10,R10,V10)</f>
        <v>93.6744268610817</v>
      </c>
      <c r="M10" s="0"/>
      <c r="N10" s="23" t="n">
        <v>99.6767631576</v>
      </c>
      <c r="O10" s="58" t="str">
        <f aca="false">IF(P10&lt;85,"BN",IF(P10&gt;115,"AN","N"))</f>
        <v>N</v>
      </c>
      <c r="P10" s="53" t="n">
        <f aca="false">(N10/C10)*100</f>
        <v>101.330476534645</v>
      </c>
      <c r="Q10" s="95"/>
      <c r="R10" s="96" t="n">
        <v>142.577450980392</v>
      </c>
      <c r="S10" s="58" t="str">
        <f aca="false">IF(T10&lt;85,"BN",IF(T10&gt;115,"AN","N"))</f>
        <v>AN</v>
      </c>
      <c r="T10" s="53" t="n">
        <f aca="false">(R10/C10)*100</f>
        <v>144.942919425415</v>
      </c>
      <c r="U10" s="0"/>
      <c r="V10" s="97" t="n">
        <v>38.769066445253</v>
      </c>
      <c r="W10" s="58" t="str">
        <f aca="false">IF(X10&lt;85,"BN",IF(X10&gt;115,"AN","N"))</f>
        <v>BN</v>
      </c>
      <c r="X10" s="53" t="n">
        <f aca="false">(V10/C10)*100</f>
        <v>39.4122747694911</v>
      </c>
      <c r="AX10" s="73" t="n">
        <v>106.1733333</v>
      </c>
    </row>
    <row r="11" customFormat="false" ht="15" hidden="false" customHeight="false" outlineLevel="0" collapsed="false">
      <c r="A11" s="92"/>
      <c r="B11" s="92" t="s">
        <v>15</v>
      </c>
      <c r="C11" s="23" t="n">
        <v>91.0961538461538</v>
      </c>
      <c r="D11" s="54" t="n">
        <f aca="false">+C11*0.85</f>
        <v>77.4317307692308</v>
      </c>
      <c r="E11" s="55" t="s">
        <v>12</v>
      </c>
      <c r="F11" s="93" t="n">
        <f aca="false">+C11*1.15</f>
        <v>104.760576923077</v>
      </c>
      <c r="G11" s="54" t="str">
        <f aca="false">IF(L11&lt;=20,"0 - 20",IF(L11&lt;=50,"21 - 50",IF(L11&lt;=100,"51 - 100",IF(L11&lt;=150,"101 - 150",IF(L11&lt;=200,"151 - 200",IF(L11&lt;=300,"201 - 300",IF(L11&lt;=400,"301 - 400",IF(L11&lt;=500,"401 - 500","&gt;500"))))))))</f>
        <v>51 - 100</v>
      </c>
      <c r="H11" s="58" t="str">
        <f aca="false">IF(I11&lt;85,"BN",IF(I11&gt;115,"AN","N"))</f>
        <v>N</v>
      </c>
      <c r="I11" s="53" t="n">
        <f aca="false">(L11/C11)*100</f>
        <v>100.841979715263</v>
      </c>
      <c r="J11" s="59" t="str">
        <f aca="false">IF(I11&lt;=30,"0-30",IF(I11&lt;=50,"31-50",IF(I11&lt;=84,"51-84",IF(I11&lt;=115,"85-115",IF(I11&lt;=150,"116-150",IF(I11&lt;=200,"151-200","&gt;200"))))))</f>
        <v>85-115</v>
      </c>
      <c r="K11" s="0" t="str">
        <f aca="false">IF(I11&lt;=30,"1",IF(I11&lt;=50,"4",IF(I11&lt;=84,"7",IF(I11&lt;=115,"10",IF(I11&lt;=150,"13",IF(I11&lt;=200,"16","19"))))))</f>
        <v>10</v>
      </c>
      <c r="L11" s="94" t="n">
        <f aca="false">AVERAGE(N11,R11,V11)</f>
        <v>91.8631649829228</v>
      </c>
      <c r="M11" s="0"/>
      <c r="N11" s="23" t="n">
        <v>84.2378191376</v>
      </c>
      <c r="O11" s="58" t="str">
        <f aca="false">IF(P11&lt;85,"BN",IF(P11&gt;115,"AN","N"))</f>
        <v>N</v>
      </c>
      <c r="P11" s="53" t="n">
        <f aca="false">(N11/C11)*100</f>
        <v>92.4713235202702</v>
      </c>
      <c r="Q11" s="95"/>
      <c r="R11" s="96" t="n">
        <v>164.816862745098</v>
      </c>
      <c r="S11" s="58" t="str">
        <f aca="false">IF(T11&lt;85,"BN",IF(T11&gt;115,"AN","N"))</f>
        <v>AN</v>
      </c>
      <c r="T11" s="53" t="n">
        <f aca="false">(R11/C11)*100</f>
        <v>180.926258449337</v>
      </c>
      <c r="U11" s="0"/>
      <c r="V11" s="97" t="n">
        <v>26.5348130660705</v>
      </c>
      <c r="W11" s="58" t="str">
        <f aca="false">IF(X11&lt;85,"BN",IF(X11&gt;115,"AN","N"))</f>
        <v>BN</v>
      </c>
      <c r="X11" s="53" t="n">
        <f aca="false">(V11/C11)*100</f>
        <v>29.1283571761804</v>
      </c>
      <c r="AX11" s="73" t="n">
        <v>64.1004052815</v>
      </c>
    </row>
    <row r="12" customFormat="false" ht="15" hidden="false" customHeight="false" outlineLevel="0" collapsed="false">
      <c r="A12" s="92"/>
      <c r="B12" s="22" t="s">
        <v>16</v>
      </c>
      <c r="C12" s="23" t="n">
        <v>182.245454545455</v>
      </c>
      <c r="D12" s="54" t="n">
        <f aca="false">+C12*0.85</f>
        <v>154.908636363636</v>
      </c>
      <c r="E12" s="55" t="s">
        <v>12</v>
      </c>
      <c r="F12" s="93" t="n">
        <f aca="false">+C12*1.15</f>
        <v>209.582272727273</v>
      </c>
      <c r="G12" s="54" t="str">
        <f aca="false">IF(L12&lt;=20,"0 - 20",IF(L12&lt;=50,"21 - 50",IF(L12&lt;=100,"51 - 100",IF(L12&lt;=150,"101 - 150",IF(L12&lt;=200,"151 - 200",IF(L12&lt;=300,"201 - 300",IF(L12&lt;=400,"301 - 400",IF(L12&lt;=500,"401 - 500","&gt;500"))))))))</f>
        <v>151 - 200</v>
      </c>
      <c r="H12" s="58" t="str">
        <f aca="false">IF(I12&lt;85,"BN",IF(I12&gt;115,"AN","N"))</f>
        <v>N</v>
      </c>
      <c r="I12" s="53" t="n">
        <f aca="false">(L12/C12)*100</f>
        <v>102.906615522411</v>
      </c>
      <c r="J12" s="59" t="str">
        <f aca="false">IF(I12&lt;=30,"0-30",IF(I12&lt;=50,"31-50",IF(I12&lt;=84,"51-84",IF(I12&lt;=115,"85-115",IF(I12&lt;=150,"116-150",IF(I12&lt;=200,"151-200","&gt;200"))))))</f>
        <v>85-115</v>
      </c>
      <c r="K12" s="0" t="str">
        <f aca="false">IF(I12&lt;=30,"1",IF(I12&lt;=50,"4",IF(I12&lt;=84,"7",IF(I12&lt;=115,"10",IF(I12&lt;=150,"13",IF(I12&lt;=200,"16","19"))))))</f>
        <v>10</v>
      </c>
      <c r="L12" s="94" t="n">
        <f aca="false">AVERAGE(N12,R12,V12)</f>
        <v>187.542629216161</v>
      </c>
      <c r="M12" s="0"/>
      <c r="N12" s="23" t="n">
        <v>375.624631461</v>
      </c>
      <c r="O12" s="58" t="str">
        <f aca="false">IF(P12&lt;85,"BN",IF(P12&gt;115,"AN","N"))</f>
        <v>AN</v>
      </c>
      <c r="P12" s="53" t="n">
        <f aca="false">(N12/C12)*100</f>
        <v>206.109190705392</v>
      </c>
      <c r="Q12" s="95"/>
      <c r="R12" s="96" t="n">
        <v>170.502941176471</v>
      </c>
      <c r="S12" s="58" t="str">
        <f aca="false">IF(T12&lt;85,"BN",IF(T12&gt;115,"AN","N"))</f>
        <v>N</v>
      </c>
      <c r="T12" s="53" t="n">
        <f aca="false">(R12/C12)*100</f>
        <v>93.5567592627913</v>
      </c>
      <c r="U12" s="0"/>
      <c r="V12" s="97" t="n">
        <v>16.5003150110115</v>
      </c>
      <c r="W12" s="58" t="str">
        <f aca="false">IF(X12&lt;85,"BN",IF(X12&gt;115,"AN","N"))</f>
        <v>BN</v>
      </c>
      <c r="X12" s="53" t="n">
        <f aca="false">(V12/C12)*100</f>
        <v>9.05389659904855</v>
      </c>
    </row>
    <row r="13" customFormat="false" ht="15" hidden="false" customHeight="false" outlineLevel="0" collapsed="false">
      <c r="A13" s="92"/>
      <c r="B13" s="92" t="s">
        <v>17</v>
      </c>
      <c r="C13" s="23" t="n">
        <v>218.818181818182</v>
      </c>
      <c r="D13" s="54" t="n">
        <f aca="false">+C13*0.85</f>
        <v>185.995454545455</v>
      </c>
      <c r="E13" s="55" t="s">
        <v>12</v>
      </c>
      <c r="F13" s="93" t="n">
        <f aca="false">+C13*1.15</f>
        <v>251.640909090909</v>
      </c>
      <c r="G13" s="54" t="str">
        <f aca="false">IF(L13&lt;=20,"0 - 20",IF(L13&lt;=50,"21 - 50",IF(L13&lt;=100,"51 - 100",IF(L13&lt;=150,"101 - 150",IF(L13&lt;=200,"151 - 200",IF(L13&lt;=300,"201 - 300",IF(L13&lt;=400,"301 - 400",IF(L13&lt;=500,"401 - 500","&gt;500"))))))))</f>
        <v>151 - 200</v>
      </c>
      <c r="H13" s="58" t="str">
        <f aca="false">IF(I13&lt;85,"BN",IF(I13&gt;115,"AN","N"))</f>
        <v>BN</v>
      </c>
      <c r="I13" s="53" t="n">
        <f aca="false">(L13/C13)*100</f>
        <v>79.1458979093916</v>
      </c>
      <c r="J13" s="59" t="str">
        <f aca="false">IF(I13&lt;=30,"0-30",IF(I13&lt;=50,"31-50",IF(I13&lt;=84,"51-84",IF(I13&lt;=115,"85-115",IF(I13&lt;=150,"116-150",IF(I13&lt;=200,"151-200","&gt;200"))))))</f>
        <v>51-84</v>
      </c>
      <c r="K13" s="0" t="str">
        <f aca="false">IF(I13&lt;=30,"1",IF(I13&lt;=50,"4",IF(I13&lt;=84,"7",IF(I13&lt;=115,"10",IF(I13&lt;=150,"13",IF(I13&lt;=200,"16","19"))))))</f>
        <v>7</v>
      </c>
      <c r="L13" s="94" t="n">
        <f aca="false">AVERAGE(N13,R13,V13)</f>
        <v>173.185614789005</v>
      </c>
      <c r="M13" s="0"/>
      <c r="N13" s="23" t="n">
        <v>304.124871783</v>
      </c>
      <c r="O13" s="58" t="str">
        <f aca="false">IF(P13&lt;85,"BN",IF(P13&gt;115,"AN","N"))</f>
        <v>AN</v>
      </c>
      <c r="P13" s="53" t="n">
        <f aca="false">(N13/C13)*100</f>
        <v>138.985192755006</v>
      </c>
      <c r="Q13" s="95"/>
      <c r="R13" s="96" t="n">
        <v>185.280784313726</v>
      </c>
      <c r="S13" s="58" t="str">
        <f aca="false">IF(T13&lt;85,"BN",IF(T13&gt;115,"AN","N"))</f>
        <v>BN</v>
      </c>
      <c r="T13" s="53" t="n">
        <f aca="false">(R13/C13)*100</f>
        <v>84.6733954071866</v>
      </c>
      <c r="U13" s="0"/>
      <c r="V13" s="98" t="n">
        <v>30.1511882702898</v>
      </c>
      <c r="W13" s="58" t="str">
        <f aca="false">IF(X13&lt;85,"BN",IF(X13&gt;115,"AN","N"))</f>
        <v>BN</v>
      </c>
      <c r="X13" s="53" t="n">
        <f aca="false">(V13/C13)*100</f>
        <v>13.7791055659821</v>
      </c>
    </row>
    <row r="14" customFormat="false" ht="15" hidden="false" customHeight="false" outlineLevel="0" collapsed="false">
      <c r="A14" s="92"/>
      <c r="B14" s="92" t="s">
        <v>18</v>
      </c>
      <c r="C14" s="23" t="n">
        <v>236.54</v>
      </c>
      <c r="D14" s="54" t="n">
        <f aca="false">+C14*0.85</f>
        <v>201.059</v>
      </c>
      <c r="E14" s="55" t="s">
        <v>12</v>
      </c>
      <c r="F14" s="93" t="n">
        <f aca="false">+C14*1.15</f>
        <v>272.021</v>
      </c>
      <c r="G14" s="54" t="str">
        <f aca="false">IF(L14&lt;=20,"0 - 20",IF(L14&lt;=50,"21 - 50",IF(L14&lt;=100,"51 - 100",IF(L14&lt;=150,"101 - 150",IF(L14&lt;=200,"151 - 200",IF(L14&lt;=300,"201 - 300",IF(L14&lt;=400,"301 - 400",IF(L14&lt;=500,"401 - 500","&gt;500"))))))))</f>
        <v>101 - 150</v>
      </c>
      <c r="H14" s="58" t="str">
        <f aca="false">IF(I14&lt;85,"BN",IF(I14&gt;115,"AN","N"))</f>
        <v>BN</v>
      </c>
      <c r="I14" s="53" t="n">
        <f aca="false">(L14/C14)*100</f>
        <v>49.9751746883364</v>
      </c>
      <c r="J14" s="59" t="str">
        <f aca="false">IF(I14&lt;=30,"0-30",IF(I14&lt;=50,"31-50",IF(I14&lt;=84,"51-84",IF(I14&lt;=115,"85-115",IF(I14&lt;=150,"116-150",IF(I14&lt;=200,"151-200","&gt;200"))))))</f>
        <v>31-50</v>
      </c>
      <c r="K14" s="0" t="str">
        <f aca="false">IF(I14&lt;=30,"1",IF(I14&lt;=50,"4",IF(I14&lt;=84,"7",IF(I14&lt;=115,"10",IF(I14&lt;=150,"13",IF(I14&lt;=200,"16","19"))))))</f>
        <v>4</v>
      </c>
      <c r="L14" s="94" t="n">
        <f aca="false">AVERAGE(N14,R14,V14)</f>
        <v>118.211278207791</v>
      </c>
      <c r="M14" s="0"/>
      <c r="N14" s="23" t="n">
        <v>179.957756192</v>
      </c>
      <c r="O14" s="58" t="str">
        <f aca="false">IF(P14&lt;85,"BN",IF(P14&gt;115,"AN","N"))</f>
        <v>BN</v>
      </c>
      <c r="P14" s="53" t="n">
        <f aca="false">(N14/C14)*100</f>
        <v>76.0792069806375</v>
      </c>
      <c r="Q14" s="95"/>
      <c r="R14" s="96" t="n">
        <v>174.676078431373</v>
      </c>
      <c r="S14" s="58" t="str">
        <f aca="false">IF(T14&lt;85,"BN",IF(T14&gt;115,"AN","N"))</f>
        <v>BN</v>
      </c>
      <c r="T14" s="53" t="n">
        <f aca="false">(R14/C14)*100</f>
        <v>73.8463170843716</v>
      </c>
      <c r="U14" s="0"/>
      <c r="V14" s="97" t="n">
        <v>0</v>
      </c>
      <c r="W14" s="58" t="str">
        <f aca="false">IF(X14&lt;85,"BN",IF(X14&gt;115,"AN","N"))</f>
        <v>BN</v>
      </c>
      <c r="X14" s="53" t="n">
        <f aca="false">(V14/C14)*100</f>
        <v>0</v>
      </c>
    </row>
    <row r="15" customFormat="false" ht="15" hidden="false" customHeight="false" outlineLevel="0" collapsed="false">
      <c r="A15" s="92"/>
      <c r="B15" s="92"/>
      <c r="C15" s="23"/>
      <c r="D15" s="54"/>
      <c r="E15" s="55"/>
      <c r="F15" s="93"/>
      <c r="G15" s="54"/>
      <c r="H15" s="58"/>
      <c r="I15" s="53"/>
      <c r="J15" s="59"/>
      <c r="K15" s="0"/>
      <c r="L15" s="94"/>
      <c r="M15" s="0"/>
      <c r="N15" s="23"/>
      <c r="O15" s="58"/>
      <c r="P15" s="53"/>
      <c r="Q15" s="95"/>
      <c r="R15" s="99"/>
      <c r="S15" s="58"/>
      <c r="T15" s="53"/>
      <c r="U15" s="0"/>
      <c r="V15" s="100"/>
      <c r="W15" s="58"/>
      <c r="X15" s="53"/>
    </row>
    <row r="16" customFormat="false" ht="15" hidden="false" customHeight="false" outlineLevel="0" collapsed="false">
      <c r="A16" s="92" t="s">
        <v>20</v>
      </c>
      <c r="B16" s="92" t="s">
        <v>21</v>
      </c>
      <c r="C16" s="23" t="n">
        <v>207.626923076923</v>
      </c>
      <c r="D16" s="54" t="n">
        <f aca="false">+C16*0.85</f>
        <v>176.482884615385</v>
      </c>
      <c r="E16" s="55" t="s">
        <v>12</v>
      </c>
      <c r="F16" s="93" t="n">
        <f aca="false">+C16*1.15</f>
        <v>238.770961538462</v>
      </c>
      <c r="G16" s="54" t="str">
        <f aca="false">IF(L16&lt;=20,"0 - 20",IF(L16&lt;=50,"21 - 50",IF(L16&lt;=100,"51 - 100",IF(L16&lt;=150,"101 - 150",IF(L16&lt;=200,"151 - 200",IF(L16&lt;=300,"201 - 300",IF(L16&lt;=400,"301 - 400",IF(L16&lt;=500,"401 - 500","&gt;500"))))))))</f>
        <v>151 - 200</v>
      </c>
      <c r="H16" s="58" t="str">
        <f aca="false">IF(I16&lt;85,"BN",IF(I16&gt;115,"AN","N"))</f>
        <v>N</v>
      </c>
      <c r="I16" s="53" t="n">
        <f aca="false">(L16/C16)*100</f>
        <v>85.3896303786601</v>
      </c>
      <c r="J16" s="59" t="str">
        <f aca="false">IF(I16&lt;=30,"0-30",IF(I16&lt;=50,"31-50",IF(I16&lt;=84,"51-84",IF(I16&lt;=115,"85-115",IF(I16&lt;=150,"116-150",IF(I16&lt;=200,"151-200","&gt;200"))))))</f>
        <v>85-115</v>
      </c>
      <c r="K16" s="0" t="str">
        <f aca="false">IF(I16&lt;=30,"1",IF(I16&lt;=50,"4",IF(I16&lt;=84,"7",IF(I16&lt;=115,"10",IF(I16&lt;=150,"13",IF(I16&lt;=200,"16","19"))))))</f>
        <v>10</v>
      </c>
      <c r="L16" s="94" t="n">
        <f aca="false">AVERAGE(N16,R16,V16)</f>
        <v>177.29186218197</v>
      </c>
      <c r="M16" s="0"/>
      <c r="N16" s="23" t="n">
        <v>223.163940416</v>
      </c>
      <c r="O16" s="58" t="str">
        <f aca="false">IF(P16&lt;85,"BN",IF(P16&gt;115,"AN","N"))</f>
        <v>N</v>
      </c>
      <c r="P16" s="53" t="n">
        <f aca="false">(N16/C16)*100</f>
        <v>107.483141930163</v>
      </c>
      <c r="Q16" s="95"/>
      <c r="R16" s="96" t="n">
        <v>210.018431372549</v>
      </c>
      <c r="S16" s="58" t="str">
        <f aca="false">IF(T16&lt;85,"BN",IF(T16&gt;115,"AN","N"))</f>
        <v>N</v>
      </c>
      <c r="T16" s="53" t="n">
        <f aca="false">(R16/C16)*100</f>
        <v>101.151829570166</v>
      </c>
      <c r="U16" s="0"/>
      <c r="V16" s="98" t="n">
        <v>98.6932147573598</v>
      </c>
      <c r="W16" s="58" t="str">
        <f aca="false">IF(X16&lt;85,"BN",IF(X16&gt;115,"AN","N"))</f>
        <v>BN</v>
      </c>
      <c r="X16" s="53" t="n">
        <f aca="false">(V16/C16)*100</f>
        <v>47.5339196356511</v>
      </c>
    </row>
    <row r="17" customFormat="false" ht="15" hidden="false" customHeight="false" outlineLevel="0" collapsed="false">
      <c r="A17" s="92"/>
      <c r="B17" s="92" t="s">
        <v>22</v>
      </c>
      <c r="C17" s="23" t="n">
        <v>128.760714285714</v>
      </c>
      <c r="D17" s="54" t="n">
        <f aca="false">+C17*0.85</f>
        <v>109.446607142857</v>
      </c>
      <c r="E17" s="55" t="s">
        <v>12</v>
      </c>
      <c r="F17" s="93" t="n">
        <f aca="false">+C17*1.15</f>
        <v>148.074821428571</v>
      </c>
      <c r="G17" s="54" t="str">
        <f aca="false">IF(L17&lt;=20,"0 - 20",IF(L17&lt;=50,"21 - 50",IF(L17&lt;=100,"51 - 100",IF(L17&lt;=150,"101 - 150",IF(L17&lt;=200,"151 - 200",IF(L17&lt;=300,"201 - 300",IF(L17&lt;=400,"301 - 400",IF(L17&lt;=500,"401 - 500","&gt;500"))))))))</f>
        <v>101 - 150</v>
      </c>
      <c r="H17" s="58" t="str">
        <f aca="false">IF(I17&lt;85,"BN",IF(I17&gt;115,"AN","N"))</f>
        <v>N</v>
      </c>
      <c r="I17" s="53" t="n">
        <f aca="false">(L17/C17)*100</f>
        <v>88.2192402409729</v>
      </c>
      <c r="J17" s="59" t="str">
        <f aca="false">IF(I17&lt;=30,"0-30",IF(I17&lt;=50,"31-50",IF(I17&lt;=84,"51-84",IF(I17&lt;=115,"85-115",IF(I17&lt;=150,"116-150",IF(I17&lt;=200,"151-200","&gt;200"))))))</f>
        <v>85-115</v>
      </c>
      <c r="K17" s="0" t="str">
        <f aca="false">IF(I17&lt;=30,"1",IF(I17&lt;=50,"4",IF(I17&lt;=84,"7",IF(I17&lt;=115,"10",IF(I17&lt;=150,"13",IF(I17&lt;=200,"16","19"))))))</f>
        <v>10</v>
      </c>
      <c r="L17" s="94" t="n">
        <f aca="false">AVERAGE(N17,R17,V17)</f>
        <v>113.591723871707</v>
      </c>
      <c r="M17" s="0"/>
      <c r="N17" s="23" t="n">
        <v>115.105119504</v>
      </c>
      <c r="O17" s="58" t="str">
        <f aca="false">IF(P17&lt;85,"BN",IF(P17&gt;115,"AN","N"))</f>
        <v>N</v>
      </c>
      <c r="P17" s="53" t="n">
        <f aca="false">(N17/C17)*100</f>
        <v>89.3945953488475</v>
      </c>
      <c r="Q17" s="95"/>
      <c r="R17" s="96" t="n">
        <v>178.942745098039</v>
      </c>
      <c r="S17" s="58" t="str">
        <f aca="false">IF(T17&lt;85,"BN",IF(T17&gt;115,"AN","N"))</f>
        <v>AN</v>
      </c>
      <c r="T17" s="53" t="n">
        <f aca="false">(R17/C17)*100</f>
        <v>138.973091358419</v>
      </c>
      <c r="U17" s="0"/>
      <c r="V17" s="97" t="n">
        <v>46.7273070130818</v>
      </c>
      <c r="W17" s="58" t="str">
        <f aca="false">IF(X17&lt;85,"BN",IF(X17&gt;115,"AN","N"))</f>
        <v>BN</v>
      </c>
      <c r="X17" s="53" t="n">
        <f aca="false">(V17/C17)*100</f>
        <v>36.2900340156517</v>
      </c>
    </row>
    <row r="18" customFormat="false" ht="15" hidden="false" customHeight="false" outlineLevel="0" collapsed="false">
      <c r="A18" s="92"/>
      <c r="B18" s="92" t="s">
        <v>23</v>
      </c>
      <c r="C18" s="23" t="n">
        <v>79.0035714285714</v>
      </c>
      <c r="D18" s="54" t="n">
        <f aca="false">+C18*0.85</f>
        <v>67.1530357142857</v>
      </c>
      <c r="E18" s="55" t="s">
        <v>12</v>
      </c>
      <c r="F18" s="93" t="n">
        <f aca="false">+C18*1.15</f>
        <v>90.8541071428571</v>
      </c>
      <c r="G18" s="54" t="str">
        <f aca="false">IF(L18&lt;=20,"0 - 20",IF(L18&lt;=50,"21 - 50",IF(L18&lt;=100,"51 - 100",IF(L18&lt;=150,"101 - 150",IF(L18&lt;=200,"151 - 200",IF(L18&lt;=300,"201 - 300",IF(L18&lt;=400,"301 - 400",IF(L18&lt;=500,"401 - 500","&gt;500"))))))))</f>
        <v>51 - 100</v>
      </c>
      <c r="H18" s="58" t="str">
        <f aca="false">IF(I18&lt;85,"BN",IF(I18&gt;115,"AN","N"))</f>
        <v>N</v>
      </c>
      <c r="I18" s="53" t="n">
        <f aca="false">(L18/C18)*100</f>
        <v>103.158878902175</v>
      </c>
      <c r="J18" s="59" t="str">
        <f aca="false">IF(I18&lt;=30,"0-30",IF(I18&lt;=50,"31-50",IF(I18&lt;=84,"51-84",IF(I18&lt;=115,"85-115",IF(I18&lt;=150,"116-150",IF(I18&lt;=200,"151-200","&gt;200"))))))</f>
        <v>85-115</v>
      </c>
      <c r="K18" s="0" t="str">
        <f aca="false">IF(I18&lt;=30,"1",IF(I18&lt;=50,"4",IF(I18&lt;=84,"7",IF(I18&lt;=115,"10",IF(I18&lt;=150,"13",IF(I18&lt;=200,"16","19"))))))</f>
        <v>10</v>
      </c>
      <c r="L18" s="94" t="n">
        <f aca="false">AVERAGE(N18,R18,V18)</f>
        <v>81.4991985783935</v>
      </c>
      <c r="M18" s="0"/>
      <c r="N18" s="23" t="n">
        <v>70.9400298604</v>
      </c>
      <c r="O18" s="58" t="str">
        <f aca="false">IF(P18&lt;85,"BN",IF(P18&gt;115,"AN","N"))</f>
        <v>N</v>
      </c>
      <c r="P18" s="53" t="n">
        <f aca="false">(N18/C18)*100</f>
        <v>89.7934467741603</v>
      </c>
      <c r="Q18" s="95"/>
      <c r="R18" s="96" t="n">
        <v>158.438235294118</v>
      </c>
      <c r="S18" s="58" t="str">
        <f aca="false">IF(T18&lt;85,"BN",IF(T18&gt;115,"AN","N"))</f>
        <v>AN</v>
      </c>
      <c r="T18" s="53" t="n">
        <f aca="false">(R18/C18)*100</f>
        <v>200.54566196082</v>
      </c>
      <c r="U18" s="0"/>
      <c r="V18" s="97" t="n">
        <v>15.1193305806628</v>
      </c>
      <c r="W18" s="58" t="str">
        <f aca="false">IF(X18&lt;85,"BN",IF(X18&gt;115,"AN","N"))</f>
        <v>BN</v>
      </c>
      <c r="X18" s="53" t="n">
        <f aca="false">(V18/C18)*100</f>
        <v>19.1375279715455</v>
      </c>
    </row>
    <row r="19" customFormat="false" ht="15" hidden="false" customHeight="false" outlineLevel="0" collapsed="false">
      <c r="A19" s="92"/>
      <c r="B19" s="92" t="s">
        <v>24</v>
      </c>
      <c r="C19" s="23" t="n">
        <v>97.8965517241379</v>
      </c>
      <c r="D19" s="54" t="n">
        <f aca="false">+C19*0.85</f>
        <v>83.2120689655173</v>
      </c>
      <c r="E19" s="55" t="s">
        <v>12</v>
      </c>
      <c r="F19" s="93" t="n">
        <f aca="false">+C19*1.15</f>
        <v>112.581034482759</v>
      </c>
      <c r="G19" s="54" t="str">
        <f aca="false">IF(L19&lt;=20,"0 - 20",IF(L19&lt;=50,"21 - 50",IF(L19&lt;=100,"51 - 100",IF(L19&lt;=150,"101 - 150",IF(L19&lt;=200,"151 - 200",IF(L19&lt;=300,"201 - 300",IF(L19&lt;=400,"301 - 400",IF(L19&lt;=500,"401 - 500","&gt;500"))))))))</f>
        <v>51 - 100</v>
      </c>
      <c r="H19" s="58" t="str">
        <f aca="false">IF(I19&lt;85,"BN",IF(I19&gt;115,"AN","N"))</f>
        <v>N</v>
      </c>
      <c r="I19" s="53" t="n">
        <f aca="false">(L19/C19)*100</f>
        <v>97.8633883296638</v>
      </c>
      <c r="J19" s="59" t="str">
        <f aca="false">IF(I19&lt;=30,"0-30",IF(I19&lt;=50,"31-50",IF(I19&lt;=84,"51-84",IF(I19&lt;=115,"85-115",IF(I19&lt;=150,"116-150",IF(I19&lt;=200,"151-200","&gt;200"))))))</f>
        <v>85-115</v>
      </c>
      <c r="K19" s="0" t="str">
        <f aca="false">IF(I19&lt;=30,"1",IF(I19&lt;=50,"4",IF(I19&lt;=84,"7",IF(I19&lt;=115,"10",IF(I19&lt;=150,"13",IF(I19&lt;=200,"16","19"))))))</f>
        <v>10</v>
      </c>
      <c r="L19" s="94" t="n">
        <f aca="false">AVERAGE(N19,R19,V19)</f>
        <v>95.8048825751433</v>
      </c>
      <c r="M19" s="0"/>
      <c r="N19" s="23" t="n">
        <v>90.8472811815</v>
      </c>
      <c r="O19" s="58" t="str">
        <f aca="false">IF(P19&lt;85,"BN",IF(P19&gt;115,"AN","N"))</f>
        <v>N</v>
      </c>
      <c r="P19" s="53" t="n">
        <f aca="false">(N19/C19)*100</f>
        <v>92.7992657366502</v>
      </c>
      <c r="Q19" s="95"/>
      <c r="R19" s="96" t="n">
        <v>166.557843137255</v>
      </c>
      <c r="S19" s="58" t="str">
        <f aca="false">IF(T19&lt;85,"BN",IF(T19&gt;115,"AN","N"))</f>
        <v>AN</v>
      </c>
      <c r="T19" s="53" t="n">
        <f aca="false">(R19/C19)*100</f>
        <v>170.136578054963</v>
      </c>
      <c r="U19" s="0"/>
      <c r="V19" s="97" t="n">
        <v>30.0095234066748</v>
      </c>
      <c r="W19" s="58" t="str">
        <f aca="false">IF(X19&lt;85,"BN",IF(X19&gt;115,"AN","N"))</f>
        <v>BN</v>
      </c>
      <c r="X19" s="53" t="n">
        <f aca="false">(V19/C19)*100</f>
        <v>30.6543211973783</v>
      </c>
    </row>
    <row r="20" customFormat="false" ht="15" hidden="false" customHeight="false" outlineLevel="0" collapsed="false">
      <c r="A20" s="92"/>
      <c r="B20" s="92" t="s">
        <v>25</v>
      </c>
      <c r="C20" s="23" t="n">
        <v>141.844827586207</v>
      </c>
      <c r="D20" s="54" t="n">
        <f aca="false">+C20*0.85</f>
        <v>120.568103448276</v>
      </c>
      <c r="E20" s="55" t="s">
        <v>12</v>
      </c>
      <c r="F20" s="93" t="n">
        <f aca="false">+C20*1.15</f>
        <v>163.121551724138</v>
      </c>
      <c r="G20" s="54" t="str">
        <f aca="false">IF(L20&lt;=20,"0 - 20",IF(L20&lt;=50,"21 - 50",IF(L20&lt;=100,"51 - 100",IF(L20&lt;=150,"101 - 150",IF(L20&lt;=200,"151 - 200",IF(L20&lt;=300,"201 - 300",IF(L20&lt;=400,"301 - 400",IF(L20&lt;=500,"401 - 500","&gt;500"))))))))</f>
        <v>101 - 150</v>
      </c>
      <c r="H20" s="58" t="str">
        <f aca="false">IF(I20&lt;85,"BN",IF(I20&gt;115,"AN","N"))</f>
        <v>N</v>
      </c>
      <c r="I20" s="53" t="n">
        <f aca="false">(L20/C20)*100</f>
        <v>93.9586822593534</v>
      </c>
      <c r="J20" s="59" t="str">
        <f aca="false">IF(I20&lt;=30,"0-30",IF(I20&lt;=50,"31-50",IF(I20&lt;=84,"51-84",IF(I20&lt;=115,"85-115",IF(I20&lt;=150,"116-150",IF(I20&lt;=200,"151-200","&gt;200"))))))</f>
        <v>85-115</v>
      </c>
      <c r="K20" s="0" t="str">
        <f aca="false">IF(I20&lt;=30,"1",IF(I20&lt;=50,"4",IF(I20&lt;=84,"7",IF(I20&lt;=115,"10",IF(I20&lt;=150,"13",IF(I20&lt;=200,"16","19"))))))</f>
        <v>10</v>
      </c>
      <c r="L20" s="94" t="n">
        <f aca="false">AVERAGE(N20,R20,V20)</f>
        <v>133.275530853052</v>
      </c>
      <c r="M20" s="0"/>
      <c r="N20" s="23" t="n">
        <v>146.721105264</v>
      </c>
      <c r="O20" s="58" t="str">
        <f aca="false">IF(P20&lt;85,"BN",IF(P20&gt;115,"AN","N"))</f>
        <v>N</v>
      </c>
      <c r="P20" s="53" t="n">
        <f aca="false">(N20/C20)*100</f>
        <v>103.437755017771</v>
      </c>
      <c r="Q20" s="95"/>
      <c r="R20" s="96" t="n">
        <v>182.377254901961</v>
      </c>
      <c r="S20" s="58" t="str">
        <f aca="false">IF(T20&lt;85,"BN",IF(T20&gt;115,"AN","N"))</f>
        <v>AN</v>
      </c>
      <c r="T20" s="53" t="n">
        <f aca="false">(R20/C20)*100</f>
        <v>128.575188821122</v>
      </c>
      <c r="U20" s="0"/>
      <c r="V20" s="97" t="n">
        <v>70.7282323931945</v>
      </c>
      <c r="W20" s="58" t="str">
        <f aca="false">IF(X20&lt;85,"BN",IF(X20&gt;115,"AN","N"))</f>
        <v>BN</v>
      </c>
      <c r="X20" s="53" t="n">
        <f aca="false">(V20/C20)*100</f>
        <v>49.8631029391671</v>
      </c>
    </row>
    <row r="21" customFormat="false" ht="15" hidden="false" customHeight="false" outlineLevel="0" collapsed="false">
      <c r="A21" s="92"/>
      <c r="B21" s="92"/>
      <c r="C21" s="23"/>
      <c r="D21" s="54"/>
      <c r="E21" s="55"/>
      <c r="F21" s="93"/>
      <c r="G21" s="54"/>
      <c r="H21" s="58"/>
      <c r="I21" s="53"/>
      <c r="J21" s="59"/>
      <c r="K21" s="0"/>
      <c r="L21" s="94"/>
      <c r="M21" s="0"/>
      <c r="N21" s="23"/>
      <c r="O21" s="58"/>
      <c r="P21" s="53"/>
      <c r="Q21" s="95"/>
      <c r="R21" s="99"/>
      <c r="S21" s="58"/>
      <c r="T21" s="53"/>
      <c r="U21" s="0"/>
      <c r="V21" s="100"/>
      <c r="W21" s="58"/>
      <c r="X21" s="53"/>
    </row>
    <row r="22" customFormat="false" ht="15" hidden="false" customHeight="false" outlineLevel="0" collapsed="false">
      <c r="A22" s="92" t="s">
        <v>26</v>
      </c>
      <c r="B22" s="92" t="s">
        <v>27</v>
      </c>
      <c r="C22" s="23" t="n">
        <v>142.243333333333</v>
      </c>
      <c r="D22" s="54" t="n">
        <f aca="false">+C22*0.85</f>
        <v>120.906833333333</v>
      </c>
      <c r="E22" s="55" t="s">
        <v>12</v>
      </c>
      <c r="F22" s="93" t="n">
        <f aca="false">+C22*1.15</f>
        <v>163.579833333333</v>
      </c>
      <c r="G22" s="54" t="str">
        <f aca="false">IF(L22&lt;=20,"0 - 20",IF(L22&lt;=50,"21 - 50",IF(L22&lt;=100,"51 - 100",IF(L22&lt;=150,"101 - 150",IF(L22&lt;=200,"151 - 200",IF(L22&lt;=300,"201 - 300",IF(L22&lt;=400,"301 - 400",IF(L22&lt;=500,"401 - 500","&gt;500"))))))))</f>
        <v>51 - 100</v>
      </c>
      <c r="H22" s="58" t="str">
        <f aca="false">IF(I22&lt;85,"BN",IF(I22&gt;115,"AN","N"))</f>
        <v>BN</v>
      </c>
      <c r="I22" s="53" t="n">
        <f aca="false">(L22/C22)*100</f>
        <v>66.0813690217562</v>
      </c>
      <c r="J22" s="59" t="str">
        <f aca="false">IF(I22&lt;=30,"0-30",IF(I22&lt;=50,"31-50",IF(I22&lt;=84,"51-84",IF(I22&lt;=115,"85-115",IF(I22&lt;=150,"116-150",IF(I22&lt;=200,"151-200","&gt;200"))))))</f>
        <v>51-84</v>
      </c>
      <c r="K22" s="0" t="str">
        <f aca="false">IF(I22&lt;=30,"1",IF(I22&lt;=50,"4",IF(I22&lt;=84,"7",IF(I22&lt;=115,"10",IF(I22&lt;=150,"13",IF(I22&lt;=200,"16","19"))))))</f>
        <v>7</v>
      </c>
      <c r="L22" s="94" t="n">
        <f aca="false">AVERAGE(N22,R22,V22)</f>
        <v>93.9963420088467</v>
      </c>
      <c r="M22" s="0"/>
      <c r="N22" s="23" t="n">
        <v>119.027653469</v>
      </c>
      <c r="O22" s="58" t="str">
        <f aca="false">IF(P22&lt;85,"BN",IF(P22&gt;115,"AN","N"))</f>
        <v>BN</v>
      </c>
      <c r="P22" s="53" t="n">
        <f aca="false">(N22/C22)*100</f>
        <v>83.6788977590045</v>
      </c>
      <c r="Q22" s="95"/>
      <c r="R22" s="96" t="n">
        <v>115.954705882353</v>
      </c>
      <c r="S22" s="58" t="str">
        <f aca="false">IF(T22&lt;85,"BN",IF(T22&gt;115,"AN","N"))</f>
        <v>BN</v>
      </c>
      <c r="T22" s="53" t="n">
        <f aca="false">(R22/C22)*100</f>
        <v>81.5185521634427</v>
      </c>
      <c r="U22" s="0"/>
      <c r="V22" s="97" t="n">
        <v>47.0066666751873</v>
      </c>
      <c r="W22" s="58" t="str">
        <f aca="false">IF(X22&lt;85,"BN",IF(X22&gt;115,"AN","N"))</f>
        <v>BN</v>
      </c>
      <c r="X22" s="53" t="n">
        <f aca="false">(V22/C22)*100</f>
        <v>33.0466571428214</v>
      </c>
    </row>
    <row r="23" customFormat="false" ht="15" hidden="false" customHeight="false" outlineLevel="0" collapsed="false">
      <c r="A23" s="92"/>
      <c r="B23" s="92" t="s">
        <v>28</v>
      </c>
      <c r="C23" s="23" t="n">
        <v>226.64</v>
      </c>
      <c r="D23" s="54" t="n">
        <f aca="false">+C23*0.85</f>
        <v>192.644</v>
      </c>
      <c r="E23" s="55" t="s">
        <v>12</v>
      </c>
      <c r="F23" s="93" t="n">
        <f aca="false">+C23*1.15</f>
        <v>260.636</v>
      </c>
      <c r="G23" s="54" t="str">
        <f aca="false">IF(L23&lt;=20,"0 - 20",IF(L23&lt;=50,"21 - 50",IF(L23&lt;=100,"51 - 100",IF(L23&lt;=150,"101 - 150",IF(L23&lt;=200,"151 - 200",IF(L23&lt;=300,"201 - 300",IF(L23&lt;=400,"301 - 400",IF(L23&lt;=500,"401 - 500","&gt;500"))))))))</f>
        <v>101 - 150</v>
      </c>
      <c r="H23" s="58" t="str">
        <f aca="false">IF(I23&lt;85,"BN",IF(I23&gt;115,"AN","N"))</f>
        <v>BN</v>
      </c>
      <c r="I23" s="53" t="n">
        <f aca="false">(L23/C23)*100</f>
        <v>64.10819189065</v>
      </c>
      <c r="J23" s="59" t="str">
        <f aca="false">IF(I23&lt;=30,"0-30",IF(I23&lt;=50,"31-50",IF(I23&lt;=84,"51-84",IF(I23&lt;=115,"85-115",IF(I23&lt;=150,"116-150",IF(I23&lt;=200,"151-200","&gt;200"))))))</f>
        <v>51-84</v>
      </c>
      <c r="K23" s="0" t="str">
        <f aca="false">IF(I23&lt;=30,"1",IF(I23&lt;=50,"4",IF(I23&lt;=84,"7",IF(I23&lt;=115,"10",IF(I23&lt;=150,"13",IF(I23&lt;=200,"16","19"))))))</f>
        <v>7</v>
      </c>
      <c r="L23" s="94" t="n">
        <f aca="false">AVERAGE(N23,R23,V23)</f>
        <v>145.294806100969</v>
      </c>
      <c r="M23" s="0"/>
      <c r="N23" s="23" t="n">
        <v>220.28028234</v>
      </c>
      <c r="O23" s="58" t="str">
        <f aca="false">IF(P23&lt;85,"BN",IF(P23&gt;115,"AN","N"))</f>
        <v>N</v>
      </c>
      <c r="P23" s="53" t="n">
        <f aca="false">(N23/C23)*100</f>
        <v>97.1939120808331</v>
      </c>
      <c r="Q23" s="95"/>
      <c r="R23" s="96" t="n">
        <v>105.828431372549</v>
      </c>
      <c r="S23" s="58" t="str">
        <f aca="false">IF(T23&lt;85,"BN",IF(T23&gt;115,"AN","N"))</f>
        <v>BN</v>
      </c>
      <c r="T23" s="53" t="n">
        <f aca="false">(R23/C23)*100</f>
        <v>46.694507312279</v>
      </c>
      <c r="U23" s="0"/>
      <c r="V23" s="98" t="n">
        <v>109.775704590358</v>
      </c>
      <c r="W23" s="58" t="str">
        <f aca="false">IF(X23&lt;85,"BN",IF(X23&gt;115,"AN","N"))</f>
        <v>BN</v>
      </c>
      <c r="X23" s="53" t="n">
        <f aca="false">(V23/C23)*100</f>
        <v>48.4361562788379</v>
      </c>
    </row>
    <row r="24" customFormat="false" ht="15" hidden="false" customHeight="false" outlineLevel="0" collapsed="false">
      <c r="A24" s="92"/>
      <c r="B24" s="92" t="s">
        <v>29</v>
      </c>
      <c r="C24" s="23" t="n">
        <v>234.296296296296</v>
      </c>
      <c r="D24" s="54" t="n">
        <f aca="false">+C24*0.85</f>
        <v>199.151851851852</v>
      </c>
      <c r="E24" s="55" t="s">
        <v>12</v>
      </c>
      <c r="F24" s="93" t="n">
        <f aca="false">+C24*1.15</f>
        <v>269.440740740741</v>
      </c>
      <c r="G24" s="54" t="str">
        <f aca="false">IF(L24&lt;=20,"0 - 20",IF(L24&lt;=50,"21 - 50",IF(L24&lt;=100,"51 - 100",IF(L24&lt;=150,"101 - 150",IF(L24&lt;=200,"151 - 200",IF(L24&lt;=300,"201 - 300",IF(L24&lt;=400,"301 - 400",IF(L24&lt;=500,"401 - 500","&gt;500"))))))))</f>
        <v>101 - 150</v>
      </c>
      <c r="H24" s="58" t="str">
        <f aca="false">IF(I24&lt;85,"BN",IF(I24&gt;115,"AN","N"))</f>
        <v>BN</v>
      </c>
      <c r="I24" s="53" t="n">
        <f aca="false">(L24/C24)*100</f>
        <v>51.7661408583148</v>
      </c>
      <c r="J24" s="59" t="str">
        <f aca="false">IF(I24&lt;=30,"0-30",IF(I24&lt;=50,"31-50",IF(I24&lt;=84,"51-84",IF(I24&lt;=115,"85-115",IF(I24&lt;=150,"116-150",IF(I24&lt;=200,"151-200","&gt;200"))))))</f>
        <v>51-84</v>
      </c>
      <c r="K24" s="0" t="str">
        <f aca="false">IF(I24&lt;=30,"1",IF(I24&lt;=50,"4",IF(I24&lt;=84,"7",IF(I24&lt;=115,"10",IF(I24&lt;=150,"13",IF(I24&lt;=200,"16","19"))))))</f>
        <v>7</v>
      </c>
      <c r="L24" s="94" t="n">
        <f aca="false">AVERAGE(N24,R24,V24)</f>
        <v>121.286150766555</v>
      </c>
      <c r="M24" s="0"/>
      <c r="N24" s="23" t="n">
        <v>212.329677178</v>
      </c>
      <c r="O24" s="58" t="str">
        <f aca="false">IF(P24&lt;85,"BN",IF(P24&gt;115,"AN","N"))</f>
        <v>N</v>
      </c>
      <c r="P24" s="53" t="n">
        <f aca="false">(N24/C24)*100</f>
        <v>90.624427502466</v>
      </c>
      <c r="Q24" s="95"/>
      <c r="R24" s="96" t="n">
        <v>75.7203921568627</v>
      </c>
      <c r="S24" s="58" t="str">
        <f aca="false">IF(T24&lt;85,"BN",IF(T24&gt;115,"AN","N"))</f>
        <v>BN</v>
      </c>
      <c r="T24" s="53" t="n">
        <f aca="false">(R24/C24)*100</f>
        <v>32.3182198582879</v>
      </c>
      <c r="U24" s="0"/>
      <c r="V24" s="97" t="n">
        <v>75.8083829648035</v>
      </c>
      <c r="W24" s="58" t="str">
        <f aca="false">IF(X24&lt;85,"BN",IF(X24&gt;115,"AN","N"))</f>
        <v>BN</v>
      </c>
      <c r="X24" s="53" t="n">
        <f aca="false">(V24/C24)*100</f>
        <v>32.3557752141906</v>
      </c>
    </row>
    <row r="25" customFormat="false" ht="15" hidden="false" customHeight="false" outlineLevel="0" collapsed="false">
      <c r="A25" s="92"/>
      <c r="B25" s="92" t="s">
        <v>30</v>
      </c>
      <c r="C25" s="23" t="n">
        <v>123.3</v>
      </c>
      <c r="D25" s="54" t="n">
        <f aca="false">+C25*0.85</f>
        <v>104.805</v>
      </c>
      <c r="E25" s="55" t="s">
        <v>12</v>
      </c>
      <c r="F25" s="93" t="n">
        <f aca="false">+C25*1.15</f>
        <v>141.795</v>
      </c>
      <c r="G25" s="54" t="str">
        <f aca="false">IF(L25&lt;=20,"0 - 20",IF(L25&lt;=50,"21 - 50",IF(L25&lt;=100,"51 - 100",IF(L25&lt;=150,"101 - 150",IF(L25&lt;=200,"151 - 200",IF(L25&lt;=300,"201 - 300",IF(L25&lt;=400,"301 - 400",IF(L25&lt;=500,"401 - 500","&gt;500"))))))))</f>
        <v>51 - 100</v>
      </c>
      <c r="H25" s="58" t="str">
        <f aca="false">IF(I25&lt;85,"BN",IF(I25&gt;115,"AN","N"))</f>
        <v>BN</v>
      </c>
      <c r="I25" s="53" t="n">
        <f aca="false">(L25/C25)*100</f>
        <v>77.88454702402</v>
      </c>
      <c r="J25" s="59" t="str">
        <f aca="false">IF(I25&lt;=30,"0-30",IF(I25&lt;=50,"31-50",IF(I25&lt;=84,"51-84",IF(I25&lt;=115,"85-115",IF(I25&lt;=150,"116-150",IF(I25&lt;=200,"151-200","&gt;200"))))))</f>
        <v>51-84</v>
      </c>
      <c r="K25" s="0" t="str">
        <f aca="false">IF(I25&lt;=30,"1",IF(I25&lt;=50,"4",IF(I25&lt;=84,"7",IF(I25&lt;=115,"10",IF(I25&lt;=150,"13",IF(I25&lt;=200,"16","19"))))))</f>
        <v>7</v>
      </c>
      <c r="L25" s="94" t="n">
        <f aca="false">AVERAGE(N25,R25,V25)</f>
        <v>96.0316464806167</v>
      </c>
      <c r="M25" s="0"/>
      <c r="N25" s="23" t="n">
        <v>114.201816063</v>
      </c>
      <c r="O25" s="58" t="str">
        <f aca="false">IF(P25&lt;85,"BN",IF(P25&gt;115,"AN","N"))</f>
        <v>N</v>
      </c>
      <c r="P25" s="53" t="n">
        <f aca="false">(N25/C25)*100</f>
        <v>92.6210998077859</v>
      </c>
      <c r="Q25" s="95"/>
      <c r="R25" s="96" t="n">
        <v>138.605098039216</v>
      </c>
      <c r="S25" s="58" t="str">
        <f aca="false">IF(T25&lt;85,"BN",IF(T25&gt;115,"AN","N"))</f>
        <v>N</v>
      </c>
      <c r="T25" s="53" t="n">
        <f aca="false">(R25/C25)*100</f>
        <v>112.412893786874</v>
      </c>
      <c r="U25" s="0"/>
      <c r="V25" s="97" t="n">
        <v>35.2880253396343</v>
      </c>
      <c r="W25" s="58" t="str">
        <f aca="false">IF(X25&lt;85,"BN",IF(X25&gt;115,"AN","N"))</f>
        <v>BN</v>
      </c>
      <c r="X25" s="53" t="n">
        <f aca="false">(V25/C25)*100</f>
        <v>28.6196474774</v>
      </c>
    </row>
    <row r="26" customFormat="false" ht="15" hidden="false" customHeight="false" outlineLevel="0" collapsed="false">
      <c r="A26" s="92"/>
      <c r="B26" s="92" t="s">
        <v>31</v>
      </c>
      <c r="C26" s="23" t="n">
        <v>122.875</v>
      </c>
      <c r="D26" s="54" t="n">
        <f aca="false">+C26*0.85</f>
        <v>104.44375</v>
      </c>
      <c r="E26" s="55" t="s">
        <v>12</v>
      </c>
      <c r="F26" s="93" t="n">
        <f aca="false">+C26*1.15</f>
        <v>141.30625</v>
      </c>
      <c r="G26" s="54" t="str">
        <f aca="false">IF(L26&lt;=20,"0 - 20",IF(L26&lt;=50,"21 - 50",IF(L26&lt;=100,"51 - 100",IF(L26&lt;=150,"101 - 150",IF(L26&lt;=200,"151 - 200",IF(L26&lt;=300,"201 - 300",IF(L26&lt;=400,"301 - 400",IF(L26&lt;=500,"401 - 500","&gt;500"))))))))</f>
        <v>51 - 100</v>
      </c>
      <c r="H26" s="58" t="str">
        <f aca="false">IF(I26&lt;85,"BN",IF(I26&gt;115,"AN","N"))</f>
        <v>BN</v>
      </c>
      <c r="I26" s="53" t="n">
        <f aca="false">(L26/C26)*100</f>
        <v>79.5000176584821</v>
      </c>
      <c r="J26" s="59" t="str">
        <f aca="false">IF(I26&lt;=30,"0-30",IF(I26&lt;=50,"31-50",IF(I26&lt;=84,"51-84",IF(I26&lt;=115,"85-115",IF(I26&lt;=150,"116-150",IF(I26&lt;=200,"151-200","&gt;200"))))))</f>
        <v>51-84</v>
      </c>
      <c r="K26" s="0" t="str">
        <f aca="false">IF(I26&lt;=30,"1",IF(I26&lt;=50,"4",IF(I26&lt;=84,"7",IF(I26&lt;=115,"10",IF(I26&lt;=150,"13",IF(I26&lt;=200,"16","19"))))))</f>
        <v>7</v>
      </c>
      <c r="L26" s="94" t="n">
        <f aca="false">AVERAGE(N26,R26,V26)</f>
        <v>97.6856466978599</v>
      </c>
      <c r="M26" s="0"/>
      <c r="N26" s="23" t="n">
        <v>125.487148813</v>
      </c>
      <c r="O26" s="58" t="str">
        <f aca="false">IF(P26&lt;85,"BN",IF(P26&gt;115,"AN","N"))</f>
        <v>N</v>
      </c>
      <c r="P26" s="53" t="n">
        <f aca="false">(N26/C26)*100</f>
        <v>102.125858647406</v>
      </c>
      <c r="Q26" s="95"/>
      <c r="R26" s="96" t="n">
        <v>114.242352941176</v>
      </c>
      <c r="S26" s="58" t="str">
        <f aca="false">IF(T26&lt;85,"BN",IF(T26&gt;115,"AN","N"))</f>
        <v>N</v>
      </c>
      <c r="T26" s="53" t="n">
        <f aca="false">(R26/C26)*100</f>
        <v>92.974447968404</v>
      </c>
      <c r="U26" s="0"/>
      <c r="V26" s="97" t="n">
        <v>53.3274383394033</v>
      </c>
      <c r="W26" s="58" t="str">
        <f aca="false">IF(X26&lt;85,"BN",IF(X26&gt;115,"AN","N"))</f>
        <v>BN</v>
      </c>
      <c r="X26" s="53" t="n">
        <f aca="false">(V26/C26)*100</f>
        <v>43.3997463596365</v>
      </c>
    </row>
    <row r="27" customFormat="false" ht="15" hidden="false" customHeight="false" outlineLevel="0" collapsed="false">
      <c r="A27" s="92"/>
      <c r="B27" s="92" t="s">
        <v>32</v>
      </c>
      <c r="C27" s="23" t="n">
        <v>201.933333333333</v>
      </c>
      <c r="D27" s="54" t="n">
        <f aca="false">+C27*0.85</f>
        <v>171.643333333333</v>
      </c>
      <c r="E27" s="55" t="s">
        <v>12</v>
      </c>
      <c r="F27" s="93" t="n">
        <f aca="false">+C27*1.15</f>
        <v>232.223333333333</v>
      </c>
      <c r="G27" s="54" t="str">
        <f aca="false">IF(L27&lt;=20,"0 - 20",IF(L27&lt;=50,"21 - 50",IF(L27&lt;=100,"51 - 100",IF(L27&lt;=150,"101 - 150",IF(L27&lt;=200,"151 - 200",IF(L27&lt;=300,"201 - 300",IF(L27&lt;=400,"301 - 400",IF(L27&lt;=500,"401 - 500","&gt;500"))))))))</f>
        <v>151 - 200</v>
      </c>
      <c r="H27" s="58" t="str">
        <f aca="false">IF(I27&lt;85,"BN",IF(I27&gt;115,"AN","N"))</f>
        <v>BN</v>
      </c>
      <c r="I27" s="53" t="n">
        <f aca="false">(L27/C27)*100</f>
        <v>79.1056092980345</v>
      </c>
      <c r="J27" s="59" t="str">
        <f aca="false">IF(I27&lt;=30,"0-30",IF(I27&lt;=50,"31-50",IF(I27&lt;=84,"51-84",IF(I27&lt;=115,"85-115",IF(I27&lt;=150,"116-150",IF(I27&lt;=200,"151-200","&gt;200"))))))</f>
        <v>51-84</v>
      </c>
      <c r="K27" s="0" t="str">
        <f aca="false">IF(I27&lt;=30,"1",IF(I27&lt;=50,"4",IF(I27&lt;=84,"7",IF(I27&lt;=115,"10",IF(I27&lt;=150,"13",IF(I27&lt;=200,"16","19"))))))</f>
        <v>7</v>
      </c>
      <c r="L27" s="94" t="n">
        <f aca="false">AVERAGE(N27,R27,V27)</f>
        <v>159.740593709164</v>
      </c>
      <c r="M27" s="0"/>
      <c r="N27" s="23" t="n">
        <v>192.074863912</v>
      </c>
      <c r="O27" s="58" t="str">
        <f aca="false">IF(P27&lt;85,"BN",IF(P27&gt;115,"AN","N"))</f>
        <v>N</v>
      </c>
      <c r="P27" s="53" t="n">
        <f aca="false">(N27/C27)*100</f>
        <v>95.1179583585342</v>
      </c>
      <c r="Q27" s="95"/>
      <c r="R27" s="96" t="n">
        <v>181.260196078431</v>
      </c>
      <c r="S27" s="58" t="str">
        <f aca="false">IF(T27&lt;85,"BN",IF(T27&gt;115,"AN","N"))</f>
        <v>N</v>
      </c>
      <c r="T27" s="53" t="n">
        <f aca="false">(R27/C27)*100</f>
        <v>89.7623948886256</v>
      </c>
      <c r="U27" s="0"/>
      <c r="V27" s="97" t="n">
        <v>105.886721137062</v>
      </c>
      <c r="W27" s="58" t="str">
        <f aca="false">IF(X27&lt;85,"BN",IF(X27&gt;115,"AN","N"))</f>
        <v>BN</v>
      </c>
      <c r="X27" s="53" t="n">
        <f aca="false">(V27/C27)*100</f>
        <v>52.4364746469437</v>
      </c>
    </row>
    <row r="28" customFormat="false" ht="15" hidden="false" customHeight="false" outlineLevel="0" collapsed="false">
      <c r="A28" s="92"/>
      <c r="B28" s="92" t="s">
        <v>33</v>
      </c>
      <c r="C28" s="23" t="n">
        <v>98.16</v>
      </c>
      <c r="D28" s="54" t="n">
        <f aca="false">+C28*0.85</f>
        <v>83.436</v>
      </c>
      <c r="E28" s="55" t="s">
        <v>12</v>
      </c>
      <c r="F28" s="93" t="n">
        <f aca="false">+C28*1.15</f>
        <v>112.884</v>
      </c>
      <c r="G28" s="54" t="str">
        <f aca="false">IF(L28&lt;=20,"0 - 20",IF(L28&lt;=50,"21 - 50",IF(L28&lt;=100,"51 - 100",IF(L28&lt;=150,"101 - 150",IF(L28&lt;=200,"151 - 200",IF(L28&lt;=300,"201 - 300",IF(L28&lt;=400,"301 - 400",IF(L28&lt;=500,"401 - 500","&gt;500"))))))))</f>
        <v>51 - 100</v>
      </c>
      <c r="H28" s="58" t="str">
        <f aca="false">IF(I28&lt;85,"BN",IF(I28&gt;115,"AN","N"))</f>
        <v>BN</v>
      </c>
      <c r="I28" s="53" t="n">
        <f aca="false">(L28/C28)*100</f>
        <v>79.1727566299889</v>
      </c>
      <c r="J28" s="59" t="str">
        <f aca="false">IF(I28&lt;=30,"0-30",IF(I28&lt;=50,"31-50",IF(I28&lt;=84,"51-84",IF(I28&lt;=115,"85-115",IF(I28&lt;=150,"116-150",IF(I28&lt;=200,"151-200","&gt;200"))))))</f>
        <v>51-84</v>
      </c>
      <c r="K28" s="0" t="str">
        <f aca="false">IF(I28&lt;=30,"1",IF(I28&lt;=50,"4",IF(I28&lt;=84,"7",IF(I28&lt;=115,"10",IF(I28&lt;=150,"13",IF(I28&lt;=200,"16","19"))))))</f>
        <v>7</v>
      </c>
      <c r="L28" s="94" t="n">
        <f aca="false">AVERAGE(N28,R28,V28)</f>
        <v>77.7159779079971</v>
      </c>
      <c r="M28" s="0"/>
      <c r="N28" s="23" t="n">
        <v>86.5683630246</v>
      </c>
      <c r="O28" s="58" t="str">
        <f aca="false">IF(P28&lt;85,"BN",IF(P28&gt;115,"AN","N"))</f>
        <v>N</v>
      </c>
      <c r="P28" s="53" t="n">
        <f aca="false">(N28/C28)*100</f>
        <v>88.1910788759169</v>
      </c>
      <c r="Q28" s="95"/>
      <c r="R28" s="96" t="n">
        <v>122.162941176471</v>
      </c>
      <c r="S28" s="58" t="str">
        <f aca="false">IF(T28&lt;85,"BN",IF(T28&gt;115,"AN","N"))</f>
        <v>AN</v>
      </c>
      <c r="T28" s="53" t="n">
        <f aca="false">(R28/C28)*100</f>
        <v>124.452874059159</v>
      </c>
      <c r="U28" s="0"/>
      <c r="V28" s="97" t="n">
        <v>24.4166295229209</v>
      </c>
      <c r="W28" s="58" t="str">
        <f aca="false">IF(X28&lt;85,"BN",IF(X28&gt;115,"AN","N"))</f>
        <v>BN</v>
      </c>
      <c r="X28" s="53" t="n">
        <f aca="false">(V28/C28)*100</f>
        <v>24.8743169548908</v>
      </c>
    </row>
    <row r="29" customFormat="false" ht="15" hidden="false" customHeight="false" outlineLevel="0" collapsed="false">
      <c r="A29" s="92"/>
      <c r="B29" s="92" t="s">
        <v>34</v>
      </c>
      <c r="C29" s="23" t="n">
        <v>257.794642857143</v>
      </c>
      <c r="D29" s="54" t="n">
        <f aca="false">+C29*0.85</f>
        <v>219.125446428571</v>
      </c>
      <c r="E29" s="55" t="s">
        <v>12</v>
      </c>
      <c r="F29" s="93" t="n">
        <f aca="false">+C29*1.15</f>
        <v>296.463839285714</v>
      </c>
      <c r="G29" s="54" t="str">
        <f aca="false">IF(L29&lt;=20,"0 - 20",IF(L29&lt;=50,"21 - 50",IF(L29&lt;=100,"51 - 100",IF(L29&lt;=150,"101 - 150",IF(L29&lt;=200,"151 - 200",IF(L29&lt;=300,"201 - 300",IF(L29&lt;=400,"301 - 400",IF(L29&lt;=500,"401 - 500","&gt;500"))))))))</f>
        <v>51 - 100</v>
      </c>
      <c r="H29" s="58" t="str">
        <f aca="false">IF(I29&lt;85,"BN",IF(I29&gt;115,"AN","N"))</f>
        <v>BN</v>
      </c>
      <c r="I29" s="53" t="n">
        <f aca="false">(L29/C29)*100</f>
        <v>33.2729108495209</v>
      </c>
      <c r="J29" s="59" t="str">
        <f aca="false">IF(I29&lt;=30,"0-30",IF(I29&lt;=50,"31-50",IF(I29&lt;=84,"51-84",IF(I29&lt;=115,"85-115",IF(I29&lt;=150,"116-150",IF(I29&lt;=200,"151-200","&gt;200"))))))</f>
        <v>31-50</v>
      </c>
      <c r="K29" s="0" t="str">
        <f aca="false">IF(I29&lt;=30,"1",IF(I29&lt;=50,"4",IF(I29&lt;=84,"7",IF(I29&lt;=115,"10",IF(I29&lt;=150,"13",IF(I29&lt;=200,"16","19"))))))</f>
        <v>4</v>
      </c>
      <c r="L29" s="94" t="n">
        <f aca="false">AVERAGE(N29,R29,V29)</f>
        <v>85.775781692698</v>
      </c>
      <c r="M29" s="0"/>
      <c r="N29" s="23" t="n">
        <v>125.297373399</v>
      </c>
      <c r="O29" s="58" t="str">
        <f aca="false">IF(P29&lt;85,"BN",IF(P29&gt;115,"AN","N"))</f>
        <v>BN</v>
      </c>
      <c r="P29" s="53" t="n">
        <f aca="false">(N29/C29)*100</f>
        <v>48.6035597987324</v>
      </c>
      <c r="Q29" s="95"/>
      <c r="R29" s="96" t="n">
        <v>87.9686274509804</v>
      </c>
      <c r="S29" s="58" t="str">
        <f aca="false">IF(T29&lt;85,"BN",IF(T29&gt;115,"AN","N"))</f>
        <v>BN</v>
      </c>
      <c r="T29" s="53" t="n">
        <f aca="false">(R29/C29)*100</f>
        <v>34.1235281214623</v>
      </c>
      <c r="U29" s="0"/>
      <c r="V29" s="97" t="n">
        <v>44.0613442281137</v>
      </c>
      <c r="W29" s="58" t="str">
        <f aca="false">IF(X29&lt;85,"BN",IF(X29&gt;115,"AN","N"))</f>
        <v>BN</v>
      </c>
      <c r="X29" s="53" t="n">
        <f aca="false">(V29/C29)*100</f>
        <v>17.0916446283682</v>
      </c>
    </row>
    <row r="30" customFormat="false" ht="15" hidden="false" customHeight="false" outlineLevel="0" collapsed="false">
      <c r="A30" s="92"/>
      <c r="B30" s="92" t="s">
        <v>35</v>
      </c>
      <c r="C30" s="23" t="n">
        <v>131.772222222222</v>
      </c>
      <c r="D30" s="54" t="n">
        <f aca="false">+C30*0.85</f>
        <v>112.006388888889</v>
      </c>
      <c r="E30" s="55" t="s">
        <v>12</v>
      </c>
      <c r="F30" s="93" t="n">
        <f aca="false">+C30*1.15</f>
        <v>151.538055555556</v>
      </c>
      <c r="G30" s="54" t="str">
        <f aca="false">IF(L30&lt;=20,"0 - 20",IF(L30&lt;=50,"21 - 50",IF(L30&lt;=100,"51 - 100",IF(L30&lt;=150,"101 - 150",IF(L30&lt;=200,"151 - 200",IF(L30&lt;=300,"201 - 300",IF(L30&lt;=400,"301 - 400",IF(L30&lt;=500,"401 - 500","&gt;500"))))))))</f>
        <v>51 - 100</v>
      </c>
      <c r="H30" s="58" t="str">
        <f aca="false">IF(I30&lt;85,"BN",IF(I30&gt;115,"AN","N"))</f>
        <v>BN</v>
      </c>
      <c r="I30" s="53" t="n">
        <f aca="false">(L30/C30)*100</f>
        <v>72.7242359396063</v>
      </c>
      <c r="J30" s="59" t="str">
        <f aca="false">IF(I30&lt;=30,"0-30",IF(I30&lt;=50,"31-50",IF(I30&lt;=84,"51-84",IF(I30&lt;=115,"85-115",IF(I30&lt;=150,"116-150",IF(I30&lt;=200,"151-200","&gt;200"))))))</f>
        <v>51-84</v>
      </c>
      <c r="K30" s="0" t="str">
        <f aca="false">IF(I30&lt;=30,"1",IF(I30&lt;=50,"4",IF(I30&lt;=84,"7",IF(I30&lt;=115,"10",IF(I30&lt;=150,"13",IF(I30&lt;=200,"16","19"))))))</f>
        <v>7</v>
      </c>
      <c r="L30" s="94" t="n">
        <f aca="false">AVERAGE(N30,R30,V30)</f>
        <v>95.8303417917513</v>
      </c>
      <c r="M30" s="0"/>
      <c r="N30" s="23" t="n">
        <v>114.083031517</v>
      </c>
      <c r="O30" s="58" t="str">
        <f aca="false">IF(P30&lt;85,"BN",IF(P30&gt;115,"AN","N"))</f>
        <v>N</v>
      </c>
      <c r="P30" s="53" t="n">
        <f aca="false">(N30/C30)*100</f>
        <v>86.5759335261183</v>
      </c>
      <c r="Q30" s="95"/>
      <c r="R30" s="96" t="n">
        <v>144.959019607843</v>
      </c>
      <c r="S30" s="58" t="str">
        <f aca="false">IF(T30&lt;85,"BN",IF(T30&gt;115,"AN","N"))</f>
        <v>N</v>
      </c>
      <c r="T30" s="53" t="n">
        <f aca="false">(R30/C30)*100</f>
        <v>110.007266450574</v>
      </c>
      <c r="U30" s="0"/>
      <c r="V30" s="97" t="n">
        <v>28.4489742504106</v>
      </c>
      <c r="W30" s="58" t="str">
        <f aca="false">IF(X30&lt;85,"BN",IF(X30&gt;115,"AN","N"))</f>
        <v>BN</v>
      </c>
      <c r="X30" s="53" t="n">
        <f aca="false">(V30/C30)*100</f>
        <v>21.5895078421262</v>
      </c>
    </row>
    <row r="31" customFormat="false" ht="15" hidden="false" customHeight="false" outlineLevel="0" collapsed="false">
      <c r="A31" s="92"/>
      <c r="B31" s="92" t="s">
        <v>36</v>
      </c>
      <c r="C31" s="23" t="n">
        <v>328.583333333333</v>
      </c>
      <c r="D31" s="54" t="n">
        <f aca="false">+C31*0.85</f>
        <v>279.295833333333</v>
      </c>
      <c r="E31" s="55" t="s">
        <v>12</v>
      </c>
      <c r="F31" s="93" t="n">
        <f aca="false">+C31*1.15</f>
        <v>377.870833333333</v>
      </c>
      <c r="G31" s="54" t="str">
        <f aca="false">IF(L31&lt;=20,"0 - 20",IF(L31&lt;=50,"21 - 50",IF(L31&lt;=100,"51 - 100",IF(L31&lt;=150,"101 - 150",IF(L31&lt;=200,"151 - 200",IF(L31&lt;=300,"201 - 300",IF(L31&lt;=400,"301 - 400",IF(L31&lt;=500,"401 - 500","&gt;500"))))))))</f>
        <v>151 - 200</v>
      </c>
      <c r="H31" s="58" t="str">
        <f aca="false">IF(I31&lt;85,"BN",IF(I31&gt;115,"AN","N"))</f>
        <v>BN</v>
      </c>
      <c r="I31" s="53" t="n">
        <f aca="false">(L31/C31)*100</f>
        <v>48.1556947639087</v>
      </c>
      <c r="J31" s="59" t="str">
        <f aca="false">IF(I31&lt;=30,"0-30",IF(I31&lt;=50,"31-50",IF(I31&lt;=84,"51-84",IF(I31&lt;=115,"85-115",IF(I31&lt;=150,"116-150",IF(I31&lt;=200,"151-200","&gt;200"))))))</f>
        <v>31-50</v>
      </c>
      <c r="K31" s="0" t="str">
        <f aca="false">IF(I31&lt;=30,"1",IF(I31&lt;=50,"4",IF(I31&lt;=84,"7",IF(I31&lt;=115,"10",IF(I31&lt;=150,"13",IF(I31&lt;=200,"16","19"))))))</f>
        <v>4</v>
      </c>
      <c r="L31" s="94" t="n">
        <f aca="false">AVERAGE(N31,R31,V31)</f>
        <v>158.231587045077</v>
      </c>
      <c r="M31" s="0"/>
      <c r="N31" s="23" t="n">
        <v>283.860456302</v>
      </c>
      <c r="O31" s="58" t="str">
        <f aca="false">IF(P31&lt;85,"BN",IF(P31&gt;115,"AN","N"))</f>
        <v>N</v>
      </c>
      <c r="P31" s="53" t="n">
        <f aca="false">(N31/C31)*100</f>
        <v>86.3891827447121</v>
      </c>
      <c r="Q31" s="95"/>
      <c r="R31" s="96" t="n">
        <v>83.8794117647059</v>
      </c>
      <c r="S31" s="58" t="str">
        <f aca="false">IF(T31&lt;85,"BN",IF(T31&gt;115,"AN","N"))</f>
        <v>BN</v>
      </c>
      <c r="T31" s="53" t="n">
        <f aca="false">(R31/C31)*100</f>
        <v>25.5275917112978</v>
      </c>
      <c r="U31" s="0"/>
      <c r="V31" s="97" t="n">
        <v>106.954893068524</v>
      </c>
      <c r="W31" s="58" t="str">
        <f aca="false">IF(X31&lt;85,"BN",IF(X31&gt;115,"AN","N"))</f>
        <v>BN</v>
      </c>
      <c r="X31" s="53" t="n">
        <f aca="false">(V31/C31)*100</f>
        <v>32.5503098357162</v>
      </c>
    </row>
    <row r="32" customFormat="false" ht="15" hidden="false" customHeight="false" outlineLevel="0" collapsed="false">
      <c r="A32" s="92"/>
      <c r="B32" s="92"/>
      <c r="C32" s="23"/>
      <c r="D32" s="54"/>
      <c r="E32" s="55"/>
      <c r="F32" s="93"/>
      <c r="G32" s="54"/>
      <c r="H32" s="58"/>
      <c r="I32" s="53"/>
      <c r="J32" s="59"/>
      <c r="K32" s="0"/>
      <c r="L32" s="94"/>
      <c r="M32" s="0"/>
      <c r="N32" s="23"/>
      <c r="O32" s="58"/>
      <c r="P32" s="53"/>
      <c r="Q32" s="95"/>
      <c r="R32" s="99"/>
      <c r="S32" s="58"/>
      <c r="T32" s="53"/>
      <c r="U32" s="0"/>
      <c r="V32" s="100"/>
      <c r="W32" s="58"/>
      <c r="X32" s="53"/>
    </row>
    <row r="33" customFormat="false" ht="15" hidden="false" customHeight="false" outlineLevel="0" collapsed="false">
      <c r="A33" s="92" t="s">
        <v>37</v>
      </c>
      <c r="B33" s="92" t="s">
        <v>38</v>
      </c>
      <c r="C33" s="23" t="n">
        <v>406.133333333333</v>
      </c>
      <c r="D33" s="54" t="n">
        <f aca="false">+C33*0.85</f>
        <v>345.213333333333</v>
      </c>
      <c r="E33" s="55" t="s">
        <v>12</v>
      </c>
      <c r="F33" s="93" t="n">
        <f aca="false">+C33*1.15</f>
        <v>467.053333333333</v>
      </c>
      <c r="G33" s="54" t="str">
        <f aca="false">IF(L33&lt;=20,"0 - 20",IF(L33&lt;=50,"21 - 50",IF(L33&lt;=100,"51 - 100",IF(L33&lt;=150,"101 - 150",IF(L33&lt;=200,"151 - 200",IF(L33&lt;=300,"201 - 300",IF(L33&lt;=400,"301 - 400",IF(L33&lt;=500,"401 - 500","&gt;500"))))))))</f>
        <v>201 - 300</v>
      </c>
      <c r="H33" s="58" t="str">
        <f aca="false">IF(I33&lt;85,"BN",IF(I33&gt;115,"AN","N"))</f>
        <v>BN</v>
      </c>
      <c r="I33" s="53" t="n">
        <f aca="false">(L33/C33)*100</f>
        <v>60.9036392468626</v>
      </c>
      <c r="J33" s="59" t="str">
        <f aca="false">IF(I33&lt;=30,"0-30",IF(I33&lt;=50,"31-50",IF(I33&lt;=84,"51-84",IF(I33&lt;=115,"85-115",IF(I33&lt;=150,"116-150",IF(I33&lt;=200,"151-200","&gt;200"))))))</f>
        <v>51-84</v>
      </c>
      <c r="K33" s="0" t="str">
        <f aca="false">IF(I33&lt;=30,"1",IF(I33&lt;=50,"4",IF(I33&lt;=84,"7",IF(I33&lt;=115,"10",IF(I33&lt;=150,"13",IF(I33&lt;=200,"16","19"))))))</f>
        <v>7</v>
      </c>
      <c r="L33" s="94" t="n">
        <f aca="false">AVERAGE(N33,R33,V33)</f>
        <v>247.349980194591</v>
      </c>
      <c r="M33" s="0"/>
      <c r="N33" s="23" t="n">
        <v>353.028296037</v>
      </c>
      <c r="O33" s="58" t="str">
        <f aca="false">IF(P33&lt;85,"BN",IF(P33&gt;115,"AN","N"))</f>
        <v>N</v>
      </c>
      <c r="P33" s="53" t="n">
        <f aca="false">(N33/C33)*100</f>
        <v>86.924235728086</v>
      </c>
      <c r="Q33" s="95"/>
      <c r="R33" s="96" t="n">
        <v>122.998823529412</v>
      </c>
      <c r="S33" s="58" t="str">
        <f aca="false">IF(T33&lt;85,"BN",IF(T33&gt;115,"AN","N"))</f>
        <v>BN</v>
      </c>
      <c r="T33" s="53" t="n">
        <f aca="false">(R33/C33)*100</f>
        <v>30.285330809934</v>
      </c>
      <c r="U33" s="0"/>
      <c r="V33" s="97" t="n">
        <v>266.022821017362</v>
      </c>
      <c r="W33" s="58" t="str">
        <f aca="false">IF(X33&lt;85,"BN",IF(X33&gt;115,"AN","N"))</f>
        <v>BN</v>
      </c>
      <c r="X33" s="53" t="n">
        <f aca="false">(V33/C33)*100</f>
        <v>65.5013512025678</v>
      </c>
    </row>
    <row r="34" customFormat="false" ht="15" hidden="false" customHeight="false" outlineLevel="0" collapsed="false">
      <c r="A34" s="92"/>
      <c r="B34" s="92" t="s">
        <v>39</v>
      </c>
      <c r="C34" s="23" t="n">
        <v>392.7</v>
      </c>
      <c r="D34" s="54" t="n">
        <f aca="false">+C34*0.85</f>
        <v>333.795</v>
      </c>
      <c r="E34" s="55" t="s">
        <v>12</v>
      </c>
      <c r="F34" s="93" t="n">
        <f aca="false">+C34*1.15</f>
        <v>451.605</v>
      </c>
      <c r="G34" s="54" t="str">
        <f aca="false">IF(L34&lt;=20,"0 - 20",IF(L34&lt;=50,"21 - 50",IF(L34&lt;=100,"51 - 100",IF(L34&lt;=150,"101 - 150",IF(L34&lt;=200,"151 - 200",IF(L34&lt;=300,"201 - 300",IF(L34&lt;=400,"301 - 400",IF(L34&lt;=500,"401 - 500","&gt;500"))))))))</f>
        <v>151 - 200</v>
      </c>
      <c r="H34" s="58" t="str">
        <f aca="false">IF(I34&lt;85,"BN",IF(I34&gt;115,"AN","N"))</f>
        <v>BN</v>
      </c>
      <c r="I34" s="53" t="n">
        <f aca="false">(L34/C34)*100</f>
        <v>46.2774228887748</v>
      </c>
      <c r="J34" s="59" t="str">
        <f aca="false">IF(I34&lt;=30,"0-30",IF(I34&lt;=50,"31-50",IF(I34&lt;=84,"51-84",IF(I34&lt;=115,"85-115",IF(I34&lt;=150,"116-150",IF(I34&lt;=200,"151-200","&gt;200"))))))</f>
        <v>31-50</v>
      </c>
      <c r="K34" s="0" t="str">
        <f aca="false">IF(I34&lt;=30,"1",IF(I34&lt;=50,"4",IF(I34&lt;=84,"7",IF(I34&lt;=115,"10",IF(I34&lt;=150,"13",IF(I34&lt;=200,"16","19"))))))</f>
        <v>4</v>
      </c>
      <c r="L34" s="94" t="n">
        <f aca="false">AVERAGE(N34,R34,V34)</f>
        <v>181.731439684218</v>
      </c>
      <c r="M34" s="0"/>
      <c r="N34" s="23" t="n">
        <v>350.27229316</v>
      </c>
      <c r="O34" s="58" t="str">
        <f aca="false">IF(P34&lt;85,"BN",IF(P34&gt;115,"AN","N"))</f>
        <v>N</v>
      </c>
      <c r="P34" s="53" t="n">
        <f aca="false">(N34/C34)*100</f>
        <v>89.1958984364655</v>
      </c>
      <c r="Q34" s="95"/>
      <c r="R34" s="96" t="n">
        <v>66.4472549019608</v>
      </c>
      <c r="S34" s="58" t="str">
        <f aca="false">IF(T34&lt;85,"BN",IF(T34&gt;115,"AN","N"))</f>
        <v>BN</v>
      </c>
      <c r="T34" s="53" t="n">
        <f aca="false">(R34/C34)*100</f>
        <v>16.9206149482966</v>
      </c>
      <c r="U34" s="0"/>
      <c r="V34" s="97" t="n">
        <v>128.474770990695</v>
      </c>
      <c r="W34" s="58" t="str">
        <f aca="false">IF(X34&lt;85,"BN",IF(X34&gt;115,"AN","N"))</f>
        <v>BN</v>
      </c>
      <c r="X34" s="53" t="n">
        <f aca="false">(V34/C34)*100</f>
        <v>32.7157552815622</v>
      </c>
    </row>
    <row r="35" customFormat="false" ht="15" hidden="false" customHeight="false" outlineLevel="0" collapsed="false">
      <c r="A35" s="92"/>
      <c r="B35" s="92" t="s">
        <v>40</v>
      </c>
      <c r="C35" s="23" t="n">
        <v>426.85</v>
      </c>
      <c r="D35" s="54" t="n">
        <f aca="false">+C35*0.85</f>
        <v>362.8225</v>
      </c>
      <c r="E35" s="55" t="s">
        <v>12</v>
      </c>
      <c r="F35" s="93" t="n">
        <f aca="false">+C35*1.15</f>
        <v>490.8775</v>
      </c>
      <c r="G35" s="54" t="str">
        <f aca="false">IF(L35&lt;=20,"0 - 20",IF(L35&lt;=50,"21 - 50",IF(L35&lt;=100,"51 - 100",IF(L35&lt;=150,"101 - 150",IF(L35&lt;=200,"151 - 200",IF(L35&lt;=300,"201 - 300",IF(L35&lt;=400,"301 - 400",IF(L35&lt;=500,"401 - 500","&gt;500"))))))))</f>
        <v>201 - 300</v>
      </c>
      <c r="H35" s="58" t="str">
        <f aca="false">IF(I35&lt;85,"BN",IF(I35&gt;115,"AN","N"))</f>
        <v>BN</v>
      </c>
      <c r="I35" s="53" t="n">
        <f aca="false">(L35/C35)*100</f>
        <v>48.3430201436615</v>
      </c>
      <c r="J35" s="59" t="str">
        <f aca="false">IF(I35&lt;=30,"0-30",IF(I35&lt;=50,"31-50",IF(I35&lt;=84,"51-84",IF(I35&lt;=115,"85-115",IF(I35&lt;=150,"116-150",IF(I35&lt;=200,"151-200","&gt;200"))))))</f>
        <v>31-50</v>
      </c>
      <c r="K35" s="0" t="str">
        <f aca="false">IF(I35&lt;=30,"1",IF(I35&lt;=50,"4",IF(I35&lt;=84,"7",IF(I35&lt;=115,"10",IF(I35&lt;=150,"13",IF(I35&lt;=200,"16","19"))))))</f>
        <v>4</v>
      </c>
      <c r="L35" s="94" t="n">
        <f aca="false">AVERAGE(N35,R35,V35)</f>
        <v>206.352181483219</v>
      </c>
      <c r="M35" s="0"/>
      <c r="N35" s="23" t="n">
        <v>384.590583184</v>
      </c>
      <c r="O35" s="58" t="str">
        <f aca="false">IF(P35&lt;85,"BN",IF(P35&gt;115,"AN","N"))</f>
        <v>N</v>
      </c>
      <c r="P35" s="53" t="n">
        <f aca="false">(N35/C35)*100</f>
        <v>90.0997032175237</v>
      </c>
      <c r="Q35" s="95"/>
      <c r="R35" s="96" t="n">
        <v>75.4021568627451</v>
      </c>
      <c r="S35" s="58" t="str">
        <f aca="false">IF(T35&lt;85,"BN",IF(T35&gt;115,"AN","N"))</f>
        <v>BN</v>
      </c>
      <c r="T35" s="53" t="n">
        <f aca="false">(R35/C35)*100</f>
        <v>17.6647901751775</v>
      </c>
      <c r="U35" s="0"/>
      <c r="V35" s="98" t="n">
        <v>159.063804402912</v>
      </c>
      <c r="W35" s="58" t="str">
        <f aca="false">IF(X35&lt;85,"BN",IF(X35&gt;115,"AN","N"))</f>
        <v>BN</v>
      </c>
      <c r="X35" s="53" t="n">
        <f aca="false">(V35/C35)*100</f>
        <v>37.2645670382832</v>
      </c>
    </row>
    <row r="36" customFormat="false" ht="15" hidden="false" customHeight="false" outlineLevel="0" collapsed="false">
      <c r="A36" s="92"/>
      <c r="B36" s="92" t="s">
        <v>41</v>
      </c>
      <c r="C36" s="23" t="n">
        <v>364.366666666667</v>
      </c>
      <c r="D36" s="54" t="n">
        <f aca="false">+C36*0.85</f>
        <v>309.711666666667</v>
      </c>
      <c r="E36" s="55" t="s">
        <v>12</v>
      </c>
      <c r="F36" s="93" t="n">
        <f aca="false">+C36*1.15</f>
        <v>419.021666666667</v>
      </c>
      <c r="G36" s="54" t="str">
        <f aca="false">IF(L36&lt;=20,"0 - 20",IF(L36&lt;=50,"21 - 50",IF(L36&lt;=100,"51 - 100",IF(L36&lt;=150,"101 - 150",IF(L36&lt;=200,"151 - 200",IF(L36&lt;=300,"201 - 300",IF(L36&lt;=400,"301 - 400",IF(L36&lt;=500,"401 - 500","&gt;500"))))))))</f>
        <v>151 - 200</v>
      </c>
      <c r="H36" s="58" t="str">
        <f aca="false">IF(I36&lt;85,"BN",IF(I36&gt;115,"AN","N"))</f>
        <v>BN</v>
      </c>
      <c r="I36" s="53" t="n">
        <f aca="false">(L36/C36)*100</f>
        <v>41.7115922348167</v>
      </c>
      <c r="J36" s="59" t="str">
        <f aca="false">IF(I36&lt;=30,"0-30",IF(I36&lt;=50,"31-50",IF(I36&lt;=84,"51-84",IF(I36&lt;=115,"85-115",IF(I36&lt;=150,"116-150",IF(I36&lt;=200,"151-200","&gt;200"))))))</f>
        <v>31-50</v>
      </c>
      <c r="K36" s="0" t="str">
        <f aca="false">IF(I36&lt;=30,"1",IF(I36&lt;=50,"4",IF(I36&lt;=84,"7",IF(I36&lt;=115,"10",IF(I36&lt;=150,"13",IF(I36&lt;=200,"16","19"))))))</f>
        <v>4</v>
      </c>
      <c r="L36" s="101" t="n">
        <f aca="false">AVERAGE(N36,R36,V36)</f>
        <v>151.983138239594</v>
      </c>
      <c r="M36" s="102"/>
      <c r="N36" s="23" t="n">
        <v>349.187457308</v>
      </c>
      <c r="O36" s="103" t="str">
        <f aca="false">IF(P36&lt;85,"BN",IF(P36&gt;115,"AN","N"))</f>
        <v>N</v>
      </c>
      <c r="P36" s="27" t="n">
        <f aca="false">(N36/C36)*100</f>
        <v>95.8340839743848</v>
      </c>
      <c r="Q36" s="95"/>
      <c r="R36" s="96" t="n">
        <v>36.5070588235294</v>
      </c>
      <c r="S36" s="58" t="str">
        <f aca="false">IF(T36&lt;85,"BN",IF(T36&gt;115,"AN","N"))</f>
        <v>BN</v>
      </c>
      <c r="T36" s="53" t="n">
        <f aca="false">(R36/C36)*100</f>
        <v>10.0193190440571</v>
      </c>
      <c r="U36" s="0"/>
      <c r="V36" s="97" t="n">
        <v>70.2548985872518</v>
      </c>
      <c r="W36" s="58" t="str">
        <f aca="false">IF(X36&lt;85,"BN",IF(X36&gt;115,"AN","N"))</f>
        <v>BN</v>
      </c>
      <c r="X36" s="53" t="n">
        <f aca="false">(V36/C36)*100</f>
        <v>19.2813736860082</v>
      </c>
    </row>
    <row r="37" customFormat="false" ht="15" hidden="false" customHeight="false" outlineLevel="0" collapsed="false">
      <c r="A37" s="92"/>
      <c r="B37" s="92" t="s">
        <v>42</v>
      </c>
      <c r="C37" s="23" t="n">
        <v>353</v>
      </c>
      <c r="D37" s="54" t="n">
        <f aca="false">+C37*0.85</f>
        <v>300.05</v>
      </c>
      <c r="E37" s="55" t="s">
        <v>12</v>
      </c>
      <c r="F37" s="93" t="n">
        <f aca="false">+C37*1.15</f>
        <v>405.95</v>
      </c>
      <c r="G37" s="54" t="str">
        <f aca="false">IF(L37&lt;=20,"0 - 20",IF(L37&lt;=50,"21 - 50",IF(L37&lt;=100,"51 - 100",IF(L37&lt;=150,"101 - 150",IF(L37&lt;=200,"151 - 200",IF(L37&lt;=300,"201 - 300",IF(L37&lt;=400,"301 - 400",IF(L37&lt;=500,"401 - 500","&gt;500"))))))))</f>
        <v>151 - 200</v>
      </c>
      <c r="H37" s="58" t="str">
        <f aca="false">IF(I37&lt;85,"BN",IF(I37&gt;115,"AN","N"))</f>
        <v>BN</v>
      </c>
      <c r="I37" s="53" t="n">
        <f aca="false">(L37/C37)*100</f>
        <v>51.6313775239808</v>
      </c>
      <c r="J37" s="59" t="str">
        <f aca="false">IF(I37&lt;=30,"0-30",IF(I37&lt;=50,"31-50",IF(I37&lt;=84,"51-84",IF(I37&lt;=115,"85-115",IF(I37&lt;=150,"116-150",IF(I37&lt;=200,"151-200","&gt;200"))))))</f>
        <v>51-84</v>
      </c>
      <c r="K37" s="0" t="str">
        <f aca="false">IF(I37&lt;=30,"1",IF(I37&lt;=50,"4",IF(I37&lt;=84,"7",IF(I37&lt;=115,"10",IF(I37&lt;=150,"13",IF(I37&lt;=200,"16","19"))))))</f>
        <v>7</v>
      </c>
      <c r="L37" s="101" t="n">
        <f aca="false">AVERAGE(N37,R37,V37)</f>
        <v>182.258762659652</v>
      </c>
      <c r="M37" s="102"/>
      <c r="N37" s="23" t="n">
        <v>403.015974871</v>
      </c>
      <c r="O37" s="103" t="str">
        <f aca="false">IF(P37&lt;85,"BN",IF(P37&gt;115,"AN","N"))</f>
        <v>N</v>
      </c>
      <c r="P37" s="27" t="n">
        <f aca="false">(N37/C37)*100</f>
        <v>114.168831408215</v>
      </c>
      <c r="Q37" s="95"/>
      <c r="R37" s="96" t="n">
        <v>67.1835294117647</v>
      </c>
      <c r="S37" s="58" t="str">
        <f aca="false">IF(T37&lt;85,"BN",IF(T37&gt;115,"AN","N"))</f>
        <v>BN</v>
      </c>
      <c r="T37" s="53" t="n">
        <f aca="false">(R37/C37)*100</f>
        <v>19.0321613064489</v>
      </c>
      <c r="U37" s="0"/>
      <c r="V37" s="97" t="n">
        <v>76.5767836961923</v>
      </c>
      <c r="W37" s="58" t="str">
        <f aca="false">IF(X37&lt;85,"BN",IF(X37&gt;115,"AN","N"))</f>
        <v>BN</v>
      </c>
      <c r="X37" s="53" t="n">
        <f aca="false">(V37/C37)*100</f>
        <v>21.6931398572783</v>
      </c>
    </row>
    <row r="38" customFormat="false" ht="15" hidden="false" customHeight="false" outlineLevel="0" collapsed="false">
      <c r="A38" s="92"/>
      <c r="B38" s="92" t="s">
        <v>43</v>
      </c>
      <c r="C38" s="23" t="n">
        <v>546.538461538462</v>
      </c>
      <c r="D38" s="54" t="n">
        <f aca="false">+C38*0.85</f>
        <v>464.557692307692</v>
      </c>
      <c r="E38" s="55" t="s">
        <v>12</v>
      </c>
      <c r="F38" s="93" t="n">
        <f aca="false">+C38*1.15</f>
        <v>628.519230769231</v>
      </c>
      <c r="G38" s="54" t="str">
        <f aca="false">IF(L38&lt;=20,"0 - 20",IF(L38&lt;=50,"21 - 50",IF(L38&lt;=100,"51 - 100",IF(L38&lt;=150,"101 - 150",IF(L38&lt;=200,"151 - 200",IF(L38&lt;=300,"201 - 300",IF(L38&lt;=400,"301 - 400",IF(L38&lt;=500,"401 - 500","&gt;500"))))))))</f>
        <v>151 - 200</v>
      </c>
      <c r="H38" s="58" t="str">
        <f aca="false">IF(I38&lt;85,"BN",IF(I38&gt;115,"AN","N"))</f>
        <v>BN</v>
      </c>
      <c r="I38" s="53" t="n">
        <f aca="false">(L38/C38)*100</f>
        <v>31.7488579896145</v>
      </c>
      <c r="J38" s="59" t="str">
        <f aca="false">IF(I38&lt;=30,"0-30",IF(I38&lt;=50,"31-50",IF(I38&lt;=84,"51-84",IF(I38&lt;=115,"85-115",IF(I38&lt;=150,"116-150",IF(I38&lt;=200,"151-200","&gt;200"))))))</f>
        <v>31-50</v>
      </c>
      <c r="K38" s="0" t="str">
        <f aca="false">IF(I38&lt;=30,"1",IF(I38&lt;=50,"4",IF(I38&lt;=84,"7",IF(I38&lt;=115,"10",IF(I38&lt;=150,"13",IF(I38&lt;=200,"16","19"))))))</f>
        <v>4</v>
      </c>
      <c r="L38" s="101" t="n">
        <f aca="false">AVERAGE(N38,R38,V38)</f>
        <v>173.51972001247</v>
      </c>
      <c r="M38" s="102"/>
      <c r="N38" s="23" t="n">
        <v>366.844807461</v>
      </c>
      <c r="O38" s="103" t="str">
        <f aca="false">IF(P38&lt;85,"BN",IF(P38&gt;115,"AN","N"))</f>
        <v>BN</v>
      </c>
      <c r="P38" s="27" t="n">
        <f aca="false">(N38/C38)*100</f>
        <v>67.121498902083</v>
      </c>
      <c r="Q38" s="95"/>
      <c r="R38" s="96" t="n">
        <v>60.17</v>
      </c>
      <c r="S38" s="58" t="str">
        <f aca="false">IF(T38&lt;85,"BN",IF(T38&gt;115,"AN","N"))</f>
        <v>BN</v>
      </c>
      <c r="T38" s="53" t="n">
        <f aca="false">(R38/C38)*100</f>
        <v>11.0092892329346</v>
      </c>
      <c r="U38" s="0"/>
      <c r="V38" s="97" t="n">
        <v>93.5443525764094</v>
      </c>
      <c r="W38" s="58" t="str">
        <f aca="false">IF(X38&lt;85,"BN",IF(X38&gt;115,"AN","N"))</f>
        <v>BN</v>
      </c>
      <c r="X38" s="53" t="n">
        <f aca="false">(V38/C38)*100</f>
        <v>17.1157858338258</v>
      </c>
    </row>
    <row r="39" customFormat="false" ht="15" hidden="false" customHeight="false" outlineLevel="0" collapsed="false">
      <c r="A39" s="92"/>
      <c r="B39" s="92"/>
      <c r="C39" s="23"/>
      <c r="D39" s="54"/>
      <c r="E39" s="55"/>
      <c r="F39" s="93"/>
      <c r="G39" s="54"/>
      <c r="H39" s="58"/>
      <c r="I39" s="53"/>
      <c r="J39" s="59"/>
      <c r="K39" s="0"/>
      <c r="L39" s="101"/>
      <c r="M39" s="102"/>
      <c r="N39" s="23"/>
      <c r="O39" s="103"/>
      <c r="P39" s="27"/>
      <c r="Q39" s="95"/>
      <c r="R39" s="99"/>
      <c r="S39" s="58"/>
      <c r="T39" s="53"/>
      <c r="U39" s="0"/>
      <c r="V39" s="100"/>
      <c r="W39" s="58"/>
      <c r="X39" s="53"/>
    </row>
    <row r="40" customFormat="false" ht="15" hidden="false" customHeight="false" outlineLevel="0" collapsed="false">
      <c r="A40" s="92" t="s">
        <v>44</v>
      </c>
      <c r="B40" s="92" t="s">
        <v>45</v>
      </c>
      <c r="C40" s="23" t="n">
        <v>234.726666666667</v>
      </c>
      <c r="D40" s="54" t="n">
        <f aca="false">+C40*0.85</f>
        <v>199.517666666667</v>
      </c>
      <c r="E40" s="55" t="s">
        <v>12</v>
      </c>
      <c r="F40" s="93" t="n">
        <f aca="false">+C40*1.15</f>
        <v>269.935666666667</v>
      </c>
      <c r="G40" s="54" t="str">
        <f aca="false">IF(L40&lt;=20,"0 - 20",IF(L40&lt;=50,"21 - 50",IF(L40&lt;=100,"51 - 100",IF(L40&lt;=150,"101 - 150",IF(L40&lt;=200,"151 - 200",IF(L40&lt;=300,"201 - 300",IF(L40&lt;=400,"301 - 400",IF(L40&lt;=500,"401 - 500","&gt;500"))))))))</f>
        <v>101 - 150</v>
      </c>
      <c r="H40" s="58" t="str">
        <f aca="false">IF(I40&lt;85,"BN",IF(I40&gt;115,"AN","N"))</f>
        <v>BN</v>
      </c>
      <c r="I40" s="53" t="n">
        <f aca="false">(L40/C40)*100</f>
        <v>58.5276574902953</v>
      </c>
      <c r="J40" s="59" t="str">
        <f aca="false">IF(I40&lt;=30,"0-30",IF(I40&lt;=50,"31-50",IF(I40&lt;=84,"51-84",IF(I40&lt;=115,"85-115",IF(I40&lt;=150,"116-150",IF(I40&lt;=200,"151-200","&gt;200"))))))</f>
        <v>51-84</v>
      </c>
      <c r="K40" s="0" t="str">
        <f aca="false">IF(I40&lt;=30,"1",IF(I40&lt;=50,"4",IF(I40&lt;=84,"7",IF(I40&lt;=115,"10",IF(I40&lt;=150,"13",IF(I40&lt;=200,"16","19"))))))</f>
        <v>7</v>
      </c>
      <c r="L40" s="101" t="n">
        <f aca="false">AVERAGE(N40,R40,V40)</f>
        <v>137.380019505054</v>
      </c>
      <c r="M40" s="102"/>
      <c r="N40" s="23" t="n">
        <v>221.037463079</v>
      </c>
      <c r="O40" s="103" t="str">
        <f aca="false">IF(P40&lt;85,"BN",IF(P40&gt;115,"AN","N"))</f>
        <v>N</v>
      </c>
      <c r="P40" s="27" t="n">
        <f aca="false">(N40/C40)*100</f>
        <v>94.1680236923798</v>
      </c>
      <c r="Q40" s="95"/>
      <c r="R40" s="96" t="n">
        <v>94.4207843137255</v>
      </c>
      <c r="S40" s="58" t="str">
        <f aca="false">IF(T40&lt;85,"BN",IF(T40&gt;115,"AN","N"))</f>
        <v>BN</v>
      </c>
      <c r="T40" s="53" t="n">
        <f aca="false">(R40/C40)*100</f>
        <v>40.2258446620433</v>
      </c>
      <c r="U40" s="0"/>
      <c r="V40" s="97" t="n">
        <v>96.6818111224361</v>
      </c>
      <c r="W40" s="58" t="str">
        <f aca="false">IF(X40&lt;85,"BN",IF(X40&gt;115,"AN","N"))</f>
        <v>BN</v>
      </c>
      <c r="X40" s="53" t="n">
        <f aca="false">(V40/C40)*100</f>
        <v>41.1891041164629</v>
      </c>
    </row>
    <row r="41" customFormat="false" ht="15" hidden="false" customHeight="false" outlineLevel="0" collapsed="false">
      <c r="A41" s="92"/>
      <c r="B41" s="92" t="s">
        <v>46</v>
      </c>
      <c r="C41" s="23" t="n">
        <v>241.333333333333</v>
      </c>
      <c r="D41" s="54" t="n">
        <f aca="false">+C41*0.85</f>
        <v>205.133333333333</v>
      </c>
      <c r="E41" s="55" t="s">
        <v>12</v>
      </c>
      <c r="F41" s="93" t="n">
        <f aca="false">+C41*1.15</f>
        <v>277.533333333333</v>
      </c>
      <c r="G41" s="54" t="str">
        <f aca="false">IF(L41&lt;=20,"0 - 20",IF(L41&lt;=50,"21 - 50",IF(L41&lt;=100,"51 - 100",IF(L41&lt;=150,"101 - 150",IF(L41&lt;=200,"151 - 200",IF(L41&lt;=300,"201 - 300",IF(L41&lt;=400,"301 - 400",IF(L41&lt;=500,"401 - 500","&gt;500"))))))))</f>
        <v>151 - 200</v>
      </c>
      <c r="H41" s="58" t="str">
        <f aca="false">IF(I41&lt;85,"BN",IF(I41&gt;115,"AN","N"))</f>
        <v>BN</v>
      </c>
      <c r="I41" s="53" t="n">
        <f aca="false">(L41/C41)*100</f>
        <v>73.9562954805179</v>
      </c>
      <c r="J41" s="59" t="str">
        <f aca="false">IF(I41&lt;=30,"0-30",IF(I41&lt;=50,"31-50",IF(I41&lt;=84,"51-84",IF(I41&lt;=115,"85-115",IF(I41&lt;=150,"116-150",IF(I41&lt;=200,"151-200","&gt;200"))))))</f>
        <v>51-84</v>
      </c>
      <c r="K41" s="0" t="str">
        <f aca="false">IF(I41&lt;=30,"1",IF(I41&lt;=50,"4",IF(I41&lt;=84,"7",IF(I41&lt;=115,"10",IF(I41&lt;=150,"13",IF(I41&lt;=200,"16","19"))))))</f>
        <v>7</v>
      </c>
      <c r="L41" s="101" t="n">
        <f aca="false">AVERAGE(N41,R41,V41)</f>
        <v>178.481193092983</v>
      </c>
      <c r="M41" s="102"/>
      <c r="N41" s="23" t="n">
        <v>229.616276322</v>
      </c>
      <c r="O41" s="103" t="str">
        <f aca="false">IF(P41&lt;85,"BN",IF(P41&gt;115,"AN","N"))</f>
        <v>N</v>
      </c>
      <c r="P41" s="27" t="n">
        <f aca="false">(N41/C41)*100</f>
        <v>95.1448658792818</v>
      </c>
      <c r="Q41" s="95"/>
      <c r="R41" s="96" t="n">
        <v>177.839019607843</v>
      </c>
      <c r="S41" s="58" t="str">
        <f aca="false">IF(T41&lt;85,"BN",IF(T41&gt;115,"AN","N"))</f>
        <v>BN</v>
      </c>
      <c r="T41" s="53" t="n">
        <f aca="false">(R41/C41)*100</f>
        <v>73.6902014949627</v>
      </c>
      <c r="U41" s="0"/>
      <c r="V41" s="97" t="n">
        <v>127.988283349106</v>
      </c>
      <c r="W41" s="58" t="str">
        <f aca="false">IF(X41&lt;85,"BN",IF(X41&gt;115,"AN","N"))</f>
        <v>BN</v>
      </c>
      <c r="X41" s="53" t="n">
        <f aca="false">(V41/C41)*100</f>
        <v>53.0338190673091</v>
      </c>
    </row>
    <row r="42" customFormat="false" ht="15" hidden="false" customHeight="false" outlineLevel="0" collapsed="false">
      <c r="A42" s="92"/>
      <c r="B42" s="92" t="s">
        <v>47</v>
      </c>
      <c r="C42" s="23" t="n">
        <v>259.333333333333</v>
      </c>
      <c r="D42" s="54" t="n">
        <f aca="false">+C42*0.85</f>
        <v>220.433333333333</v>
      </c>
      <c r="E42" s="55" t="s">
        <v>12</v>
      </c>
      <c r="F42" s="93" t="n">
        <f aca="false">+C42*1.15</f>
        <v>298.233333333333</v>
      </c>
      <c r="G42" s="54" t="str">
        <f aca="false">IF(L42&lt;=20,"0 - 20",IF(L42&lt;=50,"21 - 50",IF(L42&lt;=100,"51 - 100",IF(L42&lt;=150,"101 - 150",IF(L42&lt;=200,"151 - 200",IF(L42&lt;=300,"201 - 300",IF(L42&lt;=400,"301 - 400",IF(L42&lt;=500,"401 - 500","&gt;500"))))))))</f>
        <v>201 - 300</v>
      </c>
      <c r="H42" s="58" t="str">
        <f aca="false">IF(I42&lt;85,"BN",IF(I42&gt;115,"AN","N"))</f>
        <v>N</v>
      </c>
      <c r="I42" s="53" t="n">
        <f aca="false">(L42/C42)*100</f>
        <v>90.0557999419536</v>
      </c>
      <c r="J42" s="59" t="str">
        <f aca="false">IF(I42&lt;=30,"0-30",IF(I42&lt;=50,"31-50",IF(I42&lt;=84,"51-84",IF(I42&lt;=115,"85-115",IF(I42&lt;=150,"116-150",IF(I42&lt;=200,"151-200","&gt;200"))))))</f>
        <v>85-115</v>
      </c>
      <c r="K42" s="0" t="str">
        <f aca="false">IF(I42&lt;=30,"1",IF(I42&lt;=50,"4",IF(I42&lt;=84,"7",IF(I42&lt;=115,"10",IF(I42&lt;=150,"13",IF(I42&lt;=200,"16","19"))))))</f>
        <v>10</v>
      </c>
      <c r="L42" s="101" t="n">
        <f aca="false">AVERAGE(N42,R42,V42)</f>
        <v>233.544707849466</v>
      </c>
      <c r="M42" s="102"/>
      <c r="N42" s="23" t="n">
        <v>288.381322154</v>
      </c>
      <c r="O42" s="103" t="str">
        <f aca="false">IF(P42&lt;85,"BN",IF(P42&gt;115,"AN","N"))</f>
        <v>N</v>
      </c>
      <c r="P42" s="27" t="n">
        <f aca="false">(N42/C42)*100</f>
        <v>111.201023966838</v>
      </c>
      <c r="Q42" s="95"/>
      <c r="R42" s="96" t="n">
        <v>216.939607843137</v>
      </c>
      <c r="S42" s="58" t="str">
        <f aca="false">IF(T42&lt;85,"BN",IF(T42&gt;115,"AN","N"))</f>
        <v>BN</v>
      </c>
      <c r="T42" s="53" t="n">
        <f aca="false">(R42/C42)*100</f>
        <v>83.6528050809013</v>
      </c>
      <c r="U42" s="0"/>
      <c r="V42" s="97" t="n">
        <v>195.313193551262</v>
      </c>
      <c r="W42" s="58" t="str">
        <f aca="false">IF(X42&lt;85,"BN",IF(X42&gt;115,"AN","N"))</f>
        <v>BN</v>
      </c>
      <c r="X42" s="53" t="n">
        <f aca="false">(V42/C42)*100</f>
        <v>75.3135707781214</v>
      </c>
    </row>
    <row r="43" customFormat="false" ht="15" hidden="false" customHeight="false" outlineLevel="0" collapsed="false">
      <c r="A43" s="92"/>
      <c r="B43" s="92" t="s">
        <v>48</v>
      </c>
      <c r="C43" s="23" t="n">
        <v>504.8</v>
      </c>
      <c r="D43" s="54" t="n">
        <f aca="false">+C43*0.85</f>
        <v>429.08</v>
      </c>
      <c r="E43" s="55" t="s">
        <v>12</v>
      </c>
      <c r="F43" s="93" t="n">
        <f aca="false">+C43*1.15</f>
        <v>580.52</v>
      </c>
      <c r="G43" s="54" t="str">
        <f aca="false">IF(L43&lt;=20,"0 - 20",IF(L43&lt;=50,"21 - 50",IF(L43&lt;=100,"51 - 100",IF(L43&lt;=150,"101 - 150",IF(L43&lt;=200,"151 - 200",IF(L43&lt;=300,"201 - 300",IF(L43&lt;=400,"301 - 400",IF(L43&lt;=500,"401 - 500","&gt;500"))))))))</f>
        <v>201 - 300</v>
      </c>
      <c r="H43" s="58" t="str">
        <f aca="false">IF(I43&lt;85,"BN",IF(I43&gt;115,"AN","N"))</f>
        <v>BN</v>
      </c>
      <c r="I43" s="53" t="n">
        <f aca="false">(L43/C43)*100</f>
        <v>46.1766715244174</v>
      </c>
      <c r="J43" s="59" t="str">
        <f aca="false">IF(I43&lt;=30,"0-30",IF(I43&lt;=50,"31-50",IF(I43&lt;=84,"51-84",IF(I43&lt;=115,"85-115",IF(I43&lt;=150,"116-150",IF(I43&lt;=200,"151-200","&gt;200"))))))</f>
        <v>31-50</v>
      </c>
      <c r="K43" s="0" t="str">
        <f aca="false">IF(I43&lt;=30,"1",IF(I43&lt;=50,"4",IF(I43&lt;=84,"7",IF(I43&lt;=115,"10",IF(I43&lt;=150,"13",IF(I43&lt;=200,"16","19"))))))</f>
        <v>4</v>
      </c>
      <c r="L43" s="101" t="n">
        <f aca="false">AVERAGE(N43,R43,V43)</f>
        <v>233.099837855259</v>
      </c>
      <c r="M43" s="102"/>
      <c r="N43" s="23" t="n">
        <v>481.842572791</v>
      </c>
      <c r="O43" s="103" t="str">
        <f aca="false">IF(P43&lt;85,"BN",IF(P43&gt;115,"AN","N"))</f>
        <v>N</v>
      </c>
      <c r="P43" s="27" t="n">
        <f aca="false">(N43/C43)*100</f>
        <v>95.4521736907686</v>
      </c>
      <c r="Q43" s="95"/>
      <c r="R43" s="96" t="n">
        <v>105.166862745098</v>
      </c>
      <c r="S43" s="58" t="str">
        <f aca="false">IF(T43&lt;85,"BN",IF(T43&gt;115,"AN","N"))</f>
        <v>BN</v>
      </c>
      <c r="T43" s="53" t="n">
        <f aca="false">(R43/C43)*100</f>
        <v>20.8333721761288</v>
      </c>
      <c r="U43" s="0"/>
      <c r="V43" s="98" t="n">
        <v>112.290078029679</v>
      </c>
      <c r="W43" s="58" t="str">
        <f aca="false">IF(X43&lt;85,"BN",IF(X43&gt;115,"AN","N"))</f>
        <v>BN</v>
      </c>
      <c r="X43" s="53" t="n">
        <f aca="false">(V43/C43)*100</f>
        <v>22.2444687063547</v>
      </c>
    </row>
    <row r="44" customFormat="false" ht="15" hidden="false" customHeight="false" outlineLevel="0" collapsed="false">
      <c r="A44" s="92"/>
      <c r="B44" s="92" t="s">
        <v>49</v>
      </c>
      <c r="C44" s="23" t="n">
        <v>259</v>
      </c>
      <c r="D44" s="54" t="n">
        <f aca="false">+C44*0.85</f>
        <v>220.15</v>
      </c>
      <c r="E44" s="55" t="s">
        <v>12</v>
      </c>
      <c r="F44" s="93" t="n">
        <f aca="false">+C44*1.15</f>
        <v>297.85</v>
      </c>
      <c r="G44" s="54" t="str">
        <f aca="false">IF(L44&lt;=20,"0 - 20",IF(L44&lt;=50,"21 - 50",IF(L44&lt;=100,"51 - 100",IF(L44&lt;=150,"101 - 150",IF(L44&lt;=200,"151 - 200",IF(L44&lt;=300,"201 - 300",IF(L44&lt;=400,"301 - 400",IF(L44&lt;=500,"401 - 500","&gt;500"))))))))</f>
        <v>151 - 200</v>
      </c>
      <c r="H44" s="58" t="str">
        <f aca="false">IF(I44&lt;85,"BN",IF(I44&gt;115,"AN","N"))</f>
        <v>BN</v>
      </c>
      <c r="I44" s="53" t="n">
        <f aca="false">(L44/C44)*100</f>
        <v>70.3143447253358</v>
      </c>
      <c r="J44" s="59" t="str">
        <f aca="false">IF(I44&lt;=30,"0-30",IF(I44&lt;=50,"31-50",IF(I44&lt;=84,"51-84",IF(I44&lt;=115,"85-115",IF(I44&lt;=150,"116-150",IF(I44&lt;=200,"151-200","&gt;200"))))))</f>
        <v>51-84</v>
      </c>
      <c r="K44" s="0" t="str">
        <f aca="false">IF(I44&lt;=30,"1",IF(I44&lt;=50,"4",IF(I44&lt;=84,"7",IF(I44&lt;=115,"10",IF(I44&lt;=150,"13",IF(I44&lt;=200,"16","19"))))))</f>
        <v>7</v>
      </c>
      <c r="L44" s="101" t="n">
        <f aca="false">AVERAGE(N44,R44,V44)</f>
        <v>182.11415283862</v>
      </c>
      <c r="M44" s="102"/>
      <c r="N44" s="23" t="n">
        <v>229.041665988</v>
      </c>
      <c r="O44" s="103" t="str">
        <f aca="false">IF(P44&lt;85,"BN",IF(P44&gt;115,"AN","N"))</f>
        <v>N</v>
      </c>
      <c r="P44" s="27" t="n">
        <f aca="false">(N44/C44)*100</f>
        <v>88.4330756710425</v>
      </c>
      <c r="Q44" s="95"/>
      <c r="R44" s="96" t="n">
        <v>153.998431372549</v>
      </c>
      <c r="S44" s="58" t="str">
        <f aca="false">IF(T44&lt;85,"BN",IF(T44&gt;115,"AN","N"))</f>
        <v>BN</v>
      </c>
      <c r="T44" s="53" t="n">
        <f aca="false">(R44/C44)*100</f>
        <v>59.458853811795</v>
      </c>
      <c r="U44" s="0"/>
      <c r="V44" s="97" t="n">
        <v>163.30236115531</v>
      </c>
      <c r="W44" s="58" t="str">
        <f aca="false">IF(X44&lt;85,"BN",IF(X44&gt;115,"AN","N"))</f>
        <v>BN</v>
      </c>
      <c r="X44" s="53" t="n">
        <f aca="false">(V44/C44)*100</f>
        <v>63.05110469317</v>
      </c>
    </row>
    <row r="45" customFormat="false" ht="15" hidden="false" customHeight="false" outlineLevel="0" collapsed="false">
      <c r="A45" s="92"/>
      <c r="B45" s="92" t="s">
        <v>50</v>
      </c>
      <c r="C45" s="23" t="n">
        <v>377</v>
      </c>
      <c r="D45" s="54" t="n">
        <f aca="false">+C45*0.85</f>
        <v>320.45</v>
      </c>
      <c r="E45" s="55" t="s">
        <v>12</v>
      </c>
      <c r="F45" s="93" t="n">
        <f aca="false">+C45*1.15</f>
        <v>433.55</v>
      </c>
      <c r="G45" s="54" t="str">
        <f aca="false">IF(L45&lt;=20,"0 - 20",IF(L45&lt;=50,"21 - 50",IF(L45&lt;=100,"51 - 100",IF(L45&lt;=150,"101 - 150",IF(L45&lt;=200,"151 - 200",IF(L45&lt;=300,"201 - 300",IF(L45&lt;=400,"301 - 400",IF(L45&lt;=500,"401 - 500","&gt;500"))))))))</f>
        <v>151 - 200</v>
      </c>
      <c r="H45" s="58" t="str">
        <f aca="false">IF(I45&lt;85,"BN",IF(I45&gt;115,"AN","N"))</f>
        <v>BN</v>
      </c>
      <c r="I45" s="53" t="n">
        <f aca="false">(L45/C45)*100</f>
        <v>47.4277921629266</v>
      </c>
      <c r="J45" s="59" t="str">
        <f aca="false">IF(I45&lt;=30,"0-30",IF(I45&lt;=50,"31-50",IF(I45&lt;=84,"51-84",IF(I45&lt;=115,"85-115",IF(I45&lt;=150,"116-150",IF(I45&lt;=200,"151-200","&gt;200"))))))</f>
        <v>31-50</v>
      </c>
      <c r="K45" s="0" t="str">
        <f aca="false">IF(I45&lt;=30,"1",IF(I45&lt;=50,"4",IF(I45&lt;=84,"7",IF(I45&lt;=115,"10",IF(I45&lt;=150,"13",IF(I45&lt;=200,"16","19"))))))</f>
        <v>4</v>
      </c>
      <c r="L45" s="101" t="n">
        <f aca="false">AVERAGE(N45,R45,V45)</f>
        <v>178.802776454233</v>
      </c>
      <c r="M45" s="102"/>
      <c r="N45" s="23" t="n">
        <v>326.070468299</v>
      </c>
      <c r="O45" s="103" t="str">
        <f aca="false">IF(P45&lt;85,"BN",IF(P45&gt;115,"AN","N"))</f>
        <v>N</v>
      </c>
      <c r="P45" s="27" t="n">
        <f aca="false">(N45/C45)*100</f>
        <v>86.4908403976127</v>
      </c>
      <c r="Q45" s="95"/>
      <c r="R45" s="96" t="n">
        <v>84.0905882352942</v>
      </c>
      <c r="S45" s="58" t="str">
        <f aca="false">IF(T45&lt;85,"BN",IF(T45&gt;115,"AN","N"))</f>
        <v>BN</v>
      </c>
      <c r="T45" s="53" t="n">
        <f aca="false">(R45/C45)*100</f>
        <v>22.3051958183804</v>
      </c>
      <c r="U45" s="0"/>
      <c r="V45" s="97" t="n">
        <v>126.247272828406</v>
      </c>
      <c r="W45" s="58" t="str">
        <f aca="false">IF(X45&lt;85,"BN",IF(X45&gt;115,"AN","N"))</f>
        <v>BN</v>
      </c>
      <c r="X45" s="53" t="n">
        <f aca="false">(V45/C45)*100</f>
        <v>33.4873402727866</v>
      </c>
    </row>
    <row r="46" customFormat="false" ht="15" hidden="false" customHeight="false" outlineLevel="0" collapsed="false">
      <c r="A46" s="92"/>
      <c r="B46" s="92" t="s">
        <v>51</v>
      </c>
      <c r="C46" s="23" t="n">
        <v>258.3375</v>
      </c>
      <c r="D46" s="54" t="n">
        <f aca="false">+C46*0.85</f>
        <v>219.586875</v>
      </c>
      <c r="E46" s="55" t="s">
        <v>12</v>
      </c>
      <c r="F46" s="93" t="n">
        <f aca="false">+C46*1.15</f>
        <v>297.088125</v>
      </c>
      <c r="G46" s="54" t="str">
        <f aca="false">IF(L46&lt;=20,"0 - 20",IF(L46&lt;=50,"21 - 50",IF(L46&lt;=100,"51 - 100",IF(L46&lt;=150,"101 - 150",IF(L46&lt;=200,"151 - 200",IF(L46&lt;=300,"201 - 300",IF(L46&lt;=400,"301 - 400",IF(L46&lt;=500,"401 - 500","&gt;500"))))))))</f>
        <v>201 - 300</v>
      </c>
      <c r="H46" s="58" t="str">
        <f aca="false">IF(I46&lt;85,"BN",IF(I46&gt;115,"AN","N"))</f>
        <v>BN</v>
      </c>
      <c r="I46" s="53" t="n">
        <f aca="false">(L46/C46)*100</f>
        <v>83.1727260634949</v>
      </c>
      <c r="J46" s="59" t="str">
        <f aca="false">IF(I46&lt;=30,"0-30",IF(I46&lt;=50,"31-50",IF(I46&lt;=84,"51-84",IF(I46&lt;=115,"85-115",IF(I46&lt;=150,"116-150",IF(I46&lt;=200,"151-200","&gt;200"))))))</f>
        <v>51-84</v>
      </c>
      <c r="K46" s="0" t="str">
        <f aca="false">IF(I46&lt;=30,"1",IF(I46&lt;=50,"4",IF(I46&lt;=84,"7",IF(I46&lt;=115,"10",IF(I46&lt;=150,"13",IF(I46&lt;=200,"16","19"))))))</f>
        <v>7</v>
      </c>
      <c r="L46" s="101" t="n">
        <f aca="false">AVERAGE(N46,R46,V46)</f>
        <v>214.866341194281</v>
      </c>
      <c r="M46" s="102"/>
      <c r="N46" s="23" t="n">
        <v>241.769456058</v>
      </c>
      <c r="O46" s="103" t="str">
        <f aca="false">IF(P46&lt;85,"BN",IF(P46&gt;115,"AN","N"))</f>
        <v>N</v>
      </c>
      <c r="P46" s="27" t="n">
        <f aca="false">(N46/C46)*100</f>
        <v>93.5866670762085</v>
      </c>
      <c r="Q46" s="95"/>
      <c r="R46" s="96" t="n">
        <v>208.274117647059</v>
      </c>
      <c r="S46" s="58" t="str">
        <f aca="false">IF(T46&lt;85,"BN",IF(T46&gt;115,"AN","N"))</f>
        <v>BN</v>
      </c>
      <c r="T46" s="53" t="n">
        <f aca="false">(R46/C46)*100</f>
        <v>80.6209387514623</v>
      </c>
      <c r="U46" s="0"/>
      <c r="V46" s="97" t="n">
        <v>194.555449877785</v>
      </c>
      <c r="W46" s="58" t="str">
        <f aca="false">IF(X46&lt;85,"BN",IF(X46&gt;115,"AN","N"))</f>
        <v>BN</v>
      </c>
      <c r="X46" s="53" t="n">
        <f aca="false">(V46/C46)*100</f>
        <v>75.3105723628141</v>
      </c>
    </row>
    <row r="47" customFormat="false" ht="15" hidden="false" customHeight="false" outlineLevel="0" collapsed="false">
      <c r="A47" s="92"/>
      <c r="B47" s="92" t="s">
        <v>52</v>
      </c>
      <c r="C47" s="23" t="n">
        <v>415</v>
      </c>
      <c r="D47" s="54" t="n">
        <f aca="false">+C47*0.85</f>
        <v>352.75</v>
      </c>
      <c r="E47" s="55" t="s">
        <v>12</v>
      </c>
      <c r="F47" s="93" t="n">
        <f aca="false">+C47*1.15</f>
        <v>477.25</v>
      </c>
      <c r="G47" s="54" t="str">
        <f aca="false">IF(L47&lt;=20,"0 - 20",IF(L47&lt;=50,"21 - 50",IF(L47&lt;=100,"51 - 100",IF(L47&lt;=150,"101 - 150",IF(L47&lt;=200,"151 - 200",IF(L47&lt;=300,"201 - 300",IF(L47&lt;=400,"301 - 400",IF(L47&lt;=500,"401 - 500","&gt;500"))))))))</f>
        <v>201 - 300</v>
      </c>
      <c r="H47" s="58" t="str">
        <f aca="false">IF(I47&lt;85,"BN",IF(I47&gt;115,"AN","N"))</f>
        <v>BN</v>
      </c>
      <c r="I47" s="53" t="n">
        <f aca="false">(L47/C47)*100</f>
        <v>49.7567758634998</v>
      </c>
      <c r="J47" s="59" t="str">
        <f aca="false">IF(I47&lt;=30,"0-30",IF(I47&lt;=50,"31-50",IF(I47&lt;=84,"51-84",IF(I47&lt;=115,"85-115",IF(I47&lt;=150,"116-150",IF(I47&lt;=200,"151-200","&gt;200"))))))</f>
        <v>31-50</v>
      </c>
      <c r="K47" s="0" t="str">
        <f aca="false">IF(I47&lt;=30,"1",IF(I47&lt;=50,"4",IF(I47&lt;=84,"7",IF(I47&lt;=115,"10",IF(I47&lt;=150,"13",IF(I47&lt;=200,"16","19"))))))</f>
        <v>4</v>
      </c>
      <c r="L47" s="94" t="n">
        <f aca="false">AVERAGE(N47,R47,V47)</f>
        <v>206.490619833524</v>
      </c>
      <c r="M47" s="0"/>
      <c r="N47" s="23" t="n">
        <v>417.230751373</v>
      </c>
      <c r="O47" s="58" t="str">
        <f aca="false">IF(P47&lt;85,"BN",IF(P47&gt;115,"AN","N"))</f>
        <v>N</v>
      </c>
      <c r="P47" s="53" t="n">
        <f aca="false">(N47/C47)*100</f>
        <v>100.537530451325</v>
      </c>
      <c r="Q47" s="95"/>
      <c r="R47" s="96" t="n">
        <v>95.0956862745098</v>
      </c>
      <c r="S47" s="58" t="str">
        <f aca="false">IF(T47&lt;85,"BN",IF(T47&gt;115,"AN","N"))</f>
        <v>BN</v>
      </c>
      <c r="T47" s="53" t="n">
        <f aca="false">(R47/C47)*100</f>
        <v>22.9146231986771</v>
      </c>
      <c r="U47" s="0"/>
      <c r="V47" s="97" t="n">
        <v>107.145421853063</v>
      </c>
      <c r="W47" s="58" t="str">
        <f aca="false">IF(X47&lt;85,"BN",IF(X47&gt;115,"AN","N"))</f>
        <v>BN</v>
      </c>
      <c r="X47" s="53" t="n">
        <f aca="false">(V47/C47)*100</f>
        <v>25.818173940497</v>
      </c>
    </row>
    <row r="48" customFormat="false" ht="15" hidden="false" customHeight="false" outlineLevel="0" collapsed="false">
      <c r="A48" s="104"/>
      <c r="B48" s="104"/>
      <c r="C48" s="66"/>
      <c r="D48" s="66"/>
      <c r="E48" s="67"/>
      <c r="F48" s="105"/>
      <c r="G48" s="106"/>
      <c r="H48" s="107"/>
      <c r="I48" s="108"/>
      <c r="J48" s="109"/>
      <c r="K48" s="0"/>
      <c r="L48" s="110"/>
      <c r="M48" s="0"/>
      <c r="N48" s="66"/>
      <c r="O48" s="70"/>
      <c r="P48" s="71"/>
      <c r="Q48" s="95"/>
      <c r="R48" s="111"/>
      <c r="S48" s="70"/>
      <c r="T48" s="71"/>
      <c r="U48" s="0"/>
      <c r="V48" s="71"/>
      <c r="W48" s="70"/>
      <c r="X48" s="71"/>
    </row>
    <row r="49" customFormat="false" ht="15" hidden="false" customHeight="false" outlineLevel="0" collapsed="false">
      <c r="A49" s="52" t="s">
        <v>82</v>
      </c>
      <c r="B49" s="112" t="s">
        <v>53</v>
      </c>
      <c r="C49" s="57"/>
      <c r="D49" s="54" t="n">
        <f aca="false">+C49*0.85</f>
        <v>0</v>
      </c>
      <c r="E49" s="55" t="s">
        <v>12</v>
      </c>
      <c r="F49" s="56" t="n">
        <f aca="false">+C49*1.15</f>
        <v>0</v>
      </c>
      <c r="G49" s="57"/>
      <c r="H49" s="58" t="e">
        <f aca="false">IF(I49&lt;85,"BN",IF(I49&gt;115,"AN","N"))</f>
        <v>#DIV/0!</v>
      </c>
      <c r="I49" s="53" t="e">
        <f aca="false">(G49/C49)*100</f>
        <v>#DIV/0!</v>
      </c>
      <c r="J49" s="59" t="e">
        <f aca="false">IF(I49&lt;=30,"0-30",IF(I49&lt;=50,"31-50",IF(I49&lt;=84,"51-84",IF(I49&lt;=115,"85-115",IF(I49&lt;=150,"116-150",IF(I49&lt;=200,"151-200","&gt;200"))))))</f>
        <v>#DIV/0!</v>
      </c>
      <c r="K49" s="0" t="e">
        <f aca="false">IF(I49&lt;=30,"1",IF(I49&lt;=50,"4",IF(I49&lt;=84,"7",IF(I49&lt;=115,"10",IF(I49&lt;=150,"13",IF(I49&lt;=200,"16","19"))))))</f>
        <v>#DIV/0!</v>
      </c>
      <c r="L49" s="0"/>
      <c r="M49" s="0"/>
      <c r="N49" s="3"/>
      <c r="P49" s="113"/>
      <c r="Q49" s="95"/>
      <c r="R49" s="114"/>
      <c r="S49" s="115"/>
      <c r="T49" s="115"/>
      <c r="U49" s="95"/>
    </row>
    <row r="50" customFormat="false" ht="15" hidden="false" customHeight="false" outlineLevel="0" collapsed="false">
      <c r="A50" s="52" t="s">
        <v>82</v>
      </c>
      <c r="B50" s="52" t="s">
        <v>54</v>
      </c>
      <c r="C50" s="57"/>
      <c r="D50" s="54" t="n">
        <f aca="false">+C50*0.85</f>
        <v>0</v>
      </c>
      <c r="E50" s="55" t="s">
        <v>12</v>
      </c>
      <c r="F50" s="56" t="n">
        <f aca="false">+C50*1.15</f>
        <v>0</v>
      </c>
      <c r="G50" s="57"/>
      <c r="H50" s="58" t="e">
        <f aca="false">IF(I50&lt;85,"BN",IF(I50&gt;115,"AN","N"))</f>
        <v>#DIV/0!</v>
      </c>
      <c r="I50" s="53" t="e">
        <f aca="false">(G50/C50)*100</f>
        <v>#DIV/0!</v>
      </c>
      <c r="J50" s="59" t="e">
        <f aca="false">IF(I50&lt;=30,"0-30",IF(I50&lt;=50,"31-50",IF(I50&lt;=84,"51-84",IF(I50&lt;=115,"85-115",IF(I50&lt;=150,"116-150",IF(I50&lt;=200,"151-200","&gt;200"))))))</f>
        <v>#DIV/0!</v>
      </c>
      <c r="K50" s="0" t="e">
        <f aca="false">IF(I50&lt;=30,"1",IF(I50&lt;=50,"4",IF(I50&lt;=84,"7",IF(I50&lt;=115,"10",IF(I50&lt;=150,"13",IF(I50&lt;=200,"16","19"))))))</f>
        <v>#DIV/0!</v>
      </c>
      <c r="L50" s="0"/>
      <c r="M50" s="0"/>
      <c r="N50" s="3"/>
      <c r="P50" s="113"/>
      <c r="Q50" s="95"/>
      <c r="R50" s="114"/>
      <c r="S50" s="115"/>
      <c r="T50" s="115"/>
      <c r="U50" s="95"/>
    </row>
    <row r="51" customFormat="false" ht="15" hidden="false" customHeight="false" outlineLevel="0" collapsed="false">
      <c r="A51" s="52" t="s">
        <v>83</v>
      </c>
      <c r="B51" s="52" t="s">
        <v>55</v>
      </c>
      <c r="C51" s="57"/>
      <c r="D51" s="54" t="n">
        <f aca="false">+C51*0.85</f>
        <v>0</v>
      </c>
      <c r="E51" s="55" t="s">
        <v>12</v>
      </c>
      <c r="F51" s="56" t="n">
        <f aca="false">+C51*1.15</f>
        <v>0</v>
      </c>
      <c r="G51" s="57"/>
      <c r="H51" s="58" t="e">
        <f aca="false">IF(I51&lt;85,"BN",IF(I51&gt;115,"AN","N"))</f>
        <v>#DIV/0!</v>
      </c>
      <c r="I51" s="53" t="e">
        <f aca="false">(G51/C51)*100</f>
        <v>#DIV/0!</v>
      </c>
      <c r="J51" s="59" t="e">
        <f aca="false">IF(I51&lt;=30,"0-30",IF(I51&lt;=50,"31-50",IF(I51&lt;=84,"51-84",IF(I51&lt;=115,"85-115",IF(I51&lt;=150,"116-150",IF(I51&lt;=200,"151-200","&gt;200"))))))</f>
        <v>#DIV/0!</v>
      </c>
      <c r="K51" s="0" t="e">
        <f aca="false">IF(I51&lt;=30,"1",IF(I51&lt;=50,"4",IF(I51&lt;=84,"7",IF(I51&lt;=115,"10",IF(I51&lt;=150,"13",IF(I51&lt;=200,"16","19"))))))</f>
        <v>#DIV/0!</v>
      </c>
      <c r="L51" s="0"/>
      <c r="M51" s="0"/>
      <c r="N51" s="3"/>
      <c r="P51" s="113"/>
      <c r="Q51" s="95"/>
      <c r="R51" s="114"/>
      <c r="S51" s="115"/>
      <c r="T51" s="115"/>
      <c r="U51" s="95"/>
    </row>
    <row r="52" customFormat="false" ht="15" hidden="false" customHeight="false" outlineLevel="0" collapsed="false">
      <c r="A52" s="52" t="s">
        <v>84</v>
      </c>
      <c r="B52" s="52" t="s">
        <v>56</v>
      </c>
      <c r="C52" s="57"/>
      <c r="D52" s="54" t="n">
        <f aca="false">+C52*0.85</f>
        <v>0</v>
      </c>
      <c r="E52" s="55" t="s">
        <v>12</v>
      </c>
      <c r="F52" s="56" t="n">
        <f aca="false">+C52*1.15</f>
        <v>0</v>
      </c>
      <c r="G52" s="57"/>
      <c r="H52" s="58" t="e">
        <f aca="false">IF(I52&lt;85,"BN",IF(I52&gt;115,"AN","N"))</f>
        <v>#DIV/0!</v>
      </c>
      <c r="I52" s="53" t="e">
        <f aca="false">(G52/C52)*100</f>
        <v>#DIV/0!</v>
      </c>
      <c r="J52" s="59" t="e">
        <f aca="false">IF(I52&lt;=30,"0-30",IF(I52&lt;=50,"31-50",IF(I52&lt;=84,"51-84",IF(I52&lt;=115,"85-115",IF(I52&lt;=150,"116-150",IF(I52&lt;=200,"151-200","&gt;200"))))))</f>
        <v>#DIV/0!</v>
      </c>
      <c r="K52" s="0" t="e">
        <f aca="false">IF(I52&lt;=30,"1",IF(I52&lt;=50,"4",IF(I52&lt;=84,"7",IF(I52&lt;=115,"10",IF(I52&lt;=150,"13",IF(I52&lt;=200,"16","19"))))))</f>
        <v>#DIV/0!</v>
      </c>
      <c r="L52" s="0"/>
      <c r="M52" s="0"/>
      <c r="N52" s="3"/>
      <c r="P52" s="113"/>
      <c r="Q52" s="95"/>
      <c r="R52" s="114"/>
      <c r="S52" s="115"/>
      <c r="T52" s="115"/>
      <c r="U52" s="95"/>
    </row>
    <row r="53" customFormat="false" ht="15" hidden="false" customHeight="false" outlineLevel="0" collapsed="false">
      <c r="A53" s="52" t="s">
        <v>85</v>
      </c>
      <c r="B53" s="52" t="s">
        <v>57</v>
      </c>
      <c r="C53" s="57"/>
      <c r="D53" s="54" t="n">
        <f aca="false">+C53*0.85</f>
        <v>0</v>
      </c>
      <c r="E53" s="55" t="s">
        <v>12</v>
      </c>
      <c r="F53" s="56" t="n">
        <f aca="false">+C53*1.15</f>
        <v>0</v>
      </c>
      <c r="G53" s="57"/>
      <c r="H53" s="58" t="e">
        <f aca="false">IF(I53&lt;85,"BN",IF(I53&gt;115,"AN","N"))</f>
        <v>#DIV/0!</v>
      </c>
      <c r="I53" s="53" t="e">
        <f aca="false">(G53/C53)*100</f>
        <v>#DIV/0!</v>
      </c>
      <c r="J53" s="59" t="e">
        <f aca="false">IF(I53&lt;=30,"0-30",IF(I53&lt;=50,"31-50",IF(I53&lt;=84,"51-84",IF(I53&lt;=115,"85-115",IF(I53&lt;=150,"116-150",IF(I53&lt;=200,"151-200","&gt;200"))))))</f>
        <v>#DIV/0!</v>
      </c>
      <c r="K53" s="0" t="e">
        <f aca="false">IF(I53&lt;=30,"1",IF(I53&lt;=50,"4",IF(I53&lt;=84,"7",IF(I53&lt;=115,"10",IF(I53&lt;=150,"13",IF(I53&lt;=200,"16","19"))))))</f>
        <v>#DIV/0!</v>
      </c>
      <c r="L53" s="0"/>
      <c r="M53" s="0"/>
      <c r="N53" s="3"/>
      <c r="P53" s="113"/>
      <c r="Q53" s="95"/>
      <c r="R53" s="114"/>
      <c r="S53" s="115"/>
      <c r="T53" s="115"/>
      <c r="U53" s="95"/>
    </row>
    <row r="54" customFormat="false" ht="15" hidden="false" customHeight="false" outlineLevel="0" collapsed="false">
      <c r="A54" s="52" t="s">
        <v>86</v>
      </c>
      <c r="B54" s="52" t="s">
        <v>58</v>
      </c>
      <c r="C54" s="57"/>
      <c r="D54" s="54" t="n">
        <f aca="false">+C54*0.85</f>
        <v>0</v>
      </c>
      <c r="E54" s="55" t="s">
        <v>12</v>
      </c>
      <c r="F54" s="56" t="n">
        <f aca="false">+C54*1.15</f>
        <v>0</v>
      </c>
      <c r="G54" s="57"/>
      <c r="H54" s="58" t="e">
        <f aca="false">IF(I54&lt;85,"BN",IF(I54&gt;115,"AN","N"))</f>
        <v>#DIV/0!</v>
      </c>
      <c r="I54" s="53" t="e">
        <f aca="false">(G54/C54)*100</f>
        <v>#DIV/0!</v>
      </c>
      <c r="J54" s="59" t="e">
        <f aca="false">IF(I54&lt;=30,"0-30",IF(I54&lt;=50,"31-50",IF(I54&lt;=84,"51-84",IF(I54&lt;=115,"85-115",IF(I54&lt;=150,"116-150",IF(I54&lt;=200,"151-200","&gt;200"))))))</f>
        <v>#DIV/0!</v>
      </c>
      <c r="K54" s="0" t="e">
        <f aca="false">IF(I54&lt;=30,"1",IF(I54&lt;=50,"4",IF(I54&lt;=84,"7",IF(I54&lt;=115,"10",IF(I54&lt;=150,"13",IF(I54&lt;=200,"16","19"))))))</f>
        <v>#DIV/0!</v>
      </c>
      <c r="L54" s="0"/>
      <c r="M54" s="0"/>
      <c r="N54" s="3"/>
      <c r="P54" s="113"/>
      <c r="Q54" s="95"/>
      <c r="R54" s="114"/>
      <c r="S54" s="115"/>
      <c r="T54" s="115"/>
      <c r="U54" s="95"/>
    </row>
    <row r="55" customFormat="false" ht="15" hidden="false" customHeight="false" outlineLevel="0" collapsed="false">
      <c r="A55" s="52" t="s">
        <v>87</v>
      </c>
      <c r="B55" s="52" t="s">
        <v>59</v>
      </c>
      <c r="C55" s="57"/>
      <c r="D55" s="54" t="n">
        <f aca="false">+C55*0.85</f>
        <v>0</v>
      </c>
      <c r="E55" s="55" t="s">
        <v>12</v>
      </c>
      <c r="F55" s="56" t="n">
        <f aca="false">+C55*1.15</f>
        <v>0</v>
      </c>
      <c r="G55" s="57"/>
      <c r="H55" s="58" t="e">
        <f aca="false">IF(I55&lt;85,"BN",IF(I55&gt;115,"AN","N"))</f>
        <v>#DIV/0!</v>
      </c>
      <c r="I55" s="53" t="e">
        <f aca="false">(G55/C55)*100</f>
        <v>#DIV/0!</v>
      </c>
      <c r="J55" s="59" t="e">
        <f aca="false">IF(I55&lt;=30,"0-30",IF(I55&lt;=50,"31-50",IF(I55&lt;=84,"51-84",IF(I55&lt;=115,"85-115",IF(I55&lt;=150,"116-150",IF(I55&lt;=200,"151-200","&gt;200"))))))</f>
        <v>#DIV/0!</v>
      </c>
      <c r="K55" s="0" t="e">
        <f aca="false">IF(I55&lt;=30,"1",IF(I55&lt;=50,"4",IF(I55&lt;=84,"7",IF(I55&lt;=115,"10",IF(I55&lt;=150,"13",IF(I55&lt;=200,"16","19"))))))</f>
        <v>#DIV/0!</v>
      </c>
      <c r="L55" s="0"/>
      <c r="M55" s="0"/>
      <c r="N55" s="3"/>
      <c r="P55" s="113"/>
      <c r="Q55" s="95"/>
      <c r="R55" s="114"/>
      <c r="S55" s="115"/>
      <c r="T55" s="115"/>
      <c r="U55" s="95"/>
    </row>
    <row r="56" customFormat="false" ht="15" hidden="false" customHeight="false" outlineLevel="0" collapsed="false">
      <c r="A56" s="52" t="s">
        <v>88</v>
      </c>
      <c r="B56" s="52" t="s">
        <v>60</v>
      </c>
      <c r="C56" s="57"/>
      <c r="D56" s="54" t="n">
        <f aca="false">+C56*0.85</f>
        <v>0</v>
      </c>
      <c r="E56" s="55" t="s">
        <v>12</v>
      </c>
      <c r="F56" s="56" t="n">
        <f aca="false">+C56*1.15</f>
        <v>0</v>
      </c>
      <c r="G56" s="57"/>
      <c r="H56" s="58" t="e">
        <f aca="false">IF(I56&lt;85,"BN",IF(I56&gt;115,"AN","N"))</f>
        <v>#DIV/0!</v>
      </c>
      <c r="I56" s="53" t="e">
        <f aca="false">(G56/C56)*100</f>
        <v>#DIV/0!</v>
      </c>
      <c r="J56" s="59" t="e">
        <f aca="false">IF(I56&lt;=30,"0-30",IF(I56&lt;=50,"31-50",IF(I56&lt;=84,"51-84",IF(I56&lt;=115,"85-115",IF(I56&lt;=150,"116-150",IF(I56&lt;=200,"151-200","&gt;200"))))))</f>
        <v>#DIV/0!</v>
      </c>
      <c r="K56" s="0" t="e">
        <f aca="false">IF(I56&lt;=30,"1",IF(I56&lt;=50,"4",IF(I56&lt;=84,"7",IF(I56&lt;=115,"10",IF(I56&lt;=150,"13",IF(I56&lt;=200,"16","19"))))))</f>
        <v>#DIV/0!</v>
      </c>
      <c r="L56" s="0"/>
      <c r="M56" s="0"/>
      <c r="N56" s="3"/>
      <c r="P56" s="113"/>
      <c r="Q56" s="95"/>
      <c r="R56" s="114"/>
      <c r="S56" s="115"/>
      <c r="T56" s="115"/>
      <c r="U56" s="95"/>
    </row>
    <row r="57" customFormat="false" ht="15" hidden="false" customHeight="false" outlineLevel="0" collapsed="false">
      <c r="A57" s="52" t="s">
        <v>89</v>
      </c>
      <c r="B57" s="52" t="s">
        <v>61</v>
      </c>
      <c r="C57" s="57"/>
      <c r="D57" s="54" t="n">
        <f aca="false">+C57*0.85</f>
        <v>0</v>
      </c>
      <c r="E57" s="55" t="s">
        <v>12</v>
      </c>
      <c r="F57" s="56" t="n">
        <f aca="false">+C57*1.15</f>
        <v>0</v>
      </c>
      <c r="G57" s="57"/>
      <c r="H57" s="58" t="e">
        <f aca="false">IF(I57&lt;85,"BN",IF(I57&gt;115,"AN","N"))</f>
        <v>#DIV/0!</v>
      </c>
      <c r="I57" s="53" t="e">
        <f aca="false">(G57/C57)*100</f>
        <v>#DIV/0!</v>
      </c>
      <c r="J57" s="59" t="e">
        <f aca="false">IF(I57&lt;=30,"0-30",IF(I57&lt;=50,"31-50",IF(I57&lt;=84,"51-84",IF(I57&lt;=115,"85-115",IF(I57&lt;=150,"116-150",IF(I57&lt;=200,"151-200","&gt;200"))))))</f>
        <v>#DIV/0!</v>
      </c>
      <c r="K57" s="0" t="e">
        <f aca="false">IF(I57&lt;=30,"1",IF(I57&lt;=50,"4",IF(I57&lt;=84,"7",IF(I57&lt;=115,"10",IF(I57&lt;=150,"13",IF(I57&lt;=200,"16","19"))))))</f>
        <v>#DIV/0!</v>
      </c>
      <c r="L57" s="0"/>
      <c r="M57" s="0"/>
      <c r="N57" s="116"/>
      <c r="P57" s="113"/>
      <c r="Q57" s="95"/>
      <c r="R57" s="114"/>
      <c r="S57" s="115"/>
      <c r="T57" s="115"/>
      <c r="U57" s="95"/>
    </row>
    <row r="58" customFormat="false" ht="15" hidden="false" customHeight="false" outlineLevel="0" collapsed="false">
      <c r="A58" s="52" t="s">
        <v>90</v>
      </c>
      <c r="B58" s="52" t="s">
        <v>62</v>
      </c>
      <c r="C58" s="57"/>
      <c r="D58" s="54" t="n">
        <f aca="false">+C58*0.85</f>
        <v>0</v>
      </c>
      <c r="E58" s="55" t="s">
        <v>12</v>
      </c>
      <c r="F58" s="56" t="n">
        <f aca="false">+C58*1.15</f>
        <v>0</v>
      </c>
      <c r="G58" s="57"/>
      <c r="H58" s="58" t="e">
        <f aca="false">IF(I58&lt;85,"BN",IF(I58&gt;115,"AN","N"))</f>
        <v>#DIV/0!</v>
      </c>
      <c r="I58" s="53" t="e">
        <f aca="false">(G58/C58)*100</f>
        <v>#DIV/0!</v>
      </c>
      <c r="J58" s="59" t="e">
        <f aca="false">IF(I58&lt;=30,"0-30",IF(I58&lt;=50,"31-50",IF(I58&lt;=84,"51-84",IF(I58&lt;=115,"85-115",IF(I58&lt;=150,"116-150",IF(I58&lt;=200,"151-200","&gt;200"))))))</f>
        <v>#DIV/0!</v>
      </c>
      <c r="K58" s="0" t="e">
        <f aca="false">IF(I58&lt;=30,"1",IF(I58&lt;=50,"4",IF(I58&lt;=84,"7",IF(I58&lt;=115,"10",IF(I58&lt;=150,"13",IF(I58&lt;=200,"16","19"))))))</f>
        <v>#DIV/0!</v>
      </c>
      <c r="L58" s="0"/>
      <c r="M58" s="0"/>
      <c r="N58" s="116"/>
      <c r="P58" s="113"/>
      <c r="Q58" s="95"/>
      <c r="R58" s="114"/>
      <c r="S58" s="115"/>
      <c r="T58" s="115"/>
      <c r="U58" s="95"/>
    </row>
    <row r="59" customFormat="false" ht="15" hidden="false" customHeight="false" outlineLevel="0" collapsed="false">
      <c r="A59" s="52" t="s">
        <v>91</v>
      </c>
      <c r="B59" s="52" t="s">
        <v>63</v>
      </c>
      <c r="C59" s="57"/>
      <c r="D59" s="54" t="n">
        <f aca="false">+C59*0.85</f>
        <v>0</v>
      </c>
      <c r="E59" s="55" t="s">
        <v>12</v>
      </c>
      <c r="F59" s="56" t="n">
        <f aca="false">+C59*1.15</f>
        <v>0</v>
      </c>
      <c r="G59" s="57"/>
      <c r="H59" s="58" t="e">
        <f aca="false">IF(I59&lt;85,"BN",IF(I59&gt;115,"AN","N"))</f>
        <v>#DIV/0!</v>
      </c>
      <c r="I59" s="53" t="e">
        <f aca="false">(G59/C59)*100</f>
        <v>#DIV/0!</v>
      </c>
      <c r="J59" s="59" t="e">
        <f aca="false">IF(I59&lt;=30,"0-30",IF(I59&lt;=50,"31-50",IF(I59&lt;=84,"51-84",IF(I59&lt;=115,"85-115",IF(I59&lt;=150,"116-150",IF(I59&lt;=200,"151-200","&gt;200"))))))</f>
        <v>#DIV/0!</v>
      </c>
      <c r="K59" s="0" t="e">
        <f aca="false">IF(I59&lt;=30,"1",IF(I59&lt;=50,"4",IF(I59&lt;=84,"7",IF(I59&lt;=115,"10",IF(I59&lt;=150,"13",IF(I59&lt;=200,"16","19"))))))</f>
        <v>#DIV/0!</v>
      </c>
      <c r="L59" s="0"/>
      <c r="M59" s="0"/>
      <c r="N59" s="3"/>
      <c r="P59" s="113"/>
      <c r="Q59" s="95"/>
      <c r="R59" s="114"/>
      <c r="S59" s="115"/>
      <c r="T59" s="115"/>
      <c r="U59" s="95"/>
    </row>
    <row r="60" customFormat="false" ht="15" hidden="false" customHeight="false" outlineLevel="0" collapsed="false">
      <c r="A60" s="52" t="s">
        <v>92</v>
      </c>
      <c r="B60" s="52" t="s">
        <v>64</v>
      </c>
      <c r="C60" s="57"/>
      <c r="D60" s="54" t="n">
        <f aca="false">+C60*0.85</f>
        <v>0</v>
      </c>
      <c r="E60" s="55" t="s">
        <v>12</v>
      </c>
      <c r="F60" s="56" t="n">
        <f aca="false">+C60*1.15</f>
        <v>0</v>
      </c>
      <c r="G60" s="57"/>
      <c r="H60" s="58" t="e">
        <f aca="false">IF(I60&lt;85,"BN",IF(I60&gt;115,"AN","N"))</f>
        <v>#DIV/0!</v>
      </c>
      <c r="I60" s="53" t="e">
        <f aca="false">(G60/C60)*100</f>
        <v>#DIV/0!</v>
      </c>
      <c r="J60" s="59" t="e">
        <f aca="false">IF(I60&lt;=30,"0-30",IF(I60&lt;=50,"31-50",IF(I60&lt;=84,"51-84",IF(I60&lt;=115,"85-115",IF(I60&lt;=150,"116-150",IF(I60&lt;=200,"151-200","&gt;200"))))))</f>
        <v>#DIV/0!</v>
      </c>
      <c r="K60" s="0" t="e">
        <f aca="false">IF(I60&lt;=30,"1",IF(I60&lt;=50,"4",IF(I60&lt;=84,"7",IF(I60&lt;=115,"10",IF(I60&lt;=150,"13",IF(I60&lt;=200,"16","19"))))))</f>
        <v>#DIV/0!</v>
      </c>
      <c r="L60" s="0"/>
      <c r="M60" s="0"/>
      <c r="N60" s="116"/>
      <c r="P60" s="113"/>
      <c r="Q60" s="95"/>
      <c r="R60" s="114"/>
      <c r="S60" s="115"/>
      <c r="T60" s="115"/>
      <c r="U60" s="95"/>
    </row>
    <row r="61" customFormat="false" ht="15" hidden="false" customHeight="false" outlineLevel="0" collapsed="false">
      <c r="A61" s="52" t="s">
        <v>92</v>
      </c>
      <c r="B61" s="52" t="s">
        <v>65</v>
      </c>
      <c r="C61" s="57"/>
      <c r="D61" s="54" t="n">
        <f aca="false">+C61*0.85</f>
        <v>0</v>
      </c>
      <c r="E61" s="55" t="s">
        <v>12</v>
      </c>
      <c r="F61" s="56" t="n">
        <f aca="false">+C61*1.15</f>
        <v>0</v>
      </c>
      <c r="G61" s="57"/>
      <c r="H61" s="58" t="e">
        <f aca="false">IF(I61&lt;85,"BN",IF(I61&gt;115,"AN","N"))</f>
        <v>#DIV/0!</v>
      </c>
      <c r="I61" s="53" t="e">
        <f aca="false">(G61/C61)*100</f>
        <v>#DIV/0!</v>
      </c>
      <c r="J61" s="59" t="e">
        <f aca="false">IF(I61&lt;=30,"0-30",IF(I61&lt;=50,"31-50",IF(I61&lt;=84,"51-84",IF(I61&lt;=115,"85-115",IF(I61&lt;=150,"116-150",IF(I61&lt;=200,"151-200","&gt;200"))))))</f>
        <v>#DIV/0!</v>
      </c>
      <c r="K61" s="0" t="e">
        <f aca="false">IF(I61&lt;=30,"1",IF(I61&lt;=50,"4",IF(I61&lt;=84,"7",IF(I61&lt;=115,"10",IF(I61&lt;=150,"13",IF(I61&lt;=200,"16","19"))))))</f>
        <v>#DIV/0!</v>
      </c>
      <c r="L61" s="0"/>
      <c r="M61" s="0"/>
      <c r="N61" s="3"/>
      <c r="P61" s="113"/>
      <c r="Q61" s="95"/>
      <c r="R61" s="114"/>
      <c r="S61" s="115"/>
      <c r="T61" s="115"/>
      <c r="U61" s="95"/>
    </row>
    <row r="62" customFormat="false" ht="15" hidden="false" customHeight="false" outlineLevel="0" collapsed="false">
      <c r="A62" s="52" t="s">
        <v>90</v>
      </c>
      <c r="B62" s="52" t="s">
        <v>66</v>
      </c>
      <c r="C62" s="57"/>
      <c r="D62" s="54" t="n">
        <f aca="false">+C62*0.85</f>
        <v>0</v>
      </c>
      <c r="E62" s="55" t="s">
        <v>12</v>
      </c>
      <c r="F62" s="56" t="n">
        <f aca="false">+C62*1.15</f>
        <v>0</v>
      </c>
      <c r="G62" s="57"/>
      <c r="H62" s="58" t="e">
        <f aca="false">IF(I62&lt;85,"BN",IF(I62&gt;115,"AN","N"))</f>
        <v>#DIV/0!</v>
      </c>
      <c r="I62" s="53" t="e">
        <f aca="false">(G62/C62)*100</f>
        <v>#DIV/0!</v>
      </c>
      <c r="J62" s="59" t="e">
        <f aca="false">IF(I62&lt;=30,"0-30",IF(I62&lt;=50,"31-50",IF(I62&lt;=84,"51-84",IF(I62&lt;=115,"85-115",IF(I62&lt;=150,"116-150",IF(I62&lt;=200,"151-200","&gt;200"))))))</f>
        <v>#DIV/0!</v>
      </c>
      <c r="K62" s="0" t="e">
        <f aca="false">IF(I62&lt;=30,"1",IF(I62&lt;=50,"4",IF(I62&lt;=84,"7",IF(I62&lt;=115,"10",IF(I62&lt;=150,"13",IF(I62&lt;=200,"16","19"))))))</f>
        <v>#DIV/0!</v>
      </c>
      <c r="L62" s="0"/>
      <c r="M62" s="0"/>
      <c r="N62" s="3"/>
      <c r="P62" s="113"/>
      <c r="Q62" s="95"/>
      <c r="R62" s="114"/>
      <c r="S62" s="115"/>
      <c r="T62" s="115"/>
      <c r="U62" s="95"/>
    </row>
    <row r="63" customFormat="false" ht="15" hidden="false" customHeight="false" outlineLevel="0" collapsed="false">
      <c r="A63" s="52" t="s">
        <v>90</v>
      </c>
      <c r="B63" s="52" t="s">
        <v>67</v>
      </c>
      <c r="C63" s="57"/>
      <c r="D63" s="54" t="n">
        <f aca="false">+C63*0.85</f>
        <v>0</v>
      </c>
      <c r="E63" s="55" t="s">
        <v>12</v>
      </c>
      <c r="F63" s="56" t="n">
        <f aca="false">+C63*1.15</f>
        <v>0</v>
      </c>
      <c r="G63" s="57"/>
      <c r="H63" s="58" t="e">
        <f aca="false">IF(I63&lt;85,"BN",IF(I63&gt;115,"AN","N"))</f>
        <v>#DIV/0!</v>
      </c>
      <c r="I63" s="53" t="e">
        <f aca="false">(G63/C63)*100</f>
        <v>#DIV/0!</v>
      </c>
      <c r="J63" s="59" t="e">
        <f aca="false">IF(I63&lt;=30,"0-30",IF(I63&lt;=50,"31-50",IF(I63&lt;=84,"51-84",IF(I63&lt;=115,"85-115",IF(I63&lt;=150,"116-150",IF(I63&lt;=200,"151-200","&gt;200"))))))</f>
        <v>#DIV/0!</v>
      </c>
      <c r="K63" s="0" t="e">
        <f aca="false">IF(I63&lt;=30,"1",IF(I63&lt;=50,"4",IF(I63&lt;=84,"7",IF(I63&lt;=115,"10",IF(I63&lt;=150,"13",IF(I63&lt;=200,"16","19"))))))</f>
        <v>#DIV/0!</v>
      </c>
      <c r="L63" s="0"/>
      <c r="M63" s="0"/>
      <c r="N63" s="3"/>
      <c r="P63" s="113"/>
      <c r="Q63" s="95"/>
      <c r="R63" s="114"/>
      <c r="S63" s="115"/>
      <c r="T63" s="115"/>
      <c r="U63" s="95"/>
    </row>
    <row r="64" customFormat="false" ht="15" hidden="false" customHeight="false" outlineLevel="0" collapsed="false">
      <c r="A64" s="52" t="s">
        <v>93</v>
      </c>
      <c r="B64" s="52" t="s">
        <v>68</v>
      </c>
      <c r="C64" s="57"/>
      <c r="D64" s="54" t="n">
        <f aca="false">+C64*0.85</f>
        <v>0</v>
      </c>
      <c r="E64" s="55" t="s">
        <v>12</v>
      </c>
      <c r="F64" s="56" t="n">
        <f aca="false">+C64*1.15</f>
        <v>0</v>
      </c>
      <c r="G64" s="57"/>
      <c r="H64" s="58" t="e">
        <f aca="false">IF(I64&lt;85,"BN",IF(I64&gt;115,"AN","N"))</f>
        <v>#DIV/0!</v>
      </c>
      <c r="I64" s="53" t="e">
        <f aca="false">(G64/C64)*100</f>
        <v>#DIV/0!</v>
      </c>
      <c r="J64" s="59" t="e">
        <f aca="false">IF(I64&lt;=30,"0-30",IF(I64&lt;=50,"31-50",IF(I64&lt;=84,"51-84",IF(I64&lt;=115,"85-115",IF(I64&lt;=150,"116-150",IF(I64&lt;=200,"151-200","&gt;200"))))))</f>
        <v>#DIV/0!</v>
      </c>
      <c r="K64" s="0" t="e">
        <f aca="false">IF(I64&lt;=30,"1",IF(I64&lt;=50,"4",IF(I64&lt;=84,"7",IF(I64&lt;=115,"10",IF(I64&lt;=150,"13",IF(I64&lt;=200,"16","19"))))))</f>
        <v>#DIV/0!</v>
      </c>
      <c r="L64" s="0"/>
      <c r="M64" s="0"/>
      <c r="N64" s="3"/>
      <c r="P64" s="113"/>
      <c r="Q64" s="95"/>
      <c r="R64" s="114"/>
      <c r="S64" s="115"/>
      <c r="T64" s="115"/>
      <c r="U64" s="95"/>
    </row>
    <row r="65" customFormat="false" ht="15" hidden="false" customHeight="false" outlineLevel="0" collapsed="false">
      <c r="A65" s="52" t="s">
        <v>93</v>
      </c>
      <c r="B65" s="52" t="s">
        <v>69</v>
      </c>
      <c r="C65" s="57"/>
      <c r="D65" s="54" t="n">
        <f aca="false">+C65*0.85</f>
        <v>0</v>
      </c>
      <c r="E65" s="55" t="s">
        <v>12</v>
      </c>
      <c r="F65" s="56" t="n">
        <f aca="false">+C65*1.15</f>
        <v>0</v>
      </c>
      <c r="G65" s="57"/>
      <c r="H65" s="58" t="e">
        <f aca="false">IF(I65&lt;85,"BN",IF(I65&gt;115,"AN","N"))</f>
        <v>#DIV/0!</v>
      </c>
      <c r="I65" s="53" t="e">
        <f aca="false">(G65/C65)*100</f>
        <v>#DIV/0!</v>
      </c>
      <c r="J65" s="59" t="e">
        <f aca="false">IF(I65&lt;=30,"0-30",IF(I65&lt;=50,"31-50",IF(I65&lt;=84,"51-84",IF(I65&lt;=115,"85-115",IF(I65&lt;=150,"116-150",IF(I65&lt;=200,"151-200","&gt;200"))))))</f>
        <v>#DIV/0!</v>
      </c>
      <c r="K65" s="0" t="e">
        <f aca="false">IF(I65&lt;=30,"1",IF(I65&lt;=50,"4",IF(I65&lt;=84,"7",IF(I65&lt;=115,"10",IF(I65&lt;=150,"13",IF(I65&lt;=200,"16","19"))))))</f>
        <v>#DIV/0!</v>
      </c>
      <c r="L65" s="0"/>
      <c r="M65" s="0"/>
      <c r="N65" s="3"/>
      <c r="P65" s="113"/>
      <c r="Q65" s="95"/>
      <c r="R65" s="114"/>
      <c r="S65" s="115"/>
      <c r="T65" s="115"/>
      <c r="U65" s="95"/>
    </row>
    <row r="66" customFormat="false" ht="15" hidden="false" customHeight="false" outlineLevel="0" collapsed="false">
      <c r="A66" s="52" t="s">
        <v>93</v>
      </c>
      <c r="B66" s="52" t="s">
        <v>70</v>
      </c>
      <c r="C66" s="57"/>
      <c r="D66" s="54" t="n">
        <f aca="false">+C66*0.85</f>
        <v>0</v>
      </c>
      <c r="E66" s="55" t="s">
        <v>12</v>
      </c>
      <c r="F66" s="56" t="n">
        <f aca="false">+C66*1.15</f>
        <v>0</v>
      </c>
      <c r="G66" s="57"/>
      <c r="H66" s="58" t="e">
        <f aca="false">IF(I66&lt;85,"BN",IF(I66&gt;115,"AN","N"))</f>
        <v>#DIV/0!</v>
      </c>
      <c r="I66" s="53" t="e">
        <f aca="false">(G66/C66)*100</f>
        <v>#DIV/0!</v>
      </c>
      <c r="J66" s="59" t="e">
        <f aca="false">IF(I66&lt;=30,"0-30",IF(I66&lt;=50,"31-50",IF(I66&lt;=84,"51-84",IF(I66&lt;=115,"85-115",IF(I66&lt;=150,"116-150",IF(I66&lt;=200,"151-200","&gt;200"))))))</f>
        <v>#DIV/0!</v>
      </c>
      <c r="K66" s="0" t="e">
        <f aca="false">IF(I66&lt;=30,"1",IF(I66&lt;=50,"4",IF(I66&lt;=84,"7",IF(I66&lt;=115,"10",IF(I66&lt;=150,"13",IF(I66&lt;=200,"16","19"))))))</f>
        <v>#DIV/0!</v>
      </c>
      <c r="L66" s="0"/>
      <c r="M66" s="0"/>
      <c r="N66" s="3"/>
      <c r="P66" s="113"/>
      <c r="Q66" s="95"/>
      <c r="R66" s="114"/>
      <c r="S66" s="115"/>
      <c r="T66" s="115"/>
      <c r="U66" s="95"/>
    </row>
    <row r="67" customFormat="false" ht="15" hidden="false" customHeight="false" outlineLevel="0" collapsed="false">
      <c r="A67" s="52" t="s">
        <v>94</v>
      </c>
      <c r="B67" s="52" t="s">
        <v>71</v>
      </c>
      <c r="C67" s="57"/>
      <c r="D67" s="54" t="n">
        <f aca="false">+C67*0.85</f>
        <v>0</v>
      </c>
      <c r="E67" s="55" t="s">
        <v>12</v>
      </c>
      <c r="F67" s="56" t="n">
        <f aca="false">+C67*1.15</f>
        <v>0</v>
      </c>
      <c r="G67" s="57"/>
      <c r="H67" s="58" t="e">
        <f aca="false">IF(I67&lt;85,"BN",IF(I67&gt;115,"AN","N"))</f>
        <v>#DIV/0!</v>
      </c>
      <c r="I67" s="53" t="e">
        <f aca="false">(G67/C67)*100</f>
        <v>#DIV/0!</v>
      </c>
      <c r="J67" s="59" t="e">
        <f aca="false">IF(I67&lt;=30,"0-30",IF(I67&lt;=50,"31-50",IF(I67&lt;=84,"51-84",IF(I67&lt;=115,"85-115",IF(I67&lt;=150,"116-150",IF(I67&lt;=200,"151-200","&gt;200"))))))</f>
        <v>#DIV/0!</v>
      </c>
      <c r="K67" s="0" t="e">
        <f aca="false">IF(I67&lt;=30,"1",IF(I67&lt;=50,"4",IF(I67&lt;=84,"7",IF(I67&lt;=115,"10",IF(I67&lt;=150,"13",IF(I67&lt;=200,"16","19"))))))</f>
        <v>#DIV/0!</v>
      </c>
      <c r="L67" s="0"/>
      <c r="M67" s="0"/>
      <c r="N67" s="3"/>
      <c r="P67" s="113"/>
      <c r="Q67" s="95"/>
      <c r="R67" s="114"/>
      <c r="S67" s="115"/>
      <c r="T67" s="115"/>
      <c r="U67" s="95"/>
    </row>
    <row r="68" customFormat="false" ht="15" hidden="false" customHeight="false" outlineLevel="0" collapsed="false">
      <c r="A68" s="52" t="s">
        <v>94</v>
      </c>
      <c r="B68" s="52" t="s">
        <v>72</v>
      </c>
      <c r="C68" s="57"/>
      <c r="D68" s="54" t="n">
        <f aca="false">+C68*0.85</f>
        <v>0</v>
      </c>
      <c r="E68" s="55" t="s">
        <v>12</v>
      </c>
      <c r="F68" s="56" t="n">
        <f aca="false">+C68*1.15</f>
        <v>0</v>
      </c>
      <c r="G68" s="57"/>
      <c r="H68" s="58" t="e">
        <f aca="false">IF(I68&lt;85,"BN",IF(I68&gt;115,"AN","N"))</f>
        <v>#DIV/0!</v>
      </c>
      <c r="I68" s="53" t="e">
        <f aca="false">(G68/C68)*100</f>
        <v>#DIV/0!</v>
      </c>
      <c r="J68" s="59" t="e">
        <f aca="false">IF(I68&lt;=30,"0-30",IF(I68&lt;=50,"31-50",IF(I68&lt;=84,"51-84",IF(I68&lt;=115,"85-115",IF(I68&lt;=150,"116-150",IF(I68&lt;=200,"151-200","&gt;200"))))))</f>
        <v>#DIV/0!</v>
      </c>
      <c r="K68" s="0" t="e">
        <f aca="false">IF(I68&lt;=30,"1",IF(I68&lt;=50,"4",IF(I68&lt;=84,"7",IF(I68&lt;=115,"10",IF(I68&lt;=150,"13",IF(I68&lt;=200,"16","19"))))))</f>
        <v>#DIV/0!</v>
      </c>
      <c r="L68" s="0"/>
      <c r="M68" s="0"/>
      <c r="N68" s="3"/>
      <c r="P68" s="113"/>
      <c r="Q68" s="95"/>
      <c r="R68" s="114"/>
      <c r="S68" s="115"/>
      <c r="T68" s="115"/>
      <c r="U68" s="95"/>
    </row>
    <row r="69" customFormat="false" ht="15" hidden="false" customHeight="false" outlineLevel="0" collapsed="false">
      <c r="A69" s="52" t="s">
        <v>94</v>
      </c>
      <c r="B69" s="52" t="s">
        <v>73</v>
      </c>
      <c r="C69" s="57"/>
      <c r="D69" s="54" t="n">
        <f aca="false">+C69*0.85</f>
        <v>0</v>
      </c>
      <c r="E69" s="55" t="s">
        <v>12</v>
      </c>
      <c r="F69" s="56" t="n">
        <f aca="false">+C69*1.15</f>
        <v>0</v>
      </c>
      <c r="G69" s="57"/>
      <c r="H69" s="58" t="e">
        <f aca="false">IF(I69&lt;85,"BN",IF(I69&gt;115,"AN","N"))</f>
        <v>#DIV/0!</v>
      </c>
      <c r="I69" s="53" t="e">
        <f aca="false">(G69/C69)*100</f>
        <v>#DIV/0!</v>
      </c>
      <c r="J69" s="59" t="e">
        <f aca="false">IF(I69&lt;=30,"0-30",IF(I69&lt;=50,"31-50",IF(I69&lt;=84,"51-84",IF(I69&lt;=115,"85-115",IF(I69&lt;=150,"116-150",IF(I69&lt;=200,"151-200","&gt;200"))))))</f>
        <v>#DIV/0!</v>
      </c>
      <c r="K69" s="0" t="e">
        <f aca="false">IF(I69&lt;=30,"1",IF(I69&lt;=50,"4",IF(I69&lt;=84,"7",IF(I69&lt;=115,"10",IF(I69&lt;=150,"13",IF(I69&lt;=200,"16","19"))))))</f>
        <v>#DIV/0!</v>
      </c>
      <c r="L69" s="0"/>
      <c r="M69" s="0"/>
      <c r="N69" s="3"/>
      <c r="P69" s="113"/>
      <c r="Q69" s="95"/>
      <c r="R69" s="114"/>
      <c r="S69" s="115"/>
      <c r="T69" s="115"/>
      <c r="U69" s="95"/>
    </row>
    <row r="70" customFormat="false" ht="15" hidden="false" customHeight="false" outlineLevel="0" collapsed="false">
      <c r="A70" s="61" t="s">
        <v>91</v>
      </c>
      <c r="B70" s="52" t="s">
        <v>74</v>
      </c>
      <c r="C70" s="62"/>
      <c r="D70" s="54" t="n">
        <f aca="false">+C70*0.85</f>
        <v>0</v>
      </c>
      <c r="E70" s="55" t="s">
        <v>12</v>
      </c>
      <c r="F70" s="56" t="n">
        <f aca="false">+C70*1.15</f>
        <v>0</v>
      </c>
      <c r="G70" s="57"/>
      <c r="H70" s="58" t="e">
        <f aca="false">IF(I70&lt;85,"BN",IF(I70&gt;115,"AN","N"))</f>
        <v>#DIV/0!</v>
      </c>
      <c r="I70" s="53" t="e">
        <f aca="false">(G70/C70)*100</f>
        <v>#DIV/0!</v>
      </c>
      <c r="J70" s="59" t="e">
        <f aca="false">IF(I70&lt;=30,"0-30",IF(I70&lt;=50,"31-50",IF(I70&lt;=84,"51-84",IF(I70&lt;=115,"85-115",IF(I70&lt;=150,"116-150",IF(I70&lt;=200,"151-200","&gt;200"))))))</f>
        <v>#DIV/0!</v>
      </c>
      <c r="K70" s="0" t="e">
        <f aca="false">IF(I70&lt;=30,"1",IF(I70&lt;=50,"4",IF(I70&lt;=84,"7",IF(I70&lt;=115,"10",IF(I70&lt;=150,"13",IF(I70&lt;=200,"16","19"))))))</f>
        <v>#DIV/0!</v>
      </c>
      <c r="L70" s="0"/>
      <c r="M70" s="0"/>
      <c r="N70" s="3"/>
      <c r="P70" s="113"/>
      <c r="Q70" s="95"/>
      <c r="R70" s="114"/>
      <c r="S70" s="115"/>
      <c r="T70" s="115"/>
      <c r="U70" s="95"/>
    </row>
    <row r="71" customFormat="false" ht="15" hidden="false" customHeight="false" outlineLevel="0" collapsed="false">
      <c r="A71" s="63" t="s">
        <v>91</v>
      </c>
      <c r="B71" s="64" t="s">
        <v>75</v>
      </c>
      <c r="C71" s="65"/>
      <c r="D71" s="66" t="n">
        <f aca="false">+C71*0.85</f>
        <v>0</v>
      </c>
      <c r="E71" s="67" t="s">
        <v>12</v>
      </c>
      <c r="F71" s="68" t="n">
        <f aca="false">+C71*1.15</f>
        <v>0</v>
      </c>
      <c r="G71" s="69"/>
      <c r="H71" s="70" t="e">
        <f aca="false">IF(I71&lt;85,"BN",IF(I71&gt;115,"AN","N"))</f>
        <v>#DIV/0!</v>
      </c>
      <c r="I71" s="71" t="e">
        <f aca="false">(G71/C71)*100</f>
        <v>#DIV/0!</v>
      </c>
      <c r="J71" s="72" t="e">
        <f aca="false">IF(I71&lt;=30,"0-30",IF(I71&lt;=50,"31-50",IF(I71&lt;=84,"51-84",IF(I71&lt;=115,"85-115",IF(I71&lt;=150,"116-150",IF(I71&lt;=200,"151-200","&gt;200"))))))</f>
        <v>#DIV/0!</v>
      </c>
      <c r="K71" s="0" t="e">
        <f aca="false">IF(I71&lt;=30,"1",IF(I71&lt;=50,"4",IF(I71&lt;=84,"7",IF(I71&lt;=115,"10",IF(I71&lt;=150,"13",IF(I71&lt;=200,"16","19"))))))</f>
        <v>#DIV/0!</v>
      </c>
      <c r="L71" s="0"/>
      <c r="M71" s="0"/>
      <c r="N71" s="3"/>
      <c r="P71" s="113"/>
      <c r="Q71" s="95"/>
      <c r="R71" s="114"/>
      <c r="S71" s="115"/>
      <c r="T71" s="115"/>
      <c r="U71" s="95"/>
    </row>
  </sheetData>
  <mergeCells count="24">
    <mergeCell ref="A1:H1"/>
    <mergeCell ref="A2:H2"/>
    <mergeCell ref="A3:H3"/>
    <mergeCell ref="A4:H4"/>
    <mergeCell ref="N4:P4"/>
    <mergeCell ref="R4:T4"/>
    <mergeCell ref="V4:X4"/>
    <mergeCell ref="A5:A6"/>
    <mergeCell ref="B5:B6"/>
    <mergeCell ref="C5:C6"/>
    <mergeCell ref="D5:F6"/>
    <mergeCell ref="G5:G6"/>
    <mergeCell ref="H5:H6"/>
    <mergeCell ref="I5:J6"/>
    <mergeCell ref="L5:L6"/>
    <mergeCell ref="N5:N6"/>
    <mergeCell ref="O5:O6"/>
    <mergeCell ref="P5:P6"/>
    <mergeCell ref="R5:R6"/>
    <mergeCell ref="S5:S6"/>
    <mergeCell ref="T5:T6"/>
    <mergeCell ref="V5:V6"/>
    <mergeCell ref="W5:W6"/>
    <mergeCell ref="X5:X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71"/>
  <sheetViews>
    <sheetView windowProtection="true" showFormulas="false" showGridLines="fals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6" topLeftCell="A7" activePane="bottomLeft" state="frozen"/>
      <selection pane="topLeft" activeCell="A1" activeCellId="0" sqref="A1"/>
      <selection pane="bottomLeft" activeCell="R8" activeCellId="0" sqref="R8:R14"/>
    </sheetView>
  </sheetViews>
  <sheetFormatPr defaultRowHeight="15"/>
  <cols>
    <col collapsed="false" hidden="false" max="1" min="1" style="73" width="15.1275510204082"/>
    <col collapsed="false" hidden="false" max="2" min="2" style="73" width="28.2602040816327"/>
    <col collapsed="false" hidden="false" max="4" min="3" style="73" width="9.13265306122449"/>
    <col collapsed="false" hidden="false" max="5" min="5" style="73" width="1.56632653061225"/>
    <col collapsed="false" hidden="false" max="13" min="6" style="73" width="9.13265306122449"/>
    <col collapsed="false" hidden="false" max="15" min="14" style="74" width="9.13265306122449"/>
    <col collapsed="false" hidden="false" max="16" min="16" style="74" width="10.6989795918367"/>
    <col collapsed="false" hidden="false" max="257" min="17" style="73" width="9.13265306122449"/>
    <col collapsed="false" hidden="false" max="1025" min="258" style="0" width="9.13265306122449"/>
  </cols>
  <sheetData>
    <row r="1" customFormat="false" ht="18" hidden="false" customHeight="false" outlineLevel="0" collapsed="false">
      <c r="A1" s="75" t="s">
        <v>76</v>
      </c>
      <c r="B1" s="75"/>
      <c r="C1" s="75"/>
      <c r="D1" s="75"/>
      <c r="E1" s="75"/>
      <c r="F1" s="75"/>
      <c r="G1" s="75"/>
      <c r="H1" s="75"/>
      <c r="I1" s="76"/>
    </row>
    <row r="2" customFormat="false" ht="18" hidden="false" customHeight="false" outlineLevel="0" collapsed="false">
      <c r="A2" s="75" t="s">
        <v>1</v>
      </c>
      <c r="B2" s="75"/>
      <c r="C2" s="75"/>
      <c r="D2" s="75"/>
      <c r="E2" s="75"/>
      <c r="F2" s="75"/>
      <c r="G2" s="75"/>
      <c r="H2" s="75"/>
      <c r="I2" s="76"/>
    </row>
    <row r="3" customFormat="false" ht="12" hidden="false" customHeight="true" outlineLevel="0" collapsed="false">
      <c r="A3" s="75"/>
      <c r="B3" s="75"/>
      <c r="C3" s="75"/>
      <c r="D3" s="75"/>
      <c r="E3" s="75"/>
      <c r="F3" s="75"/>
      <c r="G3" s="75"/>
      <c r="H3" s="75"/>
      <c r="I3" s="76"/>
    </row>
    <row r="4" customFormat="false" ht="18.75" hidden="false" customHeight="false" outlineLevel="0" collapsed="false">
      <c r="A4" s="75" t="s">
        <v>95</v>
      </c>
      <c r="B4" s="75"/>
      <c r="C4" s="75"/>
      <c r="D4" s="75"/>
      <c r="E4" s="75"/>
      <c r="F4" s="75"/>
      <c r="G4" s="75"/>
      <c r="H4" s="75"/>
      <c r="I4" s="75"/>
      <c r="N4" s="77" t="s">
        <v>78</v>
      </c>
      <c r="O4" s="77"/>
      <c r="P4" s="77"/>
      <c r="R4" s="77" t="s">
        <v>79</v>
      </c>
      <c r="S4" s="77"/>
      <c r="T4" s="77"/>
      <c r="U4" s="0"/>
      <c r="V4" s="78" t="s">
        <v>80</v>
      </c>
      <c r="W4" s="78"/>
      <c r="X4" s="78"/>
    </row>
    <row r="5" customFormat="false" ht="15" hidden="false" customHeight="true" outlineLevel="0" collapsed="false">
      <c r="A5" s="79" t="s">
        <v>3</v>
      </c>
      <c r="B5" s="80" t="s">
        <v>4</v>
      </c>
      <c r="C5" s="80" t="s">
        <v>5</v>
      </c>
      <c r="D5" s="10" t="s">
        <v>6</v>
      </c>
      <c r="E5" s="10"/>
      <c r="F5" s="10"/>
      <c r="G5" s="10" t="s">
        <v>7</v>
      </c>
      <c r="H5" s="11" t="s">
        <v>8</v>
      </c>
      <c r="I5" s="81" t="s">
        <v>9</v>
      </c>
      <c r="J5" s="81"/>
      <c r="L5" s="82" t="s">
        <v>81</v>
      </c>
      <c r="N5" s="82" t="s">
        <v>7</v>
      </c>
      <c r="O5" s="83" t="s">
        <v>8</v>
      </c>
      <c r="P5" s="84" t="s">
        <v>9</v>
      </c>
      <c r="R5" s="82" t="s">
        <v>7</v>
      </c>
      <c r="S5" s="83" t="s">
        <v>8</v>
      </c>
      <c r="T5" s="84" t="s">
        <v>9</v>
      </c>
      <c r="U5" s="0"/>
      <c r="V5" s="10" t="s">
        <v>7</v>
      </c>
      <c r="W5" s="83" t="s">
        <v>8</v>
      </c>
      <c r="X5" s="84" t="s">
        <v>9</v>
      </c>
    </row>
    <row r="6" customFormat="false" ht="15.75" hidden="false" customHeight="false" outlineLevel="0" collapsed="false">
      <c r="A6" s="79"/>
      <c r="B6" s="80"/>
      <c r="C6" s="80"/>
      <c r="D6" s="80"/>
      <c r="E6" s="10"/>
      <c r="F6" s="10"/>
      <c r="G6" s="10"/>
      <c r="H6" s="11"/>
      <c r="I6" s="81"/>
      <c r="J6" s="81"/>
      <c r="L6" s="82"/>
      <c r="N6" s="82"/>
      <c r="O6" s="83"/>
      <c r="P6" s="84"/>
      <c r="R6" s="82"/>
      <c r="S6" s="83"/>
      <c r="T6" s="84"/>
      <c r="U6" s="0"/>
      <c r="V6" s="10"/>
      <c r="W6" s="83"/>
      <c r="X6" s="84"/>
    </row>
    <row r="7" customFormat="false" ht="15" hidden="false" customHeight="false" outlineLevel="0" collapsed="false">
      <c r="A7" s="85"/>
      <c r="B7" s="85"/>
      <c r="C7" s="86"/>
      <c r="D7" s="87"/>
      <c r="E7" s="88"/>
      <c r="F7" s="88"/>
      <c r="G7" s="89"/>
      <c r="H7" s="89"/>
      <c r="I7" s="86"/>
      <c r="J7" s="90"/>
      <c r="L7" s="89"/>
      <c r="N7" s="89"/>
      <c r="O7" s="89"/>
      <c r="P7" s="91"/>
      <c r="R7" s="89"/>
      <c r="S7" s="89"/>
      <c r="T7" s="91"/>
      <c r="U7" s="0"/>
      <c r="V7" s="89"/>
      <c r="W7" s="89"/>
      <c r="X7" s="91"/>
    </row>
    <row r="8" customFormat="false" ht="15" hidden="false" customHeight="false" outlineLevel="0" collapsed="false">
      <c r="A8" s="92" t="s">
        <v>10</v>
      </c>
      <c r="B8" s="92" t="s">
        <v>11</v>
      </c>
      <c r="C8" s="23" t="n">
        <v>199.81</v>
      </c>
      <c r="D8" s="54" t="n">
        <f aca="false">+C8*0.85</f>
        <v>169.8385</v>
      </c>
      <c r="E8" s="55" t="s">
        <v>12</v>
      </c>
      <c r="F8" s="93" t="n">
        <f aca="false">+C8*1.15</f>
        <v>229.7815</v>
      </c>
      <c r="G8" s="54" t="str">
        <f aca="false">IF(L8&lt;=20,"0 - 20",IF(L8&lt;=50,"21 - 50",IF(L8&lt;=100,"51 - 100",IF(L8&lt;=150,"101 - 150",IF(L8&lt;=200,"151 - 200",IF(L8&lt;=300,"201 - 300",IF(L8&lt;=400,"301 - 400",IF(L8&lt;=500,"401 - 500","&gt;500"))))))))</f>
        <v>201 - 300</v>
      </c>
      <c r="H8" s="58" t="str">
        <f aca="false">IF(I8&lt;85,"BN",IF(I8&gt;115,"AN","N"))</f>
        <v>N</v>
      </c>
      <c r="I8" s="53" t="n">
        <f aca="false">(L8/C8)*100</f>
        <v>107.480820182698</v>
      </c>
      <c r="J8" s="59" t="str">
        <f aca="false">IF(I8&lt;=30,"0-30",IF(I8&lt;=50,"31-50",IF(I8&lt;=84,"51-84",IF(I8&lt;=115,"85-115",IF(I8&lt;=150,"116-150",IF(I8&lt;=200,"151-200","&gt;200"))))))</f>
        <v>85-115</v>
      </c>
      <c r="K8" s="0" t="str">
        <f aca="false">IF(I8&lt;=30,"1",IF(I8&lt;=50,"4",IF(I8&lt;=84,"7",IF(I8&lt;=115,"10",IF(I8&lt;=150,"13",IF(I8&lt;=200,"16","19"))))))</f>
        <v>10</v>
      </c>
      <c r="L8" s="94" t="n">
        <f aca="false">AVERAGE(N8,R8,V8)</f>
        <v>214.757426807048</v>
      </c>
      <c r="M8" s="0"/>
      <c r="N8" s="23" t="n">
        <v>297.75172351</v>
      </c>
      <c r="O8" s="58" t="str">
        <f aca="false">IF(P8&lt;85,"BN",IF(P8&gt;115,"AN","N"))</f>
        <v>AN</v>
      </c>
      <c r="P8" s="53" t="n">
        <f aca="false">(N8/C8)*100</f>
        <v>149.017428311896</v>
      </c>
      <c r="Q8" s="32"/>
      <c r="R8" s="96" t="n">
        <v>231.07862745098</v>
      </c>
      <c r="S8" s="58" t="str">
        <f aca="false">IF(T8&lt;85,"BN",IF(T8&gt;115,"AN","N"))</f>
        <v>AN</v>
      </c>
      <c r="T8" s="53" t="n">
        <f aca="false">(R8/C8)*100</f>
        <v>115.649180446915</v>
      </c>
      <c r="U8" s="0"/>
      <c r="V8" s="97" t="n">
        <v>115.441929460165</v>
      </c>
      <c r="W8" s="58" t="str">
        <f aca="false">IF(X8&lt;85,"BN",IF(X8&gt;115,"AN","N"))</f>
        <v>BN</v>
      </c>
      <c r="X8" s="53" t="n">
        <f aca="false">(V8/C8)*100</f>
        <v>57.7758517892822</v>
      </c>
      <c r="Y8" s="115"/>
      <c r="Z8" s="115"/>
      <c r="AA8" s="95"/>
    </row>
    <row r="9" customFormat="false" ht="15" hidden="false" customHeight="false" outlineLevel="0" collapsed="false">
      <c r="A9" s="92"/>
      <c r="B9" s="92" t="s">
        <v>13</v>
      </c>
      <c r="C9" s="23" t="n">
        <v>238.753333333333</v>
      </c>
      <c r="D9" s="54" t="n">
        <f aca="false">+C9*0.85</f>
        <v>202.940333333333</v>
      </c>
      <c r="E9" s="55" t="s">
        <v>12</v>
      </c>
      <c r="F9" s="93" t="n">
        <f aca="false">+C9*1.15</f>
        <v>274.566333333333</v>
      </c>
      <c r="G9" s="54" t="str">
        <f aca="false">IF(L9&lt;=20,"0 - 20",IF(L9&lt;=50,"21 - 50",IF(L9&lt;=100,"51 - 100",IF(L9&lt;=150,"101 - 150",IF(L9&lt;=200,"151 - 200",IF(L9&lt;=300,"201 - 300",IF(L9&lt;=400,"301 - 400",IF(L9&lt;=500,"401 - 500","&gt;500"))))))))</f>
        <v>201 - 300</v>
      </c>
      <c r="H9" s="58" t="str">
        <f aca="false">IF(I9&lt;85,"BN",IF(I9&gt;115,"AN","N"))</f>
        <v>N</v>
      </c>
      <c r="I9" s="53" t="n">
        <f aca="false">(L9/C9)*100</f>
        <v>104.838637461621</v>
      </c>
      <c r="J9" s="59" t="str">
        <f aca="false">IF(I9&lt;=30,"0-30",IF(I9&lt;=50,"31-50",IF(I9&lt;=84,"51-84",IF(I9&lt;=115,"85-115",IF(I9&lt;=150,"116-150",IF(I9&lt;=200,"151-200","&gt;200"))))))</f>
        <v>85-115</v>
      </c>
      <c r="K9" s="0" t="str">
        <f aca="false">IF(I9&lt;=30,"1",IF(I9&lt;=50,"4",IF(I9&lt;=84,"7",IF(I9&lt;=115,"10",IF(I9&lt;=150,"13",IF(I9&lt;=200,"16","19"))))))</f>
        <v>10</v>
      </c>
      <c r="L9" s="94" t="n">
        <f aca="false">AVERAGE(N9,R9,V9)</f>
        <v>250.305741560869</v>
      </c>
      <c r="M9" s="0"/>
      <c r="N9" s="23" t="n">
        <v>291.551299472</v>
      </c>
      <c r="O9" s="58" t="str">
        <f aca="false">IF(P9&lt;85,"BN",IF(P9&gt;115,"AN","N"))</f>
        <v>AN</v>
      </c>
      <c r="P9" s="53" t="n">
        <f aca="false">(N9/C9)*100</f>
        <v>122.114022619719</v>
      </c>
      <c r="Q9" s="32"/>
      <c r="R9" s="96" t="n">
        <v>241.444705882353</v>
      </c>
      <c r="S9" s="58" t="str">
        <f aca="false">IF(T9&lt;85,"BN",IF(T9&gt;115,"AN","N"))</f>
        <v>N</v>
      </c>
      <c r="T9" s="53" t="n">
        <f aca="false">(R9/C9)*100</f>
        <v>101.127260721953</v>
      </c>
      <c r="U9" s="0"/>
      <c r="V9" s="97" t="n">
        <v>217.921219328254</v>
      </c>
      <c r="W9" s="58" t="str">
        <f aca="false">IF(X9&lt;85,"BN",IF(X9&gt;115,"AN","N"))</f>
        <v>N</v>
      </c>
      <c r="X9" s="53" t="n">
        <f aca="false">(V9/C9)*100</f>
        <v>91.2746290431912</v>
      </c>
      <c r="Y9" s="115"/>
      <c r="Z9" s="115"/>
      <c r="AA9" s="95"/>
    </row>
    <row r="10" customFormat="false" ht="15" hidden="false" customHeight="false" outlineLevel="0" collapsed="false">
      <c r="A10" s="92"/>
      <c r="B10" s="92" t="s">
        <v>14</v>
      </c>
      <c r="C10" s="23" t="n">
        <v>234.813333333333</v>
      </c>
      <c r="D10" s="54" t="n">
        <f aca="false">+C10*0.85</f>
        <v>199.591333333333</v>
      </c>
      <c r="E10" s="55" t="s">
        <v>12</v>
      </c>
      <c r="F10" s="93" t="n">
        <f aca="false">+C10*1.15</f>
        <v>270.035333333333</v>
      </c>
      <c r="G10" s="54" t="str">
        <f aca="false">IF(L10&lt;=20,"0 - 20",IF(L10&lt;=50,"21 - 50",IF(L10&lt;=100,"51 - 100",IF(L10&lt;=150,"101 - 150",IF(L10&lt;=200,"151 - 200",IF(L10&lt;=300,"201 - 300",IF(L10&lt;=400,"301 - 400",IF(L10&lt;=500,"401 - 500","&gt;500"))))))))</f>
        <v>201 - 300</v>
      </c>
      <c r="H10" s="58" t="str">
        <f aca="false">IF(I10&lt;85,"BN",IF(I10&gt;115,"AN","N"))</f>
        <v>N</v>
      </c>
      <c r="I10" s="53" t="n">
        <f aca="false">(L10/C10)*100</f>
        <v>91.611563798544</v>
      </c>
      <c r="J10" s="59" t="str">
        <f aca="false">IF(I10&lt;=30,"0-30",IF(I10&lt;=50,"31-50",IF(I10&lt;=84,"51-84",IF(I10&lt;=115,"85-115",IF(I10&lt;=150,"116-150",IF(I10&lt;=200,"151-200","&gt;200"))))))</f>
        <v>85-115</v>
      </c>
      <c r="K10" s="0" t="str">
        <f aca="false">IF(I10&lt;=30,"1",IF(I10&lt;=50,"4",IF(I10&lt;=84,"7",IF(I10&lt;=115,"10",IF(I10&lt;=150,"13",IF(I10&lt;=200,"16","19"))))))</f>
        <v>10</v>
      </c>
      <c r="L10" s="94" t="n">
        <f aca="false">AVERAGE(N10,R10,V10)</f>
        <v>215.116166674154</v>
      </c>
      <c r="M10" s="0"/>
      <c r="N10" s="23" t="n">
        <v>335.435445346</v>
      </c>
      <c r="O10" s="58" t="str">
        <f aca="false">IF(P10&lt;85,"BN",IF(P10&gt;115,"AN","N"))</f>
        <v>AN</v>
      </c>
      <c r="P10" s="53" t="n">
        <f aca="false">(N10/C10)*100</f>
        <v>142.851958440463</v>
      </c>
      <c r="Q10" s="32"/>
      <c r="R10" s="96" t="n">
        <v>219.84431372549</v>
      </c>
      <c r="S10" s="58" t="str">
        <f aca="false">IF(T10&lt;85,"BN",IF(T10&gt;115,"AN","N"))</f>
        <v>N</v>
      </c>
      <c r="T10" s="53" t="n">
        <f aca="false">(R10/C10)*100</f>
        <v>93.6251407041722</v>
      </c>
      <c r="U10" s="0"/>
      <c r="V10" s="97" t="n">
        <v>90.0687409509731</v>
      </c>
      <c r="W10" s="58" t="str">
        <f aca="false">IF(X10&lt;85,"BN",IF(X10&gt;115,"AN","N"))</f>
        <v>BN</v>
      </c>
      <c r="X10" s="53" t="n">
        <f aca="false">(V10/C10)*100</f>
        <v>38.3575922509964</v>
      </c>
      <c r="Y10" s="115"/>
      <c r="Z10" s="115"/>
      <c r="AA10" s="95"/>
    </row>
    <row r="11" customFormat="false" ht="15" hidden="false" customHeight="false" outlineLevel="0" collapsed="false">
      <c r="A11" s="92"/>
      <c r="B11" s="92" t="s">
        <v>15</v>
      </c>
      <c r="C11" s="23" t="n">
        <v>186.1</v>
      </c>
      <c r="D11" s="54" t="n">
        <f aca="false">+C11*0.85</f>
        <v>158.185</v>
      </c>
      <c r="E11" s="55" t="s">
        <v>12</v>
      </c>
      <c r="F11" s="93" t="n">
        <f aca="false">+C11*1.15</f>
        <v>214.015</v>
      </c>
      <c r="G11" s="54" t="str">
        <f aca="false">IF(L11&lt;=20,"0 - 20",IF(L11&lt;=50,"21 - 50",IF(L11&lt;=100,"51 - 100",IF(L11&lt;=150,"101 - 150",IF(L11&lt;=200,"151 - 200",IF(L11&lt;=300,"201 - 300",IF(L11&lt;=400,"301 - 400",IF(L11&lt;=500,"401 - 500","&gt;500"))))))))</f>
        <v>201 - 300</v>
      </c>
      <c r="H11" s="58" t="str">
        <f aca="false">IF(I11&lt;85,"BN",IF(I11&gt;115,"AN","N"))</f>
        <v>N</v>
      </c>
      <c r="I11" s="53" t="n">
        <f aca="false">(L11/C11)*100</f>
        <v>108.200306855816</v>
      </c>
      <c r="J11" s="59" t="str">
        <f aca="false">IF(I11&lt;=30,"0-30",IF(I11&lt;=50,"31-50",IF(I11&lt;=84,"51-84",IF(I11&lt;=115,"85-115",IF(I11&lt;=150,"116-150",IF(I11&lt;=200,"151-200","&gt;200"))))))</f>
        <v>85-115</v>
      </c>
      <c r="K11" s="0" t="str">
        <f aca="false">IF(I11&lt;=30,"1",IF(I11&lt;=50,"4",IF(I11&lt;=84,"7",IF(I11&lt;=115,"10",IF(I11&lt;=150,"13",IF(I11&lt;=200,"16","19"))))))</f>
        <v>10</v>
      </c>
      <c r="L11" s="94" t="n">
        <f aca="false">AVERAGE(N11,R11,V11)</f>
        <v>201.360771058674</v>
      </c>
      <c r="M11" s="0"/>
      <c r="N11" s="23" t="n">
        <v>295.191762815</v>
      </c>
      <c r="O11" s="58" t="str">
        <f aca="false">IF(P11&lt;85,"BN",IF(P11&gt;115,"AN","N"))</f>
        <v>AN</v>
      </c>
      <c r="P11" s="53" t="n">
        <f aca="false">(N11/C11)*100</f>
        <v>158.619969271897</v>
      </c>
      <c r="Q11" s="32"/>
      <c r="R11" s="96" t="n">
        <v>221.445294117647</v>
      </c>
      <c r="S11" s="58" t="str">
        <f aca="false">IF(T11&lt;85,"BN",IF(T11&gt;115,"AN","N"))</f>
        <v>AN</v>
      </c>
      <c r="T11" s="53" t="n">
        <f aca="false">(R11/C11)*100</f>
        <v>118.992635205614</v>
      </c>
      <c r="U11" s="0"/>
      <c r="V11" s="97" t="n">
        <v>87.4452562433749</v>
      </c>
      <c r="W11" s="58" t="str">
        <f aca="false">IF(X11&lt;85,"BN",IF(X11&gt;115,"AN","N"))</f>
        <v>BN</v>
      </c>
      <c r="X11" s="53" t="n">
        <f aca="false">(V11/C11)*100</f>
        <v>46.9883160899382</v>
      </c>
      <c r="Y11" s="115"/>
      <c r="Z11" s="115"/>
      <c r="AA11" s="95"/>
    </row>
    <row r="12" customFormat="false" ht="15" hidden="false" customHeight="false" outlineLevel="0" collapsed="false">
      <c r="A12" s="92"/>
      <c r="B12" s="22" t="s">
        <v>16</v>
      </c>
      <c r="C12" s="23" t="n">
        <v>252.218181818182</v>
      </c>
      <c r="D12" s="54" t="n">
        <f aca="false">+C12*0.85</f>
        <v>214.385454545455</v>
      </c>
      <c r="E12" s="55" t="s">
        <v>12</v>
      </c>
      <c r="F12" s="93" t="n">
        <f aca="false">+C12*1.15</f>
        <v>290.050909090909</v>
      </c>
      <c r="G12" s="54" t="str">
        <f aca="false">IF(L12&lt;=20,"0 - 20",IF(L12&lt;=50,"21 - 50",IF(L12&lt;=100,"51 - 100",IF(L12&lt;=150,"101 - 150",IF(L12&lt;=200,"151 - 200",IF(L12&lt;=300,"201 - 300",IF(L12&lt;=400,"301 - 400",IF(L12&lt;=500,"401 - 500","&gt;500"))))))))</f>
        <v>201 - 300</v>
      </c>
      <c r="H12" s="58" t="str">
        <f aca="false">IF(I12&lt;85,"BN",IF(I12&gt;115,"AN","N"))</f>
        <v>N</v>
      </c>
      <c r="I12" s="53" t="n">
        <f aca="false">(L12/C12)*100</f>
        <v>107.947488741782</v>
      </c>
      <c r="J12" s="59" t="str">
        <f aca="false">IF(I12&lt;=30,"0-30",IF(I12&lt;=50,"31-50",IF(I12&lt;=84,"51-84",IF(I12&lt;=115,"85-115",IF(I12&lt;=150,"116-150",IF(I12&lt;=200,"151-200","&gt;200"))))))</f>
        <v>85-115</v>
      </c>
      <c r="K12" s="0" t="str">
        <f aca="false">IF(I12&lt;=30,"1",IF(I12&lt;=50,"4",IF(I12&lt;=84,"7",IF(I12&lt;=115,"10",IF(I12&lt;=150,"13",IF(I12&lt;=200,"16","19"))))))</f>
        <v>10</v>
      </c>
      <c r="L12" s="94" t="n">
        <f aca="false">AVERAGE(N12,R12,V12)</f>
        <v>272.263193422908</v>
      </c>
      <c r="M12" s="0"/>
      <c r="N12" s="23" t="n">
        <v>375.624631461</v>
      </c>
      <c r="O12" s="58" t="str">
        <f aca="false">IF(P12&lt;85,"BN",IF(P12&gt;115,"AN","N"))</f>
        <v>AN</v>
      </c>
      <c r="P12" s="53" t="n">
        <f aca="false">(N12/C12)*100</f>
        <v>148.928451055039</v>
      </c>
      <c r="Q12" s="32"/>
      <c r="R12" s="96" t="n">
        <v>237.039803921569</v>
      </c>
      <c r="S12" s="58" t="str">
        <f aca="false">IF(T12&lt;85,"BN",IF(T12&gt;115,"AN","N"))</f>
        <v>N</v>
      </c>
      <c r="T12" s="53" t="n">
        <f aca="false">(R12/C12)*100</f>
        <v>93.9820445190764</v>
      </c>
      <c r="U12" s="0"/>
      <c r="V12" s="97" t="n">
        <v>204.125144886155</v>
      </c>
      <c r="W12" s="58" t="str">
        <f aca="false">IF(X12&lt;85,"BN",IF(X12&gt;115,"AN","N"))</f>
        <v>BN</v>
      </c>
      <c r="X12" s="53" t="n">
        <f aca="false">(V12/C12)*100</f>
        <v>80.9319706512292</v>
      </c>
      <c r="Y12" s="115"/>
      <c r="Z12" s="115"/>
      <c r="AA12" s="95"/>
    </row>
    <row r="13" customFormat="false" ht="15" hidden="false" customHeight="false" outlineLevel="0" collapsed="false">
      <c r="A13" s="92"/>
      <c r="B13" s="92" t="s">
        <v>17</v>
      </c>
      <c r="C13" s="23" t="n">
        <v>235.409090909091</v>
      </c>
      <c r="D13" s="54" t="n">
        <f aca="false">+C13*0.85</f>
        <v>200.097727272727</v>
      </c>
      <c r="E13" s="55" t="s">
        <v>12</v>
      </c>
      <c r="F13" s="93" t="n">
        <f aca="false">+C13*1.15</f>
        <v>270.720454545454</v>
      </c>
      <c r="G13" s="54" t="str">
        <f aca="false">IF(L13&lt;=20,"0 - 20",IF(L13&lt;=50,"21 - 50",IF(L13&lt;=100,"51 - 100",IF(L13&lt;=150,"101 - 150",IF(L13&lt;=200,"151 - 200",IF(L13&lt;=300,"201 - 300",IF(L13&lt;=400,"301 - 400",IF(L13&lt;=500,"401 - 500","&gt;500"))))))))</f>
        <v>201 - 300</v>
      </c>
      <c r="H13" s="58" t="str">
        <f aca="false">IF(I13&lt;85,"BN",IF(I13&gt;115,"AN","N"))</f>
        <v>N</v>
      </c>
      <c r="I13" s="53" t="n">
        <f aca="false">(L13/C13)*100</f>
        <v>106.227890944731</v>
      </c>
      <c r="J13" s="59" t="str">
        <f aca="false">IF(I13&lt;=30,"0-30",IF(I13&lt;=50,"31-50",IF(I13&lt;=84,"51-84",IF(I13&lt;=115,"85-115",IF(I13&lt;=150,"116-150",IF(I13&lt;=200,"151-200","&gt;200"))))))</f>
        <v>85-115</v>
      </c>
      <c r="K13" s="0" t="str">
        <f aca="false">IF(I13&lt;=30,"1",IF(I13&lt;=50,"4",IF(I13&lt;=84,"7",IF(I13&lt;=115,"10",IF(I13&lt;=150,"13",IF(I13&lt;=200,"16","19"))))))</f>
        <v>10</v>
      </c>
      <c r="L13" s="94" t="n">
        <f aca="false">AVERAGE(N13,R13,V13)</f>
        <v>250.070112364891</v>
      </c>
      <c r="M13" s="0"/>
      <c r="N13" s="23" t="n">
        <v>304.124871783</v>
      </c>
      <c r="O13" s="58" t="str">
        <f aca="false">IF(P13&lt;85,"BN",IF(P13&gt;115,"AN","N"))</f>
        <v>AN</v>
      </c>
      <c r="P13" s="53" t="n">
        <f aca="false">(N13/C13)*100</f>
        <v>129.189943603514</v>
      </c>
      <c r="Q13" s="32"/>
      <c r="R13" s="96" t="n">
        <v>242.306666666667</v>
      </c>
      <c r="S13" s="58" t="str">
        <f aca="false">IF(T13&lt;85,"BN",IF(T13&gt;115,"AN","N"))</f>
        <v>N</v>
      </c>
      <c r="T13" s="53" t="n">
        <f aca="false">(R13/C13)*100</f>
        <v>102.930037973869</v>
      </c>
      <c r="U13" s="0"/>
      <c r="V13" s="98" t="n">
        <v>203.778798645006</v>
      </c>
      <c r="W13" s="58" t="str">
        <f aca="false">IF(X13&lt;85,"BN",IF(X13&gt;115,"AN","N"))</f>
        <v>N</v>
      </c>
      <c r="X13" s="53" t="n">
        <f aca="false">(V13/C13)*100</f>
        <v>86.563691256809</v>
      </c>
      <c r="Y13" s="115"/>
      <c r="Z13" s="115"/>
      <c r="AA13" s="95"/>
    </row>
    <row r="14" customFormat="false" ht="15" hidden="false" customHeight="false" outlineLevel="0" collapsed="false">
      <c r="A14" s="92"/>
      <c r="B14" s="92" t="s">
        <v>18</v>
      </c>
      <c r="C14" s="23" t="n">
        <v>217.72</v>
      </c>
      <c r="D14" s="54" t="n">
        <f aca="false">+C14*0.85</f>
        <v>185.062</v>
      </c>
      <c r="E14" s="55" t="s">
        <v>12</v>
      </c>
      <c r="F14" s="93" t="n">
        <f aca="false">+C14*1.15</f>
        <v>250.378</v>
      </c>
      <c r="G14" s="54" t="str">
        <f aca="false">IF(L14&lt;=20,"0 - 20",IF(L14&lt;=50,"21 - 50",IF(L14&lt;=100,"51 - 100",IF(L14&lt;=150,"101 - 150",IF(L14&lt;=200,"151 - 200",IF(L14&lt;=300,"201 - 300",IF(L14&lt;=400,"301 - 400",IF(L14&lt;=500,"401 - 500","&gt;500"))))))))</f>
        <v>151 - 200</v>
      </c>
      <c r="H14" s="58" t="str">
        <f aca="false">IF(I14&lt;85,"BN",IF(I14&gt;115,"AN","N"))</f>
        <v>N</v>
      </c>
      <c r="I14" s="53" t="n">
        <f aca="false">(L14/C14)*100</f>
        <v>87.7108223622776</v>
      </c>
      <c r="J14" s="59" t="str">
        <f aca="false">IF(I14&lt;=30,"0-30",IF(I14&lt;=50,"31-50",IF(I14&lt;=84,"51-84",IF(I14&lt;=115,"85-115",IF(I14&lt;=150,"116-150",IF(I14&lt;=200,"151-200","&gt;200"))))))</f>
        <v>85-115</v>
      </c>
      <c r="K14" s="0" t="str">
        <f aca="false">IF(I14&lt;=30,"1",IF(I14&lt;=50,"4",IF(I14&lt;=84,"7",IF(I14&lt;=115,"10",IF(I14&lt;=150,"13",IF(I14&lt;=200,"16","19"))))))</f>
        <v>10</v>
      </c>
      <c r="L14" s="94" t="n">
        <f aca="false">AVERAGE(N14,R14,V14)</f>
        <v>190.964002447151</v>
      </c>
      <c r="M14" s="0"/>
      <c r="N14" s="23" t="n">
        <v>211.959229866</v>
      </c>
      <c r="O14" s="58" t="str">
        <f aca="false">IF(P14&lt;85,"BN",IF(P14&gt;115,"AN","N"))</f>
        <v>N</v>
      </c>
      <c r="P14" s="53" t="n">
        <f aca="false">(N14/C14)*100</f>
        <v>97.3540464201727</v>
      </c>
      <c r="Q14" s="32"/>
      <c r="R14" s="96" t="n">
        <v>231.678039215686</v>
      </c>
      <c r="S14" s="58" t="str">
        <f aca="false">IF(T14&lt;85,"BN",IF(T14&gt;115,"AN","N"))</f>
        <v>N</v>
      </c>
      <c r="T14" s="53" t="n">
        <f aca="false">(R14/C14)*100</f>
        <v>106.41100460026</v>
      </c>
      <c r="U14" s="0"/>
      <c r="V14" s="97" t="n">
        <v>129.254738259766</v>
      </c>
      <c r="W14" s="58" t="str">
        <f aca="false">IF(X14&lt;85,"BN",IF(X14&gt;115,"AN","N"))</f>
        <v>BN</v>
      </c>
      <c r="X14" s="53" t="n">
        <f aca="false">(V14/C14)*100</f>
        <v>59.3674160663999</v>
      </c>
      <c r="Y14" s="115"/>
      <c r="Z14" s="115"/>
      <c r="AA14" s="95"/>
    </row>
    <row r="15" customFormat="false" ht="15" hidden="false" customHeight="false" outlineLevel="0" collapsed="false">
      <c r="A15" s="92"/>
      <c r="B15" s="92"/>
      <c r="C15" s="23"/>
      <c r="D15" s="54"/>
      <c r="E15" s="55"/>
      <c r="F15" s="93"/>
      <c r="G15" s="54"/>
      <c r="H15" s="58"/>
      <c r="I15" s="53"/>
      <c r="J15" s="59"/>
      <c r="K15" s="0"/>
      <c r="L15" s="94"/>
      <c r="M15" s="0"/>
      <c r="N15" s="23"/>
      <c r="O15" s="58"/>
      <c r="P15" s="53"/>
      <c r="Q15" s="32"/>
      <c r="R15" s="99"/>
      <c r="S15" s="58"/>
      <c r="T15" s="53"/>
      <c r="U15" s="0"/>
      <c r="V15" s="100"/>
      <c r="W15" s="58"/>
      <c r="X15" s="53"/>
      <c r="Y15" s="115"/>
      <c r="Z15" s="115"/>
      <c r="AA15" s="95"/>
    </row>
    <row r="16" customFormat="false" ht="15" hidden="false" customHeight="false" outlineLevel="0" collapsed="false">
      <c r="A16" s="92" t="s">
        <v>20</v>
      </c>
      <c r="B16" s="92" t="s">
        <v>21</v>
      </c>
      <c r="C16" s="23" t="n">
        <v>220.957692307692</v>
      </c>
      <c r="D16" s="54" t="n">
        <f aca="false">+C16*0.85</f>
        <v>187.814038461538</v>
      </c>
      <c r="E16" s="55" t="s">
        <v>12</v>
      </c>
      <c r="F16" s="93" t="n">
        <f aca="false">+C16*1.15</f>
        <v>254.101346153846</v>
      </c>
      <c r="G16" s="54" t="str">
        <f aca="false">IF(L16&lt;=20,"0 - 20",IF(L16&lt;=50,"21 - 50",IF(L16&lt;=100,"51 - 100",IF(L16&lt;=150,"101 - 150",IF(L16&lt;=200,"151 - 200",IF(L16&lt;=300,"201 - 300",IF(L16&lt;=400,"301 - 400",IF(L16&lt;=500,"401 - 500","&gt;500"))))))))</f>
        <v>201 - 300</v>
      </c>
      <c r="H16" s="58" t="str">
        <f aca="false">IF(I16&lt;85,"BN",IF(I16&gt;115,"AN","N"))</f>
        <v>N</v>
      </c>
      <c r="I16" s="53" t="n">
        <f aca="false">(L16/C16)*100</f>
        <v>114.103443817485</v>
      </c>
      <c r="J16" s="59" t="str">
        <f aca="false">IF(I16&lt;=30,"0-30",IF(I16&lt;=50,"31-50",IF(I16&lt;=84,"51-84",IF(I16&lt;=115,"85-115",IF(I16&lt;=150,"116-150",IF(I16&lt;=200,"151-200","&gt;200"))))))</f>
        <v>85-115</v>
      </c>
      <c r="K16" s="0" t="str">
        <f aca="false">IF(I16&lt;=30,"1",IF(I16&lt;=50,"4",IF(I16&lt;=84,"7",IF(I16&lt;=115,"10",IF(I16&lt;=150,"13",IF(I16&lt;=200,"16","19"))))))</f>
        <v>10</v>
      </c>
      <c r="L16" s="94" t="n">
        <f aca="false">AVERAGE(N16,R16,V16)</f>
        <v>252.120336302718</v>
      </c>
      <c r="M16" s="0"/>
      <c r="N16" s="23" t="n">
        <v>294.532295976</v>
      </c>
      <c r="O16" s="58" t="str">
        <f aca="false">IF(P16&lt;85,"BN",IF(P16&gt;115,"AN","N"))</f>
        <v>AN</v>
      </c>
      <c r="P16" s="53" t="n">
        <f aca="false">(N16/C16)*100</f>
        <v>133.298050364254</v>
      </c>
      <c r="Q16" s="32"/>
      <c r="R16" s="99" t="n">
        <v>250.673137254902</v>
      </c>
      <c r="S16" s="58" t="str">
        <f aca="false">IF(T16&lt;85,"BN",IF(T16&gt;115,"AN","N"))</f>
        <v>N</v>
      </c>
      <c r="T16" s="53" t="n">
        <f aca="false">(R16/C16)*100</f>
        <v>113.448477234198</v>
      </c>
      <c r="U16" s="0"/>
      <c r="V16" s="98" t="n">
        <v>211.155575677253</v>
      </c>
      <c r="W16" s="58" t="str">
        <f aca="false">IF(X16&lt;85,"BN",IF(X16&gt;115,"AN","N"))</f>
        <v>N</v>
      </c>
      <c r="X16" s="53" t="n">
        <f aca="false">(V16/C16)*100</f>
        <v>95.5638038540025</v>
      </c>
      <c r="Y16" s="115"/>
      <c r="Z16" s="115"/>
      <c r="AA16" s="95"/>
    </row>
    <row r="17" customFormat="false" ht="15" hidden="false" customHeight="false" outlineLevel="0" collapsed="false">
      <c r="A17" s="92"/>
      <c r="B17" s="92" t="s">
        <v>22</v>
      </c>
      <c r="C17" s="23" t="n">
        <v>195.530357142857</v>
      </c>
      <c r="D17" s="54" t="n">
        <f aca="false">+C17*0.85</f>
        <v>166.200803571429</v>
      </c>
      <c r="E17" s="55" t="s">
        <v>12</v>
      </c>
      <c r="F17" s="93" t="n">
        <f aca="false">+C17*1.15</f>
        <v>224.859910714286</v>
      </c>
      <c r="G17" s="54" t="str">
        <f aca="false">IF(L17&lt;=20,"0 - 20",IF(L17&lt;=50,"21 - 50",IF(L17&lt;=100,"51 - 100",IF(L17&lt;=150,"101 - 150",IF(L17&lt;=200,"151 - 200",IF(L17&lt;=300,"201 - 300",IF(L17&lt;=400,"301 - 400",IF(L17&lt;=500,"401 - 500","&gt;500"))))))))</f>
        <v>201 - 300</v>
      </c>
      <c r="H17" s="58" t="str">
        <f aca="false">IF(I17&lt;85,"BN",IF(I17&gt;115,"AN","N"))</f>
        <v>N</v>
      </c>
      <c r="I17" s="53" t="n">
        <f aca="false">(L17/C17)*100</f>
        <v>106.585283067542</v>
      </c>
      <c r="J17" s="59" t="str">
        <f aca="false">IF(I17&lt;=30,"0-30",IF(I17&lt;=50,"31-50",IF(I17&lt;=84,"51-84",IF(I17&lt;=115,"85-115",IF(I17&lt;=150,"116-150",IF(I17&lt;=200,"151-200","&gt;200"))))))</f>
        <v>85-115</v>
      </c>
      <c r="K17" s="0" t="str">
        <f aca="false">IF(I17&lt;=30,"1",IF(I17&lt;=50,"4",IF(I17&lt;=84,"7",IF(I17&lt;=115,"10",IF(I17&lt;=150,"13",IF(I17&lt;=200,"16","19"))))))</f>
        <v>10</v>
      </c>
      <c r="L17" s="94" t="n">
        <f aca="false">AVERAGE(N17,R17,V17)</f>
        <v>208.40658464369</v>
      </c>
      <c r="M17" s="0"/>
      <c r="N17" s="23" t="n">
        <v>276.396458394</v>
      </c>
      <c r="O17" s="58" t="str">
        <f aca="false">IF(P17&lt;85,"BN",IF(P17&gt;115,"AN","N"))</f>
        <v>AN</v>
      </c>
      <c r="P17" s="53" t="n">
        <f aca="false">(N17/C17)*100</f>
        <v>141.357312712348</v>
      </c>
      <c r="Q17" s="32"/>
      <c r="R17" s="96" t="n">
        <v>229.473137254902</v>
      </c>
      <c r="S17" s="58" t="str">
        <f aca="false">IF(T17&lt;85,"BN",IF(T17&gt;115,"AN","N"))</f>
        <v>AN</v>
      </c>
      <c r="T17" s="53" t="n">
        <f aca="false">(R17/C17)*100</f>
        <v>117.3593403132</v>
      </c>
      <c r="U17" s="0"/>
      <c r="V17" s="97" t="n">
        <v>119.350158282168</v>
      </c>
      <c r="W17" s="58" t="str">
        <f aca="false">IF(X17&lt;85,"BN",IF(X17&gt;115,"AN","N"))</f>
        <v>BN</v>
      </c>
      <c r="X17" s="53" t="n">
        <f aca="false">(V17/C17)*100</f>
        <v>61.0391961770772</v>
      </c>
      <c r="Y17" s="115"/>
      <c r="Z17" s="115"/>
      <c r="AA17" s="95"/>
    </row>
    <row r="18" customFormat="false" ht="15" hidden="false" customHeight="false" outlineLevel="0" collapsed="false">
      <c r="A18" s="92"/>
      <c r="B18" s="92" t="s">
        <v>23</v>
      </c>
      <c r="C18" s="23" t="n">
        <v>195.267857142857</v>
      </c>
      <c r="D18" s="54" t="n">
        <f aca="false">+C18*0.85</f>
        <v>165.977678571429</v>
      </c>
      <c r="E18" s="55" t="s">
        <v>12</v>
      </c>
      <c r="F18" s="93" t="n">
        <f aca="false">+C18*1.15</f>
        <v>224.558035714286</v>
      </c>
      <c r="G18" s="54" t="str">
        <f aca="false">IF(L18&lt;=20,"0 - 20",IF(L18&lt;=50,"21 - 50",IF(L18&lt;=100,"51 - 100",IF(L18&lt;=150,"101 - 150",IF(L18&lt;=200,"151 - 200",IF(L18&lt;=300,"201 - 300",IF(L18&lt;=400,"301 - 400",IF(L18&lt;=500,"401 - 500","&gt;500"))))))))</f>
        <v>151 - 200</v>
      </c>
      <c r="H18" s="58" t="str">
        <f aca="false">IF(I18&lt;85,"BN",IF(I18&gt;115,"AN","N"))</f>
        <v>N</v>
      </c>
      <c r="I18" s="53" t="n">
        <f aca="false">(L18/C18)*100</f>
        <v>99.1838688122934</v>
      </c>
      <c r="J18" s="59" t="str">
        <f aca="false">IF(I18&lt;=30,"0-30",IF(I18&lt;=50,"31-50",IF(I18&lt;=84,"51-84",IF(I18&lt;=115,"85-115",IF(I18&lt;=150,"116-150",IF(I18&lt;=200,"151-200","&gt;200"))))))</f>
        <v>85-115</v>
      </c>
      <c r="K18" s="0" t="str">
        <f aca="false">IF(I18&lt;=30,"1",IF(I18&lt;=50,"4",IF(I18&lt;=84,"7",IF(I18&lt;=115,"10",IF(I18&lt;=150,"13",IF(I18&lt;=200,"16","19"))))))</f>
        <v>10</v>
      </c>
      <c r="L18" s="94" t="n">
        <f aca="false">AVERAGE(N18,R18,V18)</f>
        <v>193.674215261148</v>
      </c>
      <c r="M18" s="0"/>
      <c r="N18" s="23" t="n">
        <v>305.122615577</v>
      </c>
      <c r="O18" s="58" t="str">
        <f aca="false">IF(P18&lt;85,"BN",IF(P18&gt;115,"AN","N"))</f>
        <v>AN</v>
      </c>
      <c r="P18" s="53" t="n">
        <f aca="false">(N18/C18)*100</f>
        <v>156.258495402945</v>
      </c>
      <c r="Q18" s="32"/>
      <c r="R18" s="96" t="n">
        <v>202.790392156863</v>
      </c>
      <c r="S18" s="58" t="str">
        <f aca="false">IF(T18&lt;85,"BN",IF(T18&gt;115,"AN","N"))</f>
        <v>N</v>
      </c>
      <c r="T18" s="53" t="n">
        <f aca="false">(R18/C18)*100</f>
        <v>103.852418479966</v>
      </c>
      <c r="U18" s="0"/>
      <c r="V18" s="97" t="n">
        <v>73.1096380495813</v>
      </c>
      <c r="W18" s="58" t="str">
        <f aca="false">IF(X18&lt;85,"BN",IF(X18&gt;115,"AN","N"))</f>
        <v>BN</v>
      </c>
      <c r="X18" s="53" t="n">
        <f aca="false">(V18/C18)*100</f>
        <v>37.4406925539694</v>
      </c>
      <c r="Y18" s="115"/>
      <c r="Z18" s="115"/>
      <c r="AA18" s="95"/>
    </row>
    <row r="19" customFormat="false" ht="15" hidden="false" customHeight="false" outlineLevel="0" collapsed="false">
      <c r="A19" s="92"/>
      <c r="B19" s="92" t="s">
        <v>24</v>
      </c>
      <c r="C19" s="23" t="n">
        <v>142.448275862069</v>
      </c>
      <c r="D19" s="54" t="n">
        <f aca="false">+C19*0.85</f>
        <v>121.081034482759</v>
      </c>
      <c r="E19" s="55" t="s">
        <v>12</v>
      </c>
      <c r="F19" s="93" t="n">
        <f aca="false">+C19*1.15</f>
        <v>163.815517241379</v>
      </c>
      <c r="G19" s="54" t="str">
        <f aca="false">IF(L19&lt;=20,"0 - 20",IF(L19&lt;=50,"21 - 50",IF(L19&lt;=100,"51 - 100",IF(L19&lt;=150,"101 - 150",IF(L19&lt;=200,"151 - 200",IF(L19&lt;=300,"201 - 300",IF(L19&lt;=400,"301 - 400",IF(L19&lt;=500,"401 - 500","&gt;500"))))))))</f>
        <v>151 - 200</v>
      </c>
      <c r="H19" s="58" t="str">
        <f aca="false">IF(I19&lt;85,"BN",IF(I19&gt;115,"AN","N"))</f>
        <v>AN</v>
      </c>
      <c r="I19" s="53" t="n">
        <f aca="false">(L19/C19)*100</f>
        <v>121.606651374934</v>
      </c>
      <c r="J19" s="59" t="str">
        <f aca="false">IF(I19&lt;=30,"0-30",IF(I19&lt;=50,"31-50",IF(I19&lt;=84,"51-84",IF(I19&lt;=115,"85-115",IF(I19&lt;=150,"116-150",IF(I19&lt;=200,"151-200","&gt;200"))))))</f>
        <v>116-150</v>
      </c>
      <c r="K19" s="0" t="str">
        <f aca="false">IF(I19&lt;=30,"1",IF(I19&lt;=50,"4",IF(I19&lt;=84,"7",IF(I19&lt;=115,"10",IF(I19&lt;=150,"13",IF(I19&lt;=200,"16","19"))))))</f>
        <v>13</v>
      </c>
      <c r="L19" s="94" t="n">
        <f aca="false">AVERAGE(N19,R19,V19)</f>
        <v>173.22657821719</v>
      </c>
      <c r="M19" s="0"/>
      <c r="N19" s="23" t="n">
        <v>220.355137326</v>
      </c>
      <c r="O19" s="58" t="str">
        <f aca="false">IF(P19&lt;85,"BN",IF(P19&gt;115,"AN","N"))</f>
        <v>AN</v>
      </c>
      <c r="P19" s="53" t="n">
        <f aca="false">(N19/C19)*100</f>
        <v>154.691333392738</v>
      </c>
      <c r="Q19" s="32"/>
      <c r="R19" s="96" t="n">
        <v>206.497254901961</v>
      </c>
      <c r="S19" s="58" t="str">
        <f aca="false">IF(T19&lt;85,"BN",IF(T19&gt;115,"AN","N"))</f>
        <v>AN</v>
      </c>
      <c r="T19" s="53" t="n">
        <f aca="false">(R19/C19)*100</f>
        <v>144.962972455988</v>
      </c>
      <c r="U19" s="0"/>
      <c r="V19" s="97" t="n">
        <v>92.8273424236103</v>
      </c>
      <c r="W19" s="58" t="str">
        <f aca="false">IF(X19&lt;85,"BN",IF(X19&gt;115,"AN","N"))</f>
        <v>BN</v>
      </c>
      <c r="X19" s="53" t="n">
        <f aca="false">(V19/C19)*100</f>
        <v>65.165648276076</v>
      </c>
      <c r="Y19" s="115"/>
      <c r="Z19" s="115"/>
      <c r="AA19" s="95"/>
    </row>
    <row r="20" customFormat="false" ht="15" hidden="false" customHeight="false" outlineLevel="0" collapsed="false">
      <c r="A20" s="92"/>
      <c r="B20" s="92" t="s">
        <v>25</v>
      </c>
      <c r="C20" s="23" t="n">
        <v>190.28275862069</v>
      </c>
      <c r="D20" s="54" t="n">
        <f aca="false">+C20*0.85</f>
        <v>161.740344827586</v>
      </c>
      <c r="E20" s="55" t="s">
        <v>12</v>
      </c>
      <c r="F20" s="93" t="n">
        <f aca="false">+C20*1.15</f>
        <v>218.825172413793</v>
      </c>
      <c r="G20" s="54" t="str">
        <f aca="false">IF(L20&lt;=20,"0 - 20",IF(L20&lt;=50,"21 - 50",IF(L20&lt;=100,"51 - 100",IF(L20&lt;=150,"101 - 150",IF(L20&lt;=200,"151 - 200",IF(L20&lt;=300,"201 - 300",IF(L20&lt;=400,"301 - 400",IF(L20&lt;=500,"401 - 500","&gt;500"))))))))</f>
        <v>201 - 300</v>
      </c>
      <c r="H20" s="58" t="str">
        <f aca="false">IF(I20&lt;85,"BN",IF(I20&gt;115,"AN","N"))</f>
        <v>N</v>
      </c>
      <c r="I20" s="53" t="n">
        <f aca="false">(L20/C20)*100</f>
        <v>108.833267572417</v>
      </c>
      <c r="J20" s="59" t="str">
        <f aca="false">IF(I20&lt;=30,"0-30",IF(I20&lt;=50,"31-50",IF(I20&lt;=84,"51-84",IF(I20&lt;=115,"85-115",IF(I20&lt;=150,"116-150",IF(I20&lt;=200,"151-200","&gt;200"))))))</f>
        <v>85-115</v>
      </c>
      <c r="K20" s="0" t="str">
        <f aca="false">IF(I20&lt;=30,"1",IF(I20&lt;=50,"4",IF(I20&lt;=84,"7",IF(I20&lt;=115,"10",IF(I20&lt;=150,"13",IF(I20&lt;=200,"16","19"))))))</f>
        <v>10</v>
      </c>
      <c r="L20" s="94" t="n">
        <f aca="false">AVERAGE(N20,R20,V20)</f>
        <v>207.090943833832</v>
      </c>
      <c r="M20" s="0"/>
      <c r="N20" s="23" t="n">
        <v>256.726031107</v>
      </c>
      <c r="O20" s="58" t="str">
        <f aca="false">IF(P20&lt;85,"BN",IF(P20&gt;115,"AN","N"))</f>
        <v>AN</v>
      </c>
      <c r="P20" s="53" t="n">
        <f aca="false">(N20/C20)*100</f>
        <v>134.918178067178</v>
      </c>
      <c r="Q20" s="32"/>
      <c r="R20" s="96" t="n">
        <v>221.206470588235</v>
      </c>
      <c r="S20" s="58" t="str">
        <f aca="false">IF(T20&lt;85,"BN",IF(T20&gt;115,"AN","N"))</f>
        <v>AN</v>
      </c>
      <c r="T20" s="53" t="n">
        <f aca="false">(R20/C20)*100</f>
        <v>116.251452413084</v>
      </c>
      <c r="U20" s="0"/>
      <c r="V20" s="97" t="n">
        <v>143.34032980626</v>
      </c>
      <c r="W20" s="58" t="str">
        <f aca="false">IF(X20&lt;85,"BN",IF(X20&gt;115,"AN","N"))</f>
        <v>BN</v>
      </c>
      <c r="X20" s="53" t="n">
        <f aca="false">(V20/C20)*100</f>
        <v>75.3301722369895</v>
      </c>
      <c r="Y20" s="115"/>
      <c r="Z20" s="115"/>
      <c r="AA20" s="95"/>
    </row>
    <row r="21" customFormat="false" ht="15" hidden="false" customHeight="false" outlineLevel="0" collapsed="false">
      <c r="A21" s="92"/>
      <c r="B21" s="92"/>
      <c r="C21" s="23"/>
      <c r="D21" s="54"/>
      <c r="E21" s="55"/>
      <c r="F21" s="93"/>
      <c r="G21" s="54"/>
      <c r="H21" s="58"/>
      <c r="I21" s="53"/>
      <c r="J21" s="59"/>
      <c r="K21" s="0"/>
      <c r="L21" s="94"/>
      <c r="M21" s="0"/>
      <c r="N21" s="23"/>
      <c r="O21" s="58"/>
      <c r="P21" s="53"/>
      <c r="Q21" s="32"/>
      <c r="R21" s="96"/>
      <c r="S21" s="58"/>
      <c r="T21" s="53"/>
      <c r="U21" s="0"/>
      <c r="V21" s="100"/>
      <c r="W21" s="58"/>
      <c r="X21" s="53"/>
      <c r="Y21" s="115"/>
      <c r="Z21" s="115"/>
      <c r="AA21" s="95"/>
    </row>
    <row r="22" customFormat="false" ht="15" hidden="false" customHeight="false" outlineLevel="0" collapsed="false">
      <c r="A22" s="92" t="s">
        <v>26</v>
      </c>
      <c r="B22" s="92" t="s">
        <v>27</v>
      </c>
      <c r="C22" s="23" t="n">
        <v>170.483333333333</v>
      </c>
      <c r="D22" s="54" t="n">
        <f aca="false">+C22*0.85</f>
        <v>144.910833333333</v>
      </c>
      <c r="E22" s="55" t="s">
        <v>12</v>
      </c>
      <c r="F22" s="93" t="n">
        <f aca="false">+C22*1.15</f>
        <v>196.055833333333</v>
      </c>
      <c r="G22" s="54" t="str">
        <f aca="false">IF(L22&lt;=20,"0 - 20",IF(L22&lt;=50,"21 - 50",IF(L22&lt;=100,"51 - 100",IF(L22&lt;=150,"101 - 150",IF(L22&lt;=200,"151 - 200",IF(L22&lt;=300,"201 - 300",IF(L22&lt;=400,"301 - 400",IF(L22&lt;=500,"401 - 500","&gt;500"))))))))</f>
        <v>151 - 200</v>
      </c>
      <c r="H22" s="58" t="str">
        <f aca="false">IF(I22&lt;85,"BN",IF(I22&gt;115,"AN","N"))</f>
        <v>N</v>
      </c>
      <c r="I22" s="53" t="n">
        <f aca="false">(L22/C22)*100</f>
        <v>111.234356781217</v>
      </c>
      <c r="J22" s="59" t="str">
        <f aca="false">IF(I22&lt;=30,"0-30",IF(I22&lt;=50,"31-50",IF(I22&lt;=84,"51-84",IF(I22&lt;=115,"85-115",IF(I22&lt;=150,"116-150",IF(I22&lt;=200,"151-200","&gt;200"))))))</f>
        <v>85-115</v>
      </c>
      <c r="K22" s="0" t="str">
        <f aca="false">IF(I22&lt;=30,"1",IF(I22&lt;=50,"4",IF(I22&lt;=84,"7",IF(I22&lt;=115,"10",IF(I22&lt;=150,"13",IF(I22&lt;=200,"16","19"))))))</f>
        <v>10</v>
      </c>
      <c r="L22" s="94" t="n">
        <f aca="false">AVERAGE(N22,R22,V22)</f>
        <v>189.636039252511</v>
      </c>
      <c r="M22" s="0"/>
      <c r="N22" s="23" t="n">
        <v>250.81338299</v>
      </c>
      <c r="O22" s="58" t="str">
        <f aca="false">IF(P22&lt;85,"BN",IF(P22&gt;115,"AN","N"))</f>
        <v>AN</v>
      </c>
      <c r="P22" s="53" t="n">
        <f aca="false">(N22/C22)*100</f>
        <v>147.119004588914</v>
      </c>
      <c r="Q22" s="32"/>
      <c r="R22" s="96" t="n">
        <v>199.925098039216</v>
      </c>
      <c r="S22" s="58" t="str">
        <f aca="false">IF(T22&lt;85,"BN",IF(T22&gt;115,"AN","N"))</f>
        <v>AN</v>
      </c>
      <c r="T22" s="53" t="n">
        <f aca="false">(R22/C22)*100</f>
        <v>117.269585319708</v>
      </c>
      <c r="U22" s="0"/>
      <c r="V22" s="97" t="n">
        <v>118.169636728317</v>
      </c>
      <c r="W22" s="58" t="str">
        <f aca="false">IF(X22&lt;85,"BN",IF(X22&gt;115,"AN","N"))</f>
        <v>BN</v>
      </c>
      <c r="X22" s="53" t="n">
        <f aca="false">(V22/C22)*100</f>
        <v>69.314480435028</v>
      </c>
      <c r="Y22" s="115"/>
      <c r="Z22" s="115"/>
      <c r="AA22" s="95"/>
    </row>
    <row r="23" customFormat="false" ht="15" hidden="false" customHeight="false" outlineLevel="0" collapsed="false">
      <c r="A23" s="92"/>
      <c r="B23" s="92" t="s">
        <v>28</v>
      </c>
      <c r="C23" s="23" t="n">
        <v>279.67</v>
      </c>
      <c r="D23" s="54" t="n">
        <f aca="false">+C23*0.85</f>
        <v>237.7195</v>
      </c>
      <c r="E23" s="55" t="s">
        <v>12</v>
      </c>
      <c r="F23" s="93" t="n">
        <f aca="false">+C23*1.15</f>
        <v>321.6205</v>
      </c>
      <c r="G23" s="54" t="str">
        <f aca="false">IF(L23&lt;=20,"0 - 20",IF(L23&lt;=50,"21 - 50",IF(L23&lt;=100,"51 - 100",IF(L23&lt;=150,"101 - 150",IF(L23&lt;=200,"151 - 200",IF(L23&lt;=300,"201 - 300",IF(L23&lt;=400,"301 - 400",IF(L23&lt;=500,"401 - 500","&gt;500"))))))))</f>
        <v>201 - 300</v>
      </c>
      <c r="H23" s="58" t="str">
        <f aca="false">IF(I23&lt;85,"BN",IF(I23&gt;115,"AN","N"))</f>
        <v>N</v>
      </c>
      <c r="I23" s="53" t="n">
        <f aca="false">(L23/C23)*100</f>
        <v>98.5579964566209</v>
      </c>
      <c r="J23" s="59" t="str">
        <f aca="false">IF(I23&lt;=30,"0-30",IF(I23&lt;=50,"31-50",IF(I23&lt;=84,"51-84",IF(I23&lt;=115,"85-115",IF(I23&lt;=150,"116-150",IF(I23&lt;=200,"151-200","&gt;200"))))))</f>
        <v>85-115</v>
      </c>
      <c r="K23" s="0" t="str">
        <f aca="false">IF(I23&lt;=30,"1",IF(I23&lt;=50,"4",IF(I23&lt;=84,"7",IF(I23&lt;=115,"10",IF(I23&lt;=150,"13",IF(I23&lt;=200,"16","19"))))))</f>
        <v>10</v>
      </c>
      <c r="L23" s="94" t="n">
        <f aca="false">AVERAGE(N23,R23,V23)</f>
        <v>275.637148690232</v>
      </c>
      <c r="M23" s="0"/>
      <c r="N23" s="23" t="n">
        <v>419.637352776</v>
      </c>
      <c r="O23" s="58" t="str">
        <f aca="false">IF(P23&lt;85,"BN",IF(P23&gt;115,"AN","N"))</f>
        <v>AN</v>
      </c>
      <c r="P23" s="53" t="n">
        <f aca="false">(N23/C23)*100</f>
        <v>150.047324624021</v>
      </c>
      <c r="Q23" s="32"/>
      <c r="R23" s="99" t="n">
        <v>195.975490196078</v>
      </c>
      <c r="S23" s="58" t="str">
        <f aca="false">IF(T23&lt;85,"BN",IF(T23&gt;115,"AN","N"))</f>
        <v>BN</v>
      </c>
      <c r="T23" s="53" t="n">
        <f aca="false">(R23/C23)*100</f>
        <v>70.0738335166727</v>
      </c>
      <c r="U23" s="0"/>
      <c r="V23" s="98" t="n">
        <v>211.298603098617</v>
      </c>
      <c r="W23" s="58" t="str">
        <f aca="false">IF(X23&lt;85,"BN",IF(X23&gt;115,"AN","N"))</f>
        <v>BN</v>
      </c>
      <c r="X23" s="53" t="n">
        <f aca="false">(V23/C23)*100</f>
        <v>75.5528312291689</v>
      </c>
      <c r="Y23" s="115"/>
      <c r="Z23" s="115"/>
      <c r="AA23" s="95"/>
    </row>
    <row r="24" customFormat="false" ht="15" hidden="false" customHeight="false" outlineLevel="0" collapsed="false">
      <c r="A24" s="92"/>
      <c r="B24" s="92" t="s">
        <v>29</v>
      </c>
      <c r="C24" s="23" t="n">
        <v>347.23881773399</v>
      </c>
      <c r="D24" s="54" t="n">
        <f aca="false">+C24*0.85</f>
        <v>295.152995073892</v>
      </c>
      <c r="E24" s="55" t="s">
        <v>12</v>
      </c>
      <c r="F24" s="93" t="n">
        <f aca="false">+C24*1.15</f>
        <v>399.324640394089</v>
      </c>
      <c r="G24" s="54" t="str">
        <f aca="false">IF(L24&lt;=20,"0 - 20",IF(L24&lt;=50,"21 - 50",IF(L24&lt;=100,"51 - 100",IF(L24&lt;=150,"101 - 150",IF(L24&lt;=200,"151 - 200",IF(L24&lt;=300,"201 - 300",IF(L24&lt;=400,"301 - 400",IF(L24&lt;=500,"401 - 500","&gt;500"))))))))</f>
        <v>201 - 300</v>
      </c>
      <c r="H24" s="58" t="str">
        <f aca="false">IF(I24&lt;85,"BN",IF(I24&gt;115,"AN","N"))</f>
        <v>BN</v>
      </c>
      <c r="I24" s="53" t="n">
        <f aca="false">(L24/C24)*100</f>
        <v>81.2516888762817</v>
      </c>
      <c r="J24" s="59" t="str">
        <f aca="false">IF(I24&lt;=30,"0-30",IF(I24&lt;=50,"31-50",IF(I24&lt;=84,"51-84",IF(I24&lt;=115,"85-115",IF(I24&lt;=150,"116-150",IF(I24&lt;=200,"151-200","&gt;200"))))))</f>
        <v>51-84</v>
      </c>
      <c r="K24" s="0" t="str">
        <f aca="false">IF(I24&lt;=30,"1",IF(I24&lt;=50,"4",IF(I24&lt;=84,"7",IF(I24&lt;=115,"10",IF(I24&lt;=150,"13",IF(I24&lt;=200,"16","19"))))))</f>
        <v>7</v>
      </c>
      <c r="L24" s="94" t="n">
        <f aca="false">AVERAGE(N24,R24,V24)</f>
        <v>282.1374038429</v>
      </c>
      <c r="M24" s="0"/>
      <c r="N24" s="23" t="n">
        <v>479.616229994</v>
      </c>
      <c r="O24" s="58" t="str">
        <f aca="false">IF(P24&lt;85,"BN",IF(P24&gt;115,"AN","N"))</f>
        <v>AN</v>
      </c>
      <c r="P24" s="53" t="n">
        <f aca="false">(N24/C24)*100</f>
        <v>138.122872645368</v>
      </c>
      <c r="Q24" s="32"/>
      <c r="R24" s="96" t="n">
        <v>184.824509803922</v>
      </c>
      <c r="S24" s="58" t="str">
        <f aca="false">IF(T24&lt;85,"BN",IF(T24&gt;115,"AN","N"))</f>
        <v>BN</v>
      </c>
      <c r="T24" s="53" t="n">
        <f aca="false">(R24/C24)*100</f>
        <v>53.2269148392017</v>
      </c>
      <c r="U24" s="0"/>
      <c r="V24" s="97" t="n">
        <v>181.97147173078</v>
      </c>
      <c r="W24" s="58" t="str">
        <f aca="false">IF(X24&lt;85,"BN",IF(X24&gt;115,"AN","N"))</f>
        <v>BN</v>
      </c>
      <c r="X24" s="53" t="n">
        <f aca="false">(V24/C24)*100</f>
        <v>52.4052791442756</v>
      </c>
      <c r="Y24" s="115"/>
      <c r="Z24" s="115"/>
      <c r="AA24" s="95"/>
    </row>
    <row r="25" customFormat="false" ht="15" hidden="false" customHeight="false" outlineLevel="0" collapsed="false">
      <c r="A25" s="92"/>
      <c r="B25" s="92" t="s">
        <v>30</v>
      </c>
      <c r="C25" s="23" t="n">
        <v>185.5</v>
      </c>
      <c r="D25" s="54" t="n">
        <f aca="false">+C25*0.85</f>
        <v>157.675</v>
      </c>
      <c r="E25" s="55" t="s">
        <v>12</v>
      </c>
      <c r="F25" s="93" t="n">
        <f aca="false">+C25*1.15</f>
        <v>213.325</v>
      </c>
      <c r="G25" s="54" t="str">
        <f aca="false">IF(L25&lt;=20,"0 - 20",IF(L25&lt;=50,"21 - 50",IF(L25&lt;=100,"51 - 100",IF(L25&lt;=150,"101 - 150",IF(L25&lt;=200,"151 - 200",IF(L25&lt;=300,"201 - 300",IF(L25&lt;=400,"301 - 400",IF(L25&lt;=500,"401 - 500","&gt;500"))))))))</f>
        <v>151 - 200</v>
      </c>
      <c r="H25" s="58" t="str">
        <f aca="false">IF(I25&lt;85,"BN",IF(I25&gt;115,"AN","N"))</f>
        <v>N</v>
      </c>
      <c r="I25" s="53" t="n">
        <f aca="false">(L25/C25)*100</f>
        <v>105.965985250764</v>
      </c>
      <c r="J25" s="59" t="str">
        <f aca="false">IF(I25&lt;=30,"0-30",IF(I25&lt;=50,"31-50",IF(I25&lt;=84,"51-84",IF(I25&lt;=115,"85-115",IF(I25&lt;=150,"116-150",IF(I25&lt;=200,"151-200","&gt;200"))))))</f>
        <v>85-115</v>
      </c>
      <c r="K25" s="0" t="str">
        <f aca="false">IF(I25&lt;=30,"1",IF(I25&lt;=50,"4",IF(I25&lt;=84,"7",IF(I25&lt;=115,"10",IF(I25&lt;=150,"13",IF(I25&lt;=200,"16","19"))))))</f>
        <v>10</v>
      </c>
      <c r="L25" s="94" t="n">
        <f aca="false">AVERAGE(N25,R25,V25)</f>
        <v>196.566902640167</v>
      </c>
      <c r="M25" s="0"/>
      <c r="N25" s="23" t="n">
        <v>285.641402143</v>
      </c>
      <c r="O25" s="58" t="str">
        <f aca="false">IF(P25&lt;85,"BN",IF(P25&gt;115,"AN","N"))</f>
        <v>AN</v>
      </c>
      <c r="P25" s="53" t="n">
        <f aca="false">(N25/C25)*100</f>
        <v>153.984583365499</v>
      </c>
      <c r="Q25" s="32"/>
      <c r="R25" s="96" t="n">
        <v>197.118431372549</v>
      </c>
      <c r="S25" s="58" t="str">
        <f aca="false">IF(T25&lt;85,"BN",IF(T25&gt;115,"AN","N"))</f>
        <v>N</v>
      </c>
      <c r="T25" s="53" t="n">
        <f aca="false">(R25/C25)*100</f>
        <v>106.263305322129</v>
      </c>
      <c r="U25" s="0"/>
      <c r="V25" s="97" t="n">
        <v>106.940874404952</v>
      </c>
      <c r="W25" s="58" t="str">
        <f aca="false">IF(X25&lt;85,"BN",IF(X25&gt;115,"AN","N"))</f>
        <v>BN</v>
      </c>
      <c r="X25" s="53" t="n">
        <f aca="false">(V25/C25)*100</f>
        <v>57.6500670646642</v>
      </c>
      <c r="Y25" s="115"/>
      <c r="Z25" s="115"/>
      <c r="AA25" s="95"/>
    </row>
    <row r="26" customFormat="false" ht="15" hidden="false" customHeight="false" outlineLevel="0" collapsed="false">
      <c r="A26" s="92"/>
      <c r="B26" s="92" t="s">
        <v>31</v>
      </c>
      <c r="C26" s="23" t="n">
        <v>149.892857142857</v>
      </c>
      <c r="D26" s="54" t="n">
        <f aca="false">+C26*0.85</f>
        <v>127.408928571429</v>
      </c>
      <c r="E26" s="55" t="s">
        <v>12</v>
      </c>
      <c r="F26" s="93" t="n">
        <f aca="false">+C26*1.15</f>
        <v>172.376785714286</v>
      </c>
      <c r="G26" s="54" t="str">
        <f aca="false">IF(L26&lt;=20,"0 - 20",IF(L26&lt;=50,"21 - 50",IF(L26&lt;=100,"51 - 100",IF(L26&lt;=150,"101 - 150",IF(L26&lt;=200,"151 - 200",IF(L26&lt;=300,"201 - 300",IF(L26&lt;=400,"301 - 400",IF(L26&lt;=500,"401 - 500","&gt;500"))))))))</f>
        <v>151 - 200</v>
      </c>
      <c r="H26" s="58" t="str">
        <f aca="false">IF(I26&lt;85,"BN",IF(I26&gt;115,"AN","N"))</f>
        <v>N</v>
      </c>
      <c r="I26" s="53" t="n">
        <f aca="false">(L26/C26)*100</f>
        <v>106.62490960724</v>
      </c>
      <c r="J26" s="59" t="str">
        <f aca="false">IF(I26&lt;=30,"0-30",IF(I26&lt;=50,"31-50",IF(I26&lt;=84,"51-84",IF(I26&lt;=115,"85-115",IF(I26&lt;=150,"116-150",IF(I26&lt;=200,"151-200","&gt;200"))))))</f>
        <v>85-115</v>
      </c>
      <c r="K26" s="0" t="str">
        <f aca="false">IF(I26&lt;=30,"1",IF(I26&lt;=50,"4",IF(I26&lt;=84,"7",IF(I26&lt;=115,"10",IF(I26&lt;=150,"13",IF(I26&lt;=200,"16","19"))))))</f>
        <v>10</v>
      </c>
      <c r="L26" s="94" t="n">
        <f aca="false">AVERAGE(N26,R26,V26)</f>
        <v>159.823123436281</v>
      </c>
      <c r="M26" s="0"/>
      <c r="N26" s="23" t="n">
        <v>162.138462119</v>
      </c>
      <c r="O26" s="58" t="str">
        <f aca="false">IF(P26&lt;85,"BN",IF(P26&gt;115,"AN","N"))</f>
        <v>N</v>
      </c>
      <c r="P26" s="53" t="n">
        <f aca="false">(N26/C26)*100</f>
        <v>108.169572059376</v>
      </c>
      <c r="Q26" s="32"/>
      <c r="R26" s="96" t="n">
        <v>190.92</v>
      </c>
      <c r="S26" s="58" t="str">
        <f aca="false">IF(T26&lt;85,"BN",IF(T26&gt;115,"AN","N"))</f>
        <v>AN</v>
      </c>
      <c r="T26" s="53" t="n">
        <f aca="false">(R26/C26)*100</f>
        <v>127.370979270908</v>
      </c>
      <c r="U26" s="0"/>
      <c r="V26" s="97" t="n">
        <v>126.410908189843</v>
      </c>
      <c r="W26" s="58" t="str">
        <f aca="false">IF(X26&lt;85,"BN",IF(X26&gt;115,"AN","N"))</f>
        <v>BN</v>
      </c>
      <c r="X26" s="53" t="n">
        <f aca="false">(V26/C26)*100</f>
        <v>84.3341774914365</v>
      </c>
      <c r="Y26" s="115"/>
      <c r="Z26" s="115"/>
      <c r="AA26" s="95"/>
    </row>
    <row r="27" customFormat="false" ht="15" hidden="false" customHeight="false" outlineLevel="0" collapsed="false">
      <c r="A27" s="92"/>
      <c r="B27" s="92" t="s">
        <v>32</v>
      </c>
      <c r="C27" s="23" t="n">
        <v>213.333333333333</v>
      </c>
      <c r="D27" s="54" t="n">
        <f aca="false">+C27*0.85</f>
        <v>181.333333333333</v>
      </c>
      <c r="E27" s="55" t="s">
        <v>12</v>
      </c>
      <c r="F27" s="93" t="n">
        <f aca="false">+C27*1.15</f>
        <v>245.333333333333</v>
      </c>
      <c r="G27" s="54" t="str">
        <f aca="false">IF(L27&lt;=20,"0 - 20",IF(L27&lt;=50,"21 - 50",IF(L27&lt;=100,"51 - 100",IF(L27&lt;=150,"101 - 150",IF(L27&lt;=200,"151 - 200",IF(L27&lt;=300,"201 - 300",IF(L27&lt;=400,"301 - 400",IF(L27&lt;=500,"401 - 500","&gt;500"))))))))</f>
        <v>201 - 300</v>
      </c>
      <c r="H27" s="58" t="str">
        <f aca="false">IF(I27&lt;85,"BN",IF(I27&gt;115,"AN","N"))</f>
        <v>AN</v>
      </c>
      <c r="I27" s="53" t="n">
        <f aca="false">(L27/C27)*100</f>
        <v>118.35857518224</v>
      </c>
      <c r="J27" s="59" t="str">
        <f aca="false">IF(I27&lt;=30,"0-30",IF(I27&lt;=50,"31-50",IF(I27&lt;=84,"51-84",IF(I27&lt;=115,"85-115",IF(I27&lt;=150,"116-150",IF(I27&lt;=200,"151-200","&gt;200"))))))</f>
        <v>116-150</v>
      </c>
      <c r="K27" s="0" t="str">
        <f aca="false">IF(I27&lt;=30,"1",IF(I27&lt;=50,"4",IF(I27&lt;=84,"7",IF(I27&lt;=115,"10",IF(I27&lt;=150,"13",IF(I27&lt;=200,"16","19"))))))</f>
        <v>13</v>
      </c>
      <c r="L27" s="94" t="n">
        <f aca="false">AVERAGE(N27,R27,V27)</f>
        <v>252.498293722112</v>
      </c>
      <c r="M27" s="0"/>
      <c r="N27" s="23" t="n">
        <v>319.342542261</v>
      </c>
      <c r="O27" s="58" t="str">
        <f aca="false">IF(P27&lt;85,"BN",IF(P27&gt;115,"AN","N"))</f>
        <v>AN</v>
      </c>
      <c r="P27" s="53" t="n">
        <f aca="false">(N27/C27)*100</f>
        <v>149.691816684844</v>
      </c>
      <c r="Q27" s="32"/>
      <c r="R27" s="96" t="n">
        <v>234.226078431373</v>
      </c>
      <c r="S27" s="58" t="str">
        <f aca="false">IF(T27&lt;85,"BN",IF(T27&gt;115,"AN","N"))</f>
        <v>N</v>
      </c>
      <c r="T27" s="53" t="n">
        <f aca="false">(R27/C27)*100</f>
        <v>109.793474264706</v>
      </c>
      <c r="U27" s="0"/>
      <c r="V27" s="97" t="n">
        <v>203.926260473964</v>
      </c>
      <c r="W27" s="58" t="str">
        <f aca="false">IF(X27&lt;85,"BN",IF(X27&gt;115,"AN","N"))</f>
        <v>N</v>
      </c>
      <c r="X27" s="53" t="n">
        <f aca="false">(V27/C27)*100</f>
        <v>95.5904345971704</v>
      </c>
      <c r="Y27" s="115"/>
      <c r="Z27" s="115"/>
      <c r="AA27" s="95"/>
    </row>
    <row r="28" customFormat="false" ht="15" hidden="false" customHeight="false" outlineLevel="0" collapsed="false">
      <c r="A28" s="92"/>
      <c r="B28" s="92" t="s">
        <v>33</v>
      </c>
      <c r="C28" s="23" t="n">
        <v>104.88</v>
      </c>
      <c r="D28" s="54" t="n">
        <f aca="false">+C28*0.85</f>
        <v>89.148</v>
      </c>
      <c r="E28" s="55" t="s">
        <v>12</v>
      </c>
      <c r="F28" s="93" t="n">
        <f aca="false">+C28*1.15</f>
        <v>120.612</v>
      </c>
      <c r="G28" s="54" t="str">
        <f aca="false">IF(L28&lt;=20,"0 - 20",IF(L28&lt;=50,"21 - 50",IF(L28&lt;=100,"51 - 100",IF(L28&lt;=150,"101 - 150",IF(L28&lt;=200,"151 - 200",IF(L28&lt;=300,"201 - 300",IF(L28&lt;=400,"301 - 400",IF(L28&lt;=500,"401 - 500","&gt;500"))))))))</f>
        <v>101 - 150</v>
      </c>
      <c r="H28" s="58" t="str">
        <f aca="false">IF(I28&lt;85,"BN",IF(I28&gt;115,"AN","N"))</f>
        <v>AN</v>
      </c>
      <c r="I28" s="53" t="n">
        <f aca="false">(L28/C28)*100</f>
        <v>138.02889944198</v>
      </c>
      <c r="J28" s="59" t="str">
        <f aca="false">IF(I28&lt;=30,"0-30",IF(I28&lt;=50,"31-50",IF(I28&lt;=84,"51-84",IF(I28&lt;=115,"85-115",IF(I28&lt;=150,"116-150",IF(I28&lt;=200,"151-200","&gt;200"))))))</f>
        <v>116-150</v>
      </c>
      <c r="K28" s="0" t="str">
        <f aca="false">IF(I28&lt;=30,"1",IF(I28&lt;=50,"4",IF(I28&lt;=84,"7",IF(I28&lt;=115,"10",IF(I28&lt;=150,"13",IF(I28&lt;=200,"16","19"))))))</f>
        <v>13</v>
      </c>
      <c r="L28" s="94" t="n">
        <f aca="false">AVERAGE(N28,R28,V28)</f>
        <v>144.764709734749</v>
      </c>
      <c r="M28" s="0"/>
      <c r="N28" s="23" t="n">
        <v>156.851365548</v>
      </c>
      <c r="O28" s="58" t="str">
        <f aca="false">IF(P28&lt;85,"BN",IF(P28&gt;115,"AN","N"))</f>
        <v>AN</v>
      </c>
      <c r="P28" s="53" t="n">
        <f aca="false">(N28/C28)*100</f>
        <v>149.553170812357</v>
      </c>
      <c r="Q28" s="32"/>
      <c r="R28" s="96" t="n">
        <v>189.73137254902</v>
      </c>
      <c r="S28" s="58" t="str">
        <f aca="false">IF(T28&lt;85,"BN",IF(T28&gt;115,"AN","N"))</f>
        <v>AN</v>
      </c>
      <c r="T28" s="53" t="n">
        <f aca="false">(R28/C28)*100</f>
        <v>180.903291904099</v>
      </c>
      <c r="U28" s="0"/>
      <c r="V28" s="97" t="n">
        <v>87.711391107227</v>
      </c>
      <c r="W28" s="58" t="str">
        <f aca="false">IF(X28&lt;85,"BN",IF(X28&gt;115,"AN","N"))</f>
        <v>BN</v>
      </c>
      <c r="X28" s="53" t="n">
        <f aca="false">(V28/C28)*100</f>
        <v>83.6302356094842</v>
      </c>
      <c r="Y28" s="115"/>
      <c r="Z28" s="115"/>
      <c r="AA28" s="95"/>
    </row>
    <row r="29" customFormat="false" ht="15" hidden="false" customHeight="false" outlineLevel="0" collapsed="false">
      <c r="A29" s="92"/>
      <c r="B29" s="92" t="s">
        <v>34</v>
      </c>
      <c r="C29" s="23" t="n">
        <v>390.564102564103</v>
      </c>
      <c r="D29" s="54" t="n">
        <f aca="false">+C29*0.85</f>
        <v>331.979487179487</v>
      </c>
      <c r="E29" s="55" t="s">
        <v>12</v>
      </c>
      <c r="F29" s="93" t="n">
        <f aca="false">+C29*1.15</f>
        <v>449.148717948718</v>
      </c>
      <c r="G29" s="54" t="str">
        <f aca="false">IF(L29&lt;=20,"0 - 20",IF(L29&lt;=50,"21 - 50",IF(L29&lt;=100,"51 - 100",IF(L29&lt;=150,"101 - 150",IF(L29&lt;=200,"151 - 200",IF(L29&lt;=300,"201 - 300",IF(L29&lt;=400,"301 - 400",IF(L29&lt;=500,"401 - 500","&gt;500"))))))))</f>
        <v>201 - 300</v>
      </c>
      <c r="H29" s="58" t="str">
        <f aca="false">IF(I29&lt;85,"BN",IF(I29&gt;115,"AN","N"))</f>
        <v>BN</v>
      </c>
      <c r="I29" s="53" t="n">
        <f aca="false">(L29/C29)*100</f>
        <v>61.4040783109025</v>
      </c>
      <c r="J29" s="59" t="str">
        <f aca="false">IF(I29&lt;=30,"0-30",IF(I29&lt;=50,"31-50",IF(I29&lt;=84,"51-84",IF(I29&lt;=115,"85-115",IF(I29&lt;=150,"116-150",IF(I29&lt;=200,"151-200","&gt;200"))))))</f>
        <v>51-84</v>
      </c>
      <c r="K29" s="0" t="str">
        <f aca="false">IF(I29&lt;=30,"1",IF(I29&lt;=50,"4",IF(I29&lt;=84,"7",IF(I29&lt;=115,"10",IF(I29&lt;=150,"13",IF(I29&lt;=200,"16","19"))))))</f>
        <v>7</v>
      </c>
      <c r="L29" s="94" t="n">
        <f aca="false">AVERAGE(N29,R29,V29)</f>
        <v>239.822287392735</v>
      </c>
      <c r="M29" s="0"/>
      <c r="N29" s="23" t="n">
        <v>408.504082837</v>
      </c>
      <c r="O29" s="58" t="str">
        <f aca="false">IF(P29&lt;85,"BN",IF(P29&gt;115,"AN","N"))</f>
        <v>N</v>
      </c>
      <c r="P29" s="53" t="n">
        <f aca="false">(N29/C29)*100</f>
        <v>104.593351041511</v>
      </c>
      <c r="Q29" s="32"/>
      <c r="R29" s="96" t="n">
        <v>185.462745098039</v>
      </c>
      <c r="S29" s="58" t="str">
        <f aca="false">IF(T29&lt;85,"BN",IF(T29&gt;115,"AN","N"))</f>
        <v>BN</v>
      </c>
      <c r="T29" s="53" t="n">
        <f aca="false">(R29/C29)*100</f>
        <v>47.4858656697973</v>
      </c>
      <c r="U29" s="0"/>
      <c r="V29" s="97" t="n">
        <v>125.500034243167</v>
      </c>
      <c r="W29" s="58" t="str">
        <f aca="false">IF(X29&lt;85,"BN",IF(X29&gt;115,"AN","N"))</f>
        <v>BN</v>
      </c>
      <c r="X29" s="53" t="n">
        <f aca="false">(V29/C29)*100</f>
        <v>32.133018221399</v>
      </c>
      <c r="Y29" s="115"/>
      <c r="Z29" s="115"/>
      <c r="AA29" s="95"/>
    </row>
    <row r="30" customFormat="false" ht="15" hidden="false" customHeight="false" outlineLevel="0" collapsed="false">
      <c r="A30" s="92"/>
      <c r="B30" s="92" t="s">
        <v>35</v>
      </c>
      <c r="C30" s="23" t="n">
        <v>218.811111111111</v>
      </c>
      <c r="D30" s="54" t="n">
        <f aca="false">+C30*0.85</f>
        <v>185.989444444444</v>
      </c>
      <c r="E30" s="55" t="s">
        <v>12</v>
      </c>
      <c r="F30" s="93" t="n">
        <f aca="false">+C30*1.15</f>
        <v>251.632777777778</v>
      </c>
      <c r="G30" s="54" t="str">
        <f aca="false">IF(L30&lt;=20,"0 - 20",IF(L30&lt;=50,"21 - 50",IF(L30&lt;=100,"51 - 100",IF(L30&lt;=150,"101 - 150",IF(L30&lt;=200,"151 - 200",IF(L30&lt;=300,"201 - 300",IF(L30&lt;=400,"301 - 400",IF(L30&lt;=500,"401 - 500","&gt;500"))))))))</f>
        <v>151 - 200</v>
      </c>
      <c r="H30" s="58" t="str">
        <f aca="false">IF(I30&lt;85,"BN",IF(I30&gt;115,"AN","N"))</f>
        <v>N</v>
      </c>
      <c r="I30" s="53" t="n">
        <f aca="false">(L30/C30)*100</f>
        <v>91.2838193116844</v>
      </c>
      <c r="J30" s="59" t="str">
        <f aca="false">IF(I30&lt;=30,"0-30",IF(I30&lt;=50,"31-50",IF(I30&lt;=84,"51-84",IF(I30&lt;=115,"85-115",IF(I30&lt;=150,"116-150",IF(I30&lt;=200,"151-200","&gt;200"))))))</f>
        <v>85-115</v>
      </c>
      <c r="K30" s="0" t="str">
        <f aca="false">IF(I30&lt;=30,"1",IF(I30&lt;=50,"4",IF(I30&lt;=84,"7",IF(I30&lt;=115,"10",IF(I30&lt;=150,"13",IF(I30&lt;=200,"16","19"))))))</f>
        <v>10</v>
      </c>
      <c r="L30" s="94" t="n">
        <f aca="false">AVERAGE(N30,R30,V30)</f>
        <v>199.739139300556</v>
      </c>
      <c r="M30" s="0"/>
      <c r="N30" s="23" t="n">
        <v>285.357073709</v>
      </c>
      <c r="O30" s="58" t="str">
        <f aca="false">IF(P30&lt;85,"BN",IF(P30&gt;115,"AN","N"))</f>
        <v>AN</v>
      </c>
      <c r="P30" s="53" t="n">
        <f aca="false">(N30/C30)*100</f>
        <v>130.412515278576</v>
      </c>
      <c r="Q30" s="32"/>
      <c r="R30" s="96" t="n">
        <v>195.276274509804</v>
      </c>
      <c r="S30" s="58" t="str">
        <f aca="false">IF(T30&lt;85,"BN",IF(T30&gt;115,"AN","N"))</f>
        <v>N</v>
      </c>
      <c r="T30" s="53" t="n">
        <f aca="false">(R30/C30)*100</f>
        <v>89.2442223423671</v>
      </c>
      <c r="U30" s="0"/>
      <c r="V30" s="97" t="n">
        <v>118.584069682863</v>
      </c>
      <c r="W30" s="58" t="str">
        <f aca="false">IF(X30&lt;85,"BN",IF(X30&gt;115,"AN","N"))</f>
        <v>BN</v>
      </c>
      <c r="X30" s="53" t="n">
        <f aca="false">(V30/C30)*100</f>
        <v>54.1947203141098</v>
      </c>
      <c r="Y30" s="115"/>
      <c r="Z30" s="115"/>
      <c r="AA30" s="95"/>
    </row>
    <row r="31" customFormat="false" ht="15" hidden="false" customHeight="false" outlineLevel="0" collapsed="false">
      <c r="A31" s="92"/>
      <c r="B31" s="92" t="s">
        <v>36</v>
      </c>
      <c r="C31" s="23" t="n">
        <v>409.283333333333</v>
      </c>
      <c r="D31" s="54" t="n">
        <f aca="false">+C31*0.85</f>
        <v>347.890833333333</v>
      </c>
      <c r="E31" s="55" t="s">
        <v>12</v>
      </c>
      <c r="F31" s="93" t="n">
        <f aca="false">+C31*1.15</f>
        <v>470.675833333333</v>
      </c>
      <c r="G31" s="54" t="str">
        <f aca="false">IF(L31&lt;=20,"0 - 20",IF(L31&lt;=50,"21 - 50",IF(L31&lt;=100,"51 - 100",IF(L31&lt;=150,"101 - 150",IF(L31&lt;=200,"151 - 200",IF(L31&lt;=300,"201 - 300",IF(L31&lt;=400,"301 - 400",IF(L31&lt;=500,"401 - 500","&gt;500"))))))))</f>
        <v>301 - 400</v>
      </c>
      <c r="H31" s="58" t="str">
        <f aca="false">IF(I31&lt;85,"BN",IF(I31&gt;115,"AN","N"))</f>
        <v>BN</v>
      </c>
      <c r="I31" s="53" t="n">
        <f aca="false">(L31/C31)*100</f>
        <v>80.9805740921389</v>
      </c>
      <c r="J31" s="59" t="str">
        <f aca="false">IF(I31&lt;=30,"0-30",IF(I31&lt;=50,"31-50",IF(I31&lt;=84,"51-84",IF(I31&lt;=115,"85-115",IF(I31&lt;=150,"116-150",IF(I31&lt;=200,"151-200","&gt;200"))))))</f>
        <v>51-84</v>
      </c>
      <c r="K31" s="0" t="str">
        <f aca="false">IF(I31&lt;=30,"1",IF(I31&lt;=50,"4",IF(I31&lt;=84,"7",IF(I31&lt;=115,"10",IF(I31&lt;=150,"13",IF(I31&lt;=200,"16","19"))))))</f>
        <v>7</v>
      </c>
      <c r="L31" s="94" t="n">
        <f aca="false">AVERAGE(N31,R31,V31)</f>
        <v>331.439992996776</v>
      </c>
      <c r="M31" s="0"/>
      <c r="N31" s="23" t="n">
        <v>547.79698907</v>
      </c>
      <c r="O31" s="58" t="str">
        <f aca="false">IF(P31&lt;85,"BN",IF(P31&gt;115,"AN","N"))</f>
        <v>AN</v>
      </c>
      <c r="P31" s="53" t="n">
        <f aca="false">(N31/C31)*100</f>
        <v>133.842974891884</v>
      </c>
      <c r="Q31" s="32"/>
      <c r="R31" s="96" t="n">
        <v>186.113137254902</v>
      </c>
      <c r="S31" s="58" t="str">
        <f aca="false">IF(T31&lt;85,"BN",IF(T31&gt;115,"AN","N"))</f>
        <v>BN</v>
      </c>
      <c r="T31" s="53" t="n">
        <f aca="false">(R31/C31)*100</f>
        <v>45.4729333195998</v>
      </c>
      <c r="U31" s="0"/>
      <c r="V31" s="97" t="n">
        <v>260.409852665425</v>
      </c>
      <c r="W31" s="58" t="str">
        <f aca="false">IF(X31&lt;85,"BN",IF(X31&gt;115,"AN","N"))</f>
        <v>BN</v>
      </c>
      <c r="X31" s="53" t="n">
        <f aca="false">(V31/C31)*100</f>
        <v>63.6258140649326</v>
      </c>
      <c r="Y31" s="115"/>
      <c r="Z31" s="115"/>
      <c r="AA31" s="95"/>
    </row>
    <row r="32" customFormat="false" ht="15" hidden="false" customHeight="false" outlineLevel="0" collapsed="false">
      <c r="A32" s="92"/>
      <c r="B32" s="92"/>
      <c r="C32" s="23"/>
      <c r="D32" s="54"/>
      <c r="E32" s="55"/>
      <c r="F32" s="93"/>
      <c r="G32" s="54"/>
      <c r="H32" s="58"/>
      <c r="I32" s="53"/>
      <c r="J32" s="59"/>
      <c r="K32" s="0"/>
      <c r="L32" s="94"/>
      <c r="M32" s="0"/>
      <c r="N32" s="23"/>
      <c r="O32" s="58"/>
      <c r="P32" s="53"/>
      <c r="Q32" s="32"/>
      <c r="R32" s="96"/>
      <c r="S32" s="58"/>
      <c r="T32" s="53"/>
      <c r="U32" s="0"/>
      <c r="V32" s="100"/>
      <c r="W32" s="58"/>
      <c r="X32" s="53"/>
      <c r="Y32" s="115"/>
      <c r="Z32" s="115"/>
      <c r="AA32" s="95"/>
    </row>
    <row r="33" customFormat="false" ht="15" hidden="false" customHeight="false" outlineLevel="0" collapsed="false">
      <c r="A33" s="92" t="s">
        <v>37</v>
      </c>
      <c r="B33" s="92" t="s">
        <v>38</v>
      </c>
      <c r="C33" s="23" t="n">
        <v>410.75</v>
      </c>
      <c r="D33" s="54" t="n">
        <f aca="false">+C33*0.85</f>
        <v>349.1375</v>
      </c>
      <c r="E33" s="55" t="s">
        <v>12</v>
      </c>
      <c r="F33" s="93" t="n">
        <f aca="false">+C33*1.15</f>
        <v>472.3625</v>
      </c>
      <c r="G33" s="54" t="str">
        <f aca="false">IF(L33&lt;=20,"0 - 20",IF(L33&lt;=50,"21 - 50",IF(L33&lt;=100,"51 - 100",IF(L33&lt;=150,"101 - 150",IF(L33&lt;=200,"151 - 200",IF(L33&lt;=300,"201 - 300",IF(L33&lt;=400,"301 - 400",IF(L33&lt;=500,"401 - 500","&gt;500"))))))))</f>
        <v>301 - 400</v>
      </c>
      <c r="H33" s="58" t="str">
        <f aca="false">IF(I33&lt;85,"BN",IF(I33&gt;115,"AN","N"))</f>
        <v>N</v>
      </c>
      <c r="I33" s="53" t="n">
        <f aca="false">(L33/C33)*100</f>
        <v>86.1110350734694</v>
      </c>
      <c r="J33" s="59" t="str">
        <f aca="false">IF(I33&lt;=30,"0-30",IF(I33&lt;=50,"31-50",IF(I33&lt;=84,"51-84",IF(I33&lt;=115,"85-115",IF(I33&lt;=150,"116-150",IF(I33&lt;=200,"151-200","&gt;200"))))))</f>
        <v>85-115</v>
      </c>
      <c r="K33" s="0" t="str">
        <f aca="false">IF(I33&lt;=30,"1",IF(I33&lt;=50,"4",IF(I33&lt;=84,"7",IF(I33&lt;=115,"10",IF(I33&lt;=150,"13",IF(I33&lt;=200,"16","19"))))))</f>
        <v>10</v>
      </c>
      <c r="L33" s="94" t="n">
        <f aca="false">AVERAGE(N33,R33,V33)</f>
        <v>353.701076564276</v>
      </c>
      <c r="M33" s="0"/>
      <c r="N33" s="23" t="n">
        <v>475.084633152</v>
      </c>
      <c r="O33" s="58" t="str">
        <f aca="false">IF(P33&lt;85,"BN",IF(P33&gt;115,"AN","N"))</f>
        <v>AN</v>
      </c>
      <c r="P33" s="53" t="n">
        <f aca="false">(N33/C33)*100</f>
        <v>115.662722617651</v>
      </c>
      <c r="Q33" s="32"/>
      <c r="R33" s="96" t="n">
        <v>206.369607843137</v>
      </c>
      <c r="S33" s="58" t="str">
        <f aca="false">IF(T33&lt;85,"BN",IF(T33&gt;115,"AN","N"))</f>
        <v>BN</v>
      </c>
      <c r="T33" s="53" t="n">
        <f aca="false">(R33/C33)*100</f>
        <v>50.2421443318654</v>
      </c>
      <c r="U33" s="0"/>
      <c r="V33" s="97" t="n">
        <v>379.64898869769</v>
      </c>
      <c r="W33" s="58" t="str">
        <f aca="false">IF(X33&lt;85,"BN",IF(X33&gt;115,"AN","N"))</f>
        <v>N</v>
      </c>
      <c r="X33" s="53" t="n">
        <f aca="false">(V33/C33)*100</f>
        <v>92.4282382708923</v>
      </c>
      <c r="Y33" s="115"/>
      <c r="Z33" s="115"/>
      <c r="AA33" s="95"/>
    </row>
    <row r="34" customFormat="false" ht="15" hidden="false" customHeight="false" outlineLevel="0" collapsed="false">
      <c r="A34" s="92"/>
      <c r="B34" s="92" t="s">
        <v>39</v>
      </c>
      <c r="C34" s="23" t="n">
        <v>433.316666666667</v>
      </c>
      <c r="D34" s="54" t="n">
        <f aca="false">+C34*0.85</f>
        <v>368.319166666667</v>
      </c>
      <c r="E34" s="55" t="s">
        <v>12</v>
      </c>
      <c r="F34" s="93" t="n">
        <f aca="false">+C34*1.15</f>
        <v>498.314166666667</v>
      </c>
      <c r="G34" s="54" t="str">
        <f aca="false">IF(L34&lt;=20,"0 - 20",IF(L34&lt;=50,"21 - 50",IF(L34&lt;=100,"51 - 100",IF(L34&lt;=150,"101 - 150",IF(L34&lt;=200,"151 - 200",IF(L34&lt;=300,"201 - 300",IF(L34&lt;=400,"301 - 400",IF(L34&lt;=500,"401 - 500","&gt;500"))))))))</f>
        <v>301 - 400</v>
      </c>
      <c r="H34" s="58" t="str">
        <f aca="false">IF(I34&lt;85,"BN",IF(I34&gt;115,"AN","N"))</f>
        <v>N</v>
      </c>
      <c r="I34" s="53" t="n">
        <f aca="false">(L34/C34)*100</f>
        <v>86.8985446902966</v>
      </c>
      <c r="J34" s="59" t="str">
        <f aca="false">IF(I34&lt;=30,"0-30",IF(I34&lt;=50,"31-50",IF(I34&lt;=84,"51-84",IF(I34&lt;=115,"85-115",IF(I34&lt;=150,"116-150",IF(I34&lt;=200,"151-200","&gt;200"))))))</f>
        <v>85-115</v>
      </c>
      <c r="K34" s="0" t="str">
        <f aca="false">IF(I34&lt;=30,"1",IF(I34&lt;=50,"4",IF(I34&lt;=84,"7",IF(I34&lt;=115,"10",IF(I34&lt;=150,"13",IF(I34&lt;=200,"16","19"))))))</f>
        <v>10</v>
      </c>
      <c r="L34" s="94" t="n">
        <f aca="false">AVERAGE(N34,R34,V34)</f>
        <v>376.545877233837</v>
      </c>
      <c r="M34" s="0"/>
      <c r="N34" s="23" t="n">
        <v>616.336051129</v>
      </c>
      <c r="O34" s="58" t="str">
        <f aca="false">IF(P34&lt;85,"BN",IF(P34&gt;115,"AN","N"))</f>
        <v>AN</v>
      </c>
      <c r="P34" s="53" t="n">
        <f aca="false">(N34/C34)*100</f>
        <v>142.236867063118</v>
      </c>
      <c r="Q34" s="32"/>
      <c r="R34" s="96" t="n">
        <v>191.662352941176</v>
      </c>
      <c r="S34" s="58" t="str">
        <f aca="false">IF(T34&lt;85,"BN",IF(T34&gt;115,"AN","N"))</f>
        <v>BN</v>
      </c>
      <c r="T34" s="53" t="n">
        <f aca="false">(R34/C34)*100</f>
        <v>44.2314749662317</v>
      </c>
      <c r="U34" s="0"/>
      <c r="V34" s="97" t="n">
        <v>321.639227631334</v>
      </c>
      <c r="W34" s="58" t="str">
        <f aca="false">IF(X34&lt;85,"BN",IF(X34&gt;115,"AN","N"))</f>
        <v>BN</v>
      </c>
      <c r="X34" s="53" t="n">
        <f aca="false">(V34/C34)*100</f>
        <v>74.2272920415403</v>
      </c>
      <c r="Y34" s="115"/>
      <c r="Z34" s="115"/>
      <c r="AA34" s="95"/>
    </row>
    <row r="35" customFormat="false" ht="15" hidden="false" customHeight="false" outlineLevel="0" collapsed="false">
      <c r="A35" s="92"/>
      <c r="B35" s="92" t="s">
        <v>40</v>
      </c>
      <c r="C35" s="23" t="n">
        <v>461.566666666667</v>
      </c>
      <c r="D35" s="54" t="n">
        <f aca="false">+C35*0.85</f>
        <v>392.331666666667</v>
      </c>
      <c r="E35" s="55" t="s">
        <v>12</v>
      </c>
      <c r="F35" s="93" t="n">
        <f aca="false">+C35*1.15</f>
        <v>530.801666666667</v>
      </c>
      <c r="G35" s="54" t="str">
        <f aca="false">IF(L35&lt;=20,"0 - 20",IF(L35&lt;=50,"21 - 50",IF(L35&lt;=100,"51 - 100",IF(L35&lt;=150,"101 - 150",IF(L35&lt;=200,"151 - 200",IF(L35&lt;=300,"201 - 300",IF(L35&lt;=400,"301 - 400",IF(L35&lt;=500,"401 - 500","&gt;500"))))))))</f>
        <v>301 - 400</v>
      </c>
      <c r="H35" s="58" t="str">
        <f aca="false">IF(I35&lt;85,"BN",IF(I35&gt;115,"AN","N"))</f>
        <v>BN</v>
      </c>
      <c r="I35" s="53" t="n">
        <f aca="false">(L35/C35)*100</f>
        <v>83.6348761236799</v>
      </c>
      <c r="J35" s="59" t="str">
        <f aca="false">IF(I35&lt;=30,"0-30",IF(I35&lt;=50,"31-50",IF(I35&lt;=84,"51-84",IF(I35&lt;=115,"85-115",IF(I35&lt;=150,"116-150",IF(I35&lt;=200,"151-200","&gt;200"))))))</f>
        <v>51-84</v>
      </c>
      <c r="K35" s="0" t="str">
        <f aca="false">IF(I35&lt;=30,"1",IF(I35&lt;=50,"4",IF(I35&lt;=84,"7",IF(I35&lt;=115,"10",IF(I35&lt;=150,"13",IF(I35&lt;=200,"16","19"))))))</f>
        <v>7</v>
      </c>
      <c r="L35" s="94" t="n">
        <f aca="false">AVERAGE(N35,R35,V35)</f>
        <v>386.030709894865</v>
      </c>
      <c r="M35" s="0"/>
      <c r="N35" s="23" t="n">
        <v>606.774537458</v>
      </c>
      <c r="O35" s="58" t="str">
        <f aca="false">IF(P35&lt;85,"BN",IF(P35&gt;115,"AN","N"))</f>
        <v>AN</v>
      </c>
      <c r="P35" s="53" t="n">
        <f aca="false">(N35/C35)*100</f>
        <v>131.45978279584</v>
      </c>
      <c r="Q35" s="32"/>
      <c r="R35" s="99" t="n">
        <v>191.525098039216</v>
      </c>
      <c r="S35" s="58" t="str">
        <f aca="false">IF(T35&lt;85,"BN",IF(T35&gt;115,"AN","N"))</f>
        <v>BN</v>
      </c>
      <c r="T35" s="53" t="n">
        <f aca="false">(R35/C35)*100</f>
        <v>41.4945687959592</v>
      </c>
      <c r="U35" s="0"/>
      <c r="V35" s="98" t="n">
        <v>359.79249418738</v>
      </c>
      <c r="W35" s="58" t="str">
        <f aca="false">IF(X35&lt;85,"BN",IF(X35&gt;115,"AN","N"))</f>
        <v>BN</v>
      </c>
      <c r="X35" s="53" t="n">
        <f aca="false">(V35/C35)*100</f>
        <v>77.9502767792402</v>
      </c>
      <c r="Y35" s="115"/>
      <c r="Z35" s="115"/>
      <c r="AA35" s="95"/>
    </row>
    <row r="36" customFormat="false" ht="15" hidden="false" customHeight="false" outlineLevel="0" collapsed="false">
      <c r="A36" s="92"/>
      <c r="B36" s="92" t="s">
        <v>41</v>
      </c>
      <c r="C36" s="23" t="n">
        <v>556.566666666667</v>
      </c>
      <c r="D36" s="54" t="n">
        <f aca="false">+C36*0.85</f>
        <v>473.081666666667</v>
      </c>
      <c r="E36" s="55" t="s">
        <v>12</v>
      </c>
      <c r="F36" s="93" t="n">
        <f aca="false">+C36*1.15</f>
        <v>640.051666666667</v>
      </c>
      <c r="G36" s="54" t="str">
        <f aca="false">IF(L36&lt;=20,"0 - 20",IF(L36&lt;=50,"21 - 50",IF(L36&lt;=100,"51 - 100",IF(L36&lt;=150,"101 - 150",IF(L36&lt;=200,"151 - 200",IF(L36&lt;=300,"201 - 300",IF(L36&lt;=400,"301 - 400",IF(L36&lt;=500,"401 - 500","&gt;500"))))))))</f>
        <v>301 - 400</v>
      </c>
      <c r="H36" s="58" t="str">
        <f aca="false">IF(I36&lt;85,"BN",IF(I36&gt;115,"AN","N"))</f>
        <v>BN</v>
      </c>
      <c r="I36" s="53" t="n">
        <f aca="false">(L36/C36)*100</f>
        <v>69.1076351012115</v>
      </c>
      <c r="J36" s="59" t="str">
        <f aca="false">IF(I36&lt;=30,"0-30",IF(I36&lt;=50,"31-50",IF(I36&lt;=84,"51-84",IF(I36&lt;=115,"85-115",IF(I36&lt;=150,"116-150",IF(I36&lt;=200,"151-200","&gt;200"))))))</f>
        <v>51-84</v>
      </c>
      <c r="K36" s="0" t="str">
        <f aca="false">IF(I36&lt;=30,"1",IF(I36&lt;=50,"4",IF(I36&lt;=84,"7",IF(I36&lt;=115,"10",IF(I36&lt;=150,"13",IF(I36&lt;=200,"16","19"))))))</f>
        <v>7</v>
      </c>
      <c r="L36" s="94" t="n">
        <f aca="false">AVERAGE(N36,R36,V36)</f>
        <v>384.630061094976</v>
      </c>
      <c r="M36" s="102"/>
      <c r="N36" s="23" t="n">
        <v>678.714749994</v>
      </c>
      <c r="O36" s="58" t="str">
        <f aca="false">IF(P36&lt;85,"BN",IF(P36&gt;115,"AN","N"))</f>
        <v>AN</v>
      </c>
      <c r="P36" s="53" t="n">
        <f aca="false">(N36/C36)*100</f>
        <v>121.946711983111</v>
      </c>
      <c r="Q36" s="32"/>
      <c r="R36" s="96" t="n">
        <v>183.274705882353</v>
      </c>
      <c r="S36" s="58" t="str">
        <f aca="false">IF(T36&lt;85,"BN",IF(T36&gt;115,"AN","N"))</f>
        <v>BN</v>
      </c>
      <c r="T36" s="53" t="n">
        <f aca="false">(R36/C36)*100</f>
        <v>32.9295153409031</v>
      </c>
      <c r="U36" s="0"/>
      <c r="V36" s="97" t="n">
        <v>291.900727408575</v>
      </c>
      <c r="W36" s="58" t="str">
        <f aca="false">IF(X36&lt;85,"BN",IF(X36&gt;115,"AN","N"))</f>
        <v>BN</v>
      </c>
      <c r="X36" s="53" t="n">
        <f aca="false">(V36/C36)*100</f>
        <v>52.4466779796206</v>
      </c>
      <c r="Y36" s="115"/>
      <c r="Z36" s="115"/>
      <c r="AA36" s="95"/>
    </row>
    <row r="37" customFormat="false" ht="15" hidden="false" customHeight="false" outlineLevel="0" collapsed="false">
      <c r="A37" s="92"/>
      <c r="B37" s="92" t="s">
        <v>42</v>
      </c>
      <c r="C37" s="23" t="n">
        <v>566</v>
      </c>
      <c r="D37" s="54" t="n">
        <f aca="false">+C37*0.85</f>
        <v>481.1</v>
      </c>
      <c r="E37" s="55" t="s">
        <v>12</v>
      </c>
      <c r="F37" s="93" t="n">
        <f aca="false">+C37*1.15</f>
        <v>650.9</v>
      </c>
      <c r="G37" s="54" t="str">
        <f aca="false">IF(L37&lt;=20,"0 - 20",IF(L37&lt;=50,"21 - 50",IF(L37&lt;=100,"51 - 100",IF(L37&lt;=150,"101 - 150",IF(L37&lt;=200,"151 - 200",IF(L37&lt;=300,"201 - 300",IF(L37&lt;=400,"301 - 400",IF(L37&lt;=500,"401 - 500","&gt;500"))))))))</f>
        <v>301 - 400</v>
      </c>
      <c r="H37" s="58" t="str">
        <f aca="false">IF(I37&lt;85,"BN",IF(I37&gt;115,"AN","N"))</f>
        <v>BN</v>
      </c>
      <c r="I37" s="53" t="n">
        <f aca="false">(L37/C37)*100</f>
        <v>53.6616745817022</v>
      </c>
      <c r="J37" s="59" t="str">
        <f aca="false">IF(I37&lt;=30,"0-30",IF(I37&lt;=50,"31-50",IF(I37&lt;=84,"51-84",IF(I37&lt;=115,"85-115",IF(I37&lt;=150,"116-150",IF(I37&lt;=200,"151-200","&gt;200"))))))</f>
        <v>51-84</v>
      </c>
      <c r="K37" s="0" t="str">
        <f aca="false">IF(I37&lt;=30,"1",IF(I37&lt;=50,"4",IF(I37&lt;=84,"7",IF(I37&lt;=115,"10",IF(I37&lt;=150,"13",IF(I37&lt;=200,"16","19"))))))</f>
        <v>7</v>
      </c>
      <c r="L37" s="94" t="n">
        <f aca="false">AVERAGE(N37,R37,V37)</f>
        <v>303.725078132435</v>
      </c>
      <c r="M37" s="102"/>
      <c r="N37" s="23" t="n">
        <v>459.592206555</v>
      </c>
      <c r="O37" s="58" t="str">
        <f aca="false">IF(P37&lt;85,"BN",IF(P37&gt;115,"AN","N"))</f>
        <v>BN</v>
      </c>
      <c r="P37" s="53" t="n">
        <f aca="false">(N37/C37)*100</f>
        <v>81.2000364938163</v>
      </c>
      <c r="Q37" s="32"/>
      <c r="R37" s="96" t="n">
        <v>208.094901960784</v>
      </c>
      <c r="S37" s="58" t="str">
        <f aca="false">IF(T37&lt;85,"BN",IF(T37&gt;115,"AN","N"))</f>
        <v>BN</v>
      </c>
      <c r="T37" s="53" t="n">
        <f aca="false">(R37/C37)*100</f>
        <v>36.7658837386545</v>
      </c>
      <c r="U37" s="0"/>
      <c r="V37" s="97" t="n">
        <v>243.488125881519</v>
      </c>
      <c r="W37" s="58" t="str">
        <f aca="false">IF(X37&lt;85,"BN",IF(X37&gt;115,"AN","N"))</f>
        <v>BN</v>
      </c>
      <c r="X37" s="53" t="n">
        <f aca="false">(V37/C37)*100</f>
        <v>43.0191035126359</v>
      </c>
      <c r="Y37" s="115"/>
      <c r="Z37" s="115"/>
      <c r="AA37" s="95"/>
    </row>
    <row r="38" customFormat="false" ht="15" hidden="false" customHeight="false" outlineLevel="0" collapsed="false">
      <c r="A38" s="92"/>
      <c r="B38" s="92" t="s">
        <v>43</v>
      </c>
      <c r="C38" s="23" t="n">
        <v>488.363636363636</v>
      </c>
      <c r="D38" s="54" t="n">
        <f aca="false">+C38*0.85</f>
        <v>415.109090909091</v>
      </c>
      <c r="E38" s="55" t="s">
        <v>12</v>
      </c>
      <c r="F38" s="93" t="n">
        <f aca="false">+C38*1.15</f>
        <v>561.618181818182</v>
      </c>
      <c r="G38" s="54" t="str">
        <f aca="false">IF(L38&lt;=20,"0 - 20",IF(L38&lt;=50,"21 - 50",IF(L38&lt;=100,"51 - 100",IF(L38&lt;=150,"101 - 150",IF(L38&lt;=200,"151 - 200",IF(L38&lt;=300,"201 - 300",IF(L38&lt;=400,"301 - 400",IF(L38&lt;=500,"401 - 500","&gt;500"))))))))</f>
        <v>301 - 400</v>
      </c>
      <c r="H38" s="58" t="str">
        <f aca="false">IF(I38&lt;85,"BN",IF(I38&gt;115,"AN","N"))</f>
        <v>BN</v>
      </c>
      <c r="I38" s="53" t="n">
        <f aca="false">(L38/C38)*100</f>
        <v>64.3967684093115</v>
      </c>
      <c r="J38" s="59" t="str">
        <f aca="false">IF(I38&lt;=30,"0-30",IF(I38&lt;=50,"31-50",IF(I38&lt;=84,"51-84",IF(I38&lt;=115,"85-115",IF(I38&lt;=150,"116-150",IF(I38&lt;=200,"151-200","&gt;200"))))))</f>
        <v>51-84</v>
      </c>
      <c r="K38" s="0" t="str">
        <f aca="false">IF(I38&lt;=30,"1",IF(I38&lt;=50,"4",IF(I38&lt;=84,"7",IF(I38&lt;=115,"10",IF(I38&lt;=150,"13",IF(I38&lt;=200,"16","19"))))))</f>
        <v>7</v>
      </c>
      <c r="L38" s="94" t="n">
        <f aca="false">AVERAGE(N38,R38,V38)</f>
        <v>314.490399904383</v>
      </c>
      <c r="M38" s="102"/>
      <c r="N38" s="23" t="n">
        <v>423.523574916</v>
      </c>
      <c r="O38" s="58" t="str">
        <f aca="false">IF(P38&lt;85,"BN",IF(P38&gt;115,"AN","N"))</f>
        <v>N</v>
      </c>
      <c r="P38" s="53" t="n">
        <f aca="false">(N38/C38)*100</f>
        <v>86.7229956082651</v>
      </c>
      <c r="Q38" s="32"/>
      <c r="R38" s="96" t="n">
        <v>199.916274509804</v>
      </c>
      <c r="S38" s="58" t="str">
        <f aca="false">IF(T38&lt;85,"BN",IF(T38&gt;115,"AN","N"))</f>
        <v>BN</v>
      </c>
      <c r="T38" s="53" t="n">
        <f aca="false">(R38/C38)*100</f>
        <v>40.9359460090812</v>
      </c>
      <c r="U38" s="0"/>
      <c r="V38" s="97" t="n">
        <v>320.031350287346</v>
      </c>
      <c r="W38" s="58" t="str">
        <f aca="false">IF(X38&lt;85,"BN",IF(X38&gt;115,"AN","N"))</f>
        <v>BN</v>
      </c>
      <c r="X38" s="53" t="n">
        <f aca="false">(V38/C38)*100</f>
        <v>65.5313636105883</v>
      </c>
      <c r="Y38" s="115"/>
      <c r="Z38" s="115"/>
      <c r="AA38" s="95"/>
    </row>
    <row r="39" customFormat="false" ht="15" hidden="false" customHeight="false" outlineLevel="0" collapsed="false">
      <c r="A39" s="92"/>
      <c r="B39" s="92"/>
      <c r="C39" s="23"/>
      <c r="D39" s="54"/>
      <c r="E39" s="55"/>
      <c r="F39" s="93"/>
      <c r="G39" s="54"/>
      <c r="H39" s="58"/>
      <c r="I39" s="53"/>
      <c r="J39" s="59"/>
      <c r="K39" s="0"/>
      <c r="L39" s="94"/>
      <c r="M39" s="102"/>
      <c r="N39" s="23"/>
      <c r="O39" s="58"/>
      <c r="P39" s="53"/>
      <c r="Q39" s="32"/>
      <c r="R39" s="96"/>
      <c r="S39" s="58"/>
      <c r="T39" s="53"/>
      <c r="U39" s="0"/>
      <c r="V39" s="100"/>
      <c r="W39" s="58"/>
      <c r="X39" s="53"/>
      <c r="Y39" s="115"/>
      <c r="Z39" s="115"/>
      <c r="AA39" s="95"/>
    </row>
    <row r="40" customFormat="false" ht="15" hidden="false" customHeight="false" outlineLevel="0" collapsed="false">
      <c r="A40" s="92" t="s">
        <v>44</v>
      </c>
      <c r="B40" s="92" t="s">
        <v>45</v>
      </c>
      <c r="C40" s="23" t="n">
        <v>279.333333333333</v>
      </c>
      <c r="D40" s="54" t="n">
        <f aca="false">+C40*0.85</f>
        <v>237.433333333333</v>
      </c>
      <c r="E40" s="55" t="s">
        <v>12</v>
      </c>
      <c r="F40" s="93" t="n">
        <f aca="false">+C40*1.15</f>
        <v>321.233333333333</v>
      </c>
      <c r="G40" s="54" t="str">
        <f aca="false">IF(L40&lt;=20,"0 - 20",IF(L40&lt;=50,"21 - 50",IF(L40&lt;=100,"51 - 100",IF(L40&lt;=150,"101 - 150",IF(L40&lt;=200,"151 - 200",IF(L40&lt;=300,"201 - 300",IF(L40&lt;=400,"301 - 400",IF(L40&lt;=500,"401 - 500","&gt;500"))))))))</f>
        <v>201 - 300</v>
      </c>
      <c r="H40" s="58" t="str">
        <f aca="false">IF(I40&lt;85,"BN",IF(I40&gt;115,"AN","N"))</f>
        <v>N</v>
      </c>
      <c r="I40" s="53" t="n">
        <f aca="false">(L40/C40)*100</f>
        <v>94.2893947256769</v>
      </c>
      <c r="J40" s="59" t="str">
        <f aca="false">IF(I40&lt;=30,"0-30",IF(I40&lt;=50,"31-50",IF(I40&lt;=84,"51-84",IF(I40&lt;=115,"85-115",IF(I40&lt;=150,"116-150",IF(I40&lt;=200,"151-200","&gt;200"))))))</f>
        <v>85-115</v>
      </c>
      <c r="K40" s="0" t="str">
        <f aca="false">IF(I40&lt;=30,"1",IF(I40&lt;=50,"4",IF(I40&lt;=84,"7",IF(I40&lt;=115,"10",IF(I40&lt;=150,"13",IF(I40&lt;=200,"16","19"))))))</f>
        <v>10</v>
      </c>
      <c r="L40" s="94" t="n">
        <f aca="false">AVERAGE(N40,R40,V40)</f>
        <v>263.381709267057</v>
      </c>
      <c r="M40" s="102"/>
      <c r="N40" s="23" t="n">
        <v>405.315518528</v>
      </c>
      <c r="O40" s="58" t="str">
        <f aca="false">IF(P40&lt;85,"BN",IF(P40&gt;115,"AN","N"))</f>
        <v>AN</v>
      </c>
      <c r="P40" s="53" t="n">
        <f aca="false">(N40/C40)*100</f>
        <v>145.101020952745</v>
      </c>
      <c r="Q40" s="32"/>
      <c r="R40" s="96" t="n">
        <v>203.782549019608</v>
      </c>
      <c r="S40" s="58" t="str">
        <f aca="false">IF(T40&lt;85,"BN",IF(T40&gt;115,"AN","N"))</f>
        <v>BN</v>
      </c>
      <c r="T40" s="53" t="n">
        <f aca="false">(R40/C40)*100</f>
        <v>72.9531798399551</v>
      </c>
      <c r="U40" s="0"/>
      <c r="V40" s="97" t="n">
        <v>181.047060253564</v>
      </c>
      <c r="W40" s="58" t="str">
        <f aca="false">IF(X40&lt;85,"BN",IF(X40&gt;115,"AN","N"))</f>
        <v>BN</v>
      </c>
      <c r="X40" s="53" t="n">
        <f aca="false">(V40/C40)*100</f>
        <v>64.8139833843309</v>
      </c>
      <c r="Y40" s="115"/>
      <c r="Z40" s="115"/>
      <c r="AA40" s="95"/>
    </row>
    <row r="41" customFormat="false" ht="15" hidden="false" customHeight="false" outlineLevel="0" collapsed="false">
      <c r="A41" s="92"/>
      <c r="B41" s="92" t="s">
        <v>46</v>
      </c>
      <c r="C41" s="23" t="n">
        <v>233.316666666667</v>
      </c>
      <c r="D41" s="54" t="n">
        <f aca="false">+C41*0.85</f>
        <v>198.319166666667</v>
      </c>
      <c r="E41" s="55" t="s">
        <v>12</v>
      </c>
      <c r="F41" s="93" t="n">
        <f aca="false">+C41*1.15</f>
        <v>268.314166666667</v>
      </c>
      <c r="G41" s="54" t="str">
        <f aca="false">IF(L41&lt;=20,"0 - 20",IF(L41&lt;=50,"21 - 50",IF(L41&lt;=100,"51 - 100",IF(L41&lt;=150,"101 - 150",IF(L41&lt;=200,"151 - 200",IF(L41&lt;=300,"201 - 300",IF(L41&lt;=400,"301 - 400",IF(L41&lt;=500,"401 - 500","&gt;500"))))))))</f>
        <v>201 - 300</v>
      </c>
      <c r="H41" s="58" t="str">
        <f aca="false">IF(I41&lt;85,"BN",IF(I41&gt;115,"AN","N"))</f>
        <v>N</v>
      </c>
      <c r="I41" s="53" t="n">
        <f aca="false">(L41/C41)*100</f>
        <v>111.854832573774</v>
      </c>
      <c r="J41" s="59" t="str">
        <f aca="false">IF(I41&lt;=30,"0-30",IF(I41&lt;=50,"31-50",IF(I41&lt;=84,"51-84",IF(I41&lt;=115,"85-115",IF(I41&lt;=150,"116-150",IF(I41&lt;=200,"151-200","&gt;200"))))))</f>
        <v>85-115</v>
      </c>
      <c r="K41" s="0" t="str">
        <f aca="false">IF(I41&lt;=30,"1",IF(I41&lt;=50,"4",IF(I41&lt;=84,"7",IF(I41&lt;=115,"10",IF(I41&lt;=150,"13",IF(I41&lt;=200,"16","19"))))))</f>
        <v>10</v>
      </c>
      <c r="L41" s="94" t="n">
        <f aca="false">AVERAGE(N41,R41,V41)</f>
        <v>260.975966866711</v>
      </c>
      <c r="M41" s="102"/>
      <c r="N41" s="23" t="n">
        <v>309.877800622</v>
      </c>
      <c r="O41" s="58" t="str">
        <f aca="false">IF(P41&lt;85,"BN",IF(P41&gt;115,"AN","N"))</f>
        <v>AN</v>
      </c>
      <c r="P41" s="53" t="n">
        <f aca="false">(N41/C41)*100</f>
        <v>132.814258427888</v>
      </c>
      <c r="Q41" s="32"/>
      <c r="R41" s="96" t="n">
        <v>240.308235294118</v>
      </c>
      <c r="S41" s="58" t="str">
        <f aca="false">IF(T41&lt;85,"BN",IF(T41&gt;115,"AN","N"))</f>
        <v>N</v>
      </c>
      <c r="T41" s="53" t="n">
        <f aca="false">(R41/C41)*100</f>
        <v>102.996600597522</v>
      </c>
      <c r="U41" s="0"/>
      <c r="V41" s="97" t="n">
        <v>232.741864684017</v>
      </c>
      <c r="W41" s="58" t="str">
        <f aca="false">IF(X41&lt;85,"BN",IF(X41&gt;115,"AN","N"))</f>
        <v>N</v>
      </c>
      <c r="X41" s="53" t="n">
        <f aca="false">(V41/C41)*100</f>
        <v>99.753638695914</v>
      </c>
      <c r="Y41" s="115"/>
      <c r="Z41" s="115"/>
      <c r="AA41" s="95"/>
    </row>
    <row r="42" customFormat="false" ht="15" hidden="false" customHeight="false" outlineLevel="0" collapsed="false">
      <c r="A42" s="92"/>
      <c r="B42" s="92" t="s">
        <v>47</v>
      </c>
      <c r="C42" s="23" t="n">
        <v>250.972222222222</v>
      </c>
      <c r="D42" s="54" t="n">
        <f aca="false">+C42*0.85</f>
        <v>213.326388888889</v>
      </c>
      <c r="E42" s="55" t="s">
        <v>12</v>
      </c>
      <c r="F42" s="93" t="n">
        <f aca="false">+C42*1.15</f>
        <v>288.618055555556</v>
      </c>
      <c r="G42" s="54" t="str">
        <f aca="false">IF(L42&lt;=20,"0 - 20",IF(L42&lt;=50,"21 - 50",IF(L42&lt;=100,"51 - 100",IF(L42&lt;=150,"101 - 150",IF(L42&lt;=200,"151 - 200",IF(L42&lt;=300,"201 - 300",IF(L42&lt;=400,"301 - 400",IF(L42&lt;=500,"401 - 500","&gt;500"))))))))</f>
        <v>201 - 300</v>
      </c>
      <c r="H42" s="58" t="str">
        <f aca="false">IF(I42&lt;85,"BN",IF(I42&gt;115,"AN","N"))</f>
        <v>N</v>
      </c>
      <c r="I42" s="53" t="n">
        <f aca="false">(L42/C42)*100</f>
        <v>106.929612954084</v>
      </c>
      <c r="J42" s="59" t="str">
        <f aca="false">IF(I42&lt;=30,"0-30",IF(I42&lt;=50,"31-50",IF(I42&lt;=84,"51-84",IF(I42&lt;=115,"85-115",IF(I42&lt;=150,"116-150",IF(I42&lt;=200,"151-200","&gt;200"))))))</f>
        <v>85-115</v>
      </c>
      <c r="K42" s="0" t="str">
        <f aca="false">IF(I42&lt;=30,"1",IF(I42&lt;=50,"4",IF(I42&lt;=84,"7",IF(I42&lt;=115,"10",IF(I42&lt;=150,"13",IF(I42&lt;=200,"16","19"))))))</f>
        <v>10</v>
      </c>
      <c r="L42" s="94" t="n">
        <f aca="false">AVERAGE(N42,R42,V42)</f>
        <v>268.363625844486</v>
      </c>
      <c r="M42" s="102"/>
      <c r="N42" s="23" t="n">
        <v>227.234038254</v>
      </c>
      <c r="O42" s="58" t="str">
        <f aca="false">IF(P42&lt;85,"BN",IF(P42&gt;115,"AN","N"))</f>
        <v>N</v>
      </c>
      <c r="P42" s="53" t="n">
        <f aca="false">(N42/C42)*100</f>
        <v>90.5415094315883</v>
      </c>
      <c r="Q42" s="32"/>
      <c r="R42" s="96" t="n">
        <v>290.183529411765</v>
      </c>
      <c r="S42" s="58" t="str">
        <f aca="false">IF(T42&lt;85,"BN",IF(T42&gt;115,"AN","N"))</f>
        <v>AN</v>
      </c>
      <c r="T42" s="53" t="n">
        <f aca="false">(R42/C42)*100</f>
        <v>115.623763794394</v>
      </c>
      <c r="U42" s="0"/>
      <c r="V42" s="97" t="n">
        <v>287.673309867694</v>
      </c>
      <c r="W42" s="58" t="str">
        <f aca="false">IF(X42&lt;85,"BN",IF(X42&gt;115,"AN","N"))</f>
        <v>N</v>
      </c>
      <c r="X42" s="53" t="n">
        <f aca="false">(V42/C42)*100</f>
        <v>114.62356563627</v>
      </c>
      <c r="Y42" s="115"/>
      <c r="Z42" s="115"/>
      <c r="AA42" s="95"/>
    </row>
    <row r="43" customFormat="false" ht="15" hidden="false" customHeight="false" outlineLevel="0" collapsed="false">
      <c r="A43" s="92"/>
      <c r="B43" s="92" t="s">
        <v>48</v>
      </c>
      <c r="C43" s="23" t="n">
        <v>385.517647058824</v>
      </c>
      <c r="D43" s="54" t="n">
        <f aca="false">+C43*0.85</f>
        <v>327.69</v>
      </c>
      <c r="E43" s="55" t="s">
        <v>12</v>
      </c>
      <c r="F43" s="93" t="n">
        <f aca="false">+C43*1.15</f>
        <v>443.345294117647</v>
      </c>
      <c r="G43" s="54" t="str">
        <f aca="false">IF(L43&lt;=20,"0 - 20",IF(L43&lt;=50,"21 - 50",IF(L43&lt;=100,"51 - 100",IF(L43&lt;=150,"101 - 150",IF(L43&lt;=200,"151 - 200",IF(L43&lt;=300,"201 - 300",IF(L43&lt;=400,"301 - 400",IF(L43&lt;=500,"401 - 500","&gt;500"))))))))</f>
        <v>301 - 400</v>
      </c>
      <c r="H43" s="58" t="str">
        <f aca="false">IF(I43&lt;85,"BN",IF(I43&gt;115,"AN","N"))</f>
        <v>N</v>
      </c>
      <c r="I43" s="53" t="n">
        <f aca="false">(L43/C43)*100</f>
        <v>98.3920023820392</v>
      </c>
      <c r="J43" s="59" t="str">
        <f aca="false">IF(I43&lt;=30,"0-30",IF(I43&lt;=50,"31-50",IF(I43&lt;=84,"51-84",IF(I43&lt;=115,"85-115",IF(I43&lt;=150,"116-150",IF(I43&lt;=200,"151-200","&gt;200"))))))</f>
        <v>85-115</v>
      </c>
      <c r="K43" s="0" t="str">
        <f aca="false">IF(I43&lt;=30,"1",IF(I43&lt;=50,"4",IF(I43&lt;=84,"7",IF(I43&lt;=115,"10",IF(I43&lt;=150,"13",IF(I43&lt;=200,"16","19"))))))</f>
        <v>10</v>
      </c>
      <c r="L43" s="94" t="n">
        <f aca="false">AVERAGE(N43,R43,V43)</f>
        <v>379.318532477299</v>
      </c>
      <c r="M43" s="102"/>
      <c r="N43" s="23" t="n">
        <v>462.551764819</v>
      </c>
      <c r="O43" s="58" t="str">
        <f aca="false">IF(P43&lt;85,"BN",IF(P43&gt;115,"AN","N"))</f>
        <v>AN</v>
      </c>
      <c r="P43" s="53" t="n">
        <f aca="false">(N43/C43)*100</f>
        <v>119.981995207712</v>
      </c>
      <c r="Q43" s="32"/>
      <c r="R43" s="99" t="n">
        <v>240.257254901961</v>
      </c>
      <c r="S43" s="58" t="str">
        <f aca="false">IF(T43&lt;85,"BN",IF(T43&gt;115,"AN","N"))</f>
        <v>BN</v>
      </c>
      <c r="T43" s="53" t="n">
        <f aca="false">(R43/C43)*100</f>
        <v>62.3206892693298</v>
      </c>
      <c r="U43" s="0"/>
      <c r="V43" s="98" t="n">
        <v>435.146577710937</v>
      </c>
      <c r="W43" s="58" t="str">
        <f aca="false">IF(X43&lt;85,"BN",IF(X43&gt;115,"AN","N"))</f>
        <v>N</v>
      </c>
      <c r="X43" s="53" t="n">
        <f aca="false">(V43/C43)*100</f>
        <v>112.873322669076</v>
      </c>
      <c r="Y43" s="115"/>
      <c r="Z43" s="115"/>
      <c r="AA43" s="95"/>
    </row>
    <row r="44" customFormat="false" ht="15" hidden="false" customHeight="false" outlineLevel="0" collapsed="false">
      <c r="A44" s="92"/>
      <c r="B44" s="92" t="s">
        <v>49</v>
      </c>
      <c r="C44" s="23" t="n">
        <v>350</v>
      </c>
      <c r="D44" s="54" t="n">
        <f aca="false">+C44*0.85</f>
        <v>297.5</v>
      </c>
      <c r="E44" s="55" t="s">
        <v>12</v>
      </c>
      <c r="F44" s="93" t="n">
        <f aca="false">+C44*1.15</f>
        <v>402.5</v>
      </c>
      <c r="G44" s="54" t="str">
        <f aca="false">IF(L44&lt;=20,"0 - 20",IF(L44&lt;=50,"21 - 50",IF(L44&lt;=100,"51 - 100",IF(L44&lt;=150,"101 - 150",IF(L44&lt;=200,"151 - 200",IF(L44&lt;=300,"201 - 300",IF(L44&lt;=400,"301 - 400",IF(L44&lt;=500,"401 - 500","&gt;500"))))))))</f>
        <v>201 - 300</v>
      </c>
      <c r="H44" s="58" t="str">
        <f aca="false">IF(I44&lt;85,"BN",IF(I44&gt;115,"AN","N"))</f>
        <v>BN</v>
      </c>
      <c r="I44" s="53" t="n">
        <f aca="false">(L44/C44)*100</f>
        <v>68.9670770004497</v>
      </c>
      <c r="J44" s="59" t="str">
        <f aca="false">IF(I44&lt;=30,"0-30",IF(I44&lt;=50,"31-50",IF(I44&lt;=84,"51-84",IF(I44&lt;=115,"85-115",IF(I44&lt;=150,"116-150",IF(I44&lt;=200,"151-200","&gt;200"))))))</f>
        <v>51-84</v>
      </c>
      <c r="K44" s="0" t="str">
        <f aca="false">IF(I44&lt;=30,"1",IF(I44&lt;=50,"4",IF(I44&lt;=84,"7",IF(I44&lt;=115,"10",IF(I44&lt;=150,"13",IF(I44&lt;=200,"16","19"))))))</f>
        <v>7</v>
      </c>
      <c r="L44" s="94" t="n">
        <f aca="false">AVERAGE(N44,R44,V44)</f>
        <v>241.384769501574</v>
      </c>
      <c r="M44" s="102"/>
      <c r="N44" s="23" t="n">
        <v>229.041665988</v>
      </c>
      <c r="O44" s="58" t="str">
        <f aca="false">IF(P44&lt;85,"BN",IF(P44&gt;115,"AN","N"))</f>
        <v>BN</v>
      </c>
      <c r="P44" s="53" t="n">
        <f aca="false">(N44/C44)*100</f>
        <v>65.4404759965714</v>
      </c>
      <c r="Q44" s="114"/>
      <c r="R44" s="96" t="n">
        <v>240.735294117647</v>
      </c>
      <c r="S44" s="58" t="str">
        <f aca="false">IF(T44&lt;85,"BN",IF(T44&gt;115,"AN","N"))</f>
        <v>BN</v>
      </c>
      <c r="T44" s="53" t="n">
        <f aca="false">(R44/C44)*100</f>
        <v>68.781512605042</v>
      </c>
      <c r="U44" s="0"/>
      <c r="V44" s="97" t="n">
        <v>254.377348399075</v>
      </c>
      <c r="W44" s="58" t="str">
        <f aca="false">IF(X44&lt;85,"BN",IF(X44&gt;115,"AN","N"))</f>
        <v>BN</v>
      </c>
      <c r="X44" s="53" t="n">
        <f aca="false">(V44/C44)*100</f>
        <v>72.6792423997357</v>
      </c>
      <c r="Y44" s="115"/>
      <c r="Z44" s="115"/>
      <c r="AA44" s="95"/>
    </row>
    <row r="45" customFormat="false" ht="15" hidden="false" customHeight="false" outlineLevel="0" collapsed="false">
      <c r="A45" s="92"/>
      <c r="B45" s="92" t="s">
        <v>50</v>
      </c>
      <c r="C45" s="23" t="n">
        <v>432</v>
      </c>
      <c r="D45" s="54" t="n">
        <f aca="false">+C45*0.85</f>
        <v>367.2</v>
      </c>
      <c r="E45" s="55" t="s">
        <v>12</v>
      </c>
      <c r="F45" s="93" t="n">
        <f aca="false">+C45*1.15</f>
        <v>496.8</v>
      </c>
      <c r="G45" s="54" t="str">
        <f aca="false">IF(L45&lt;=20,"0 - 20",IF(L45&lt;=50,"21 - 50",IF(L45&lt;=100,"51 - 100",IF(L45&lt;=150,"101 - 150",IF(L45&lt;=200,"151 - 200",IF(L45&lt;=300,"201 - 300",IF(L45&lt;=400,"301 - 400",IF(L45&lt;=500,"401 - 500","&gt;500"))))))))</f>
        <v>301 - 400</v>
      </c>
      <c r="H45" s="58" t="str">
        <f aca="false">IF(I45&lt;85,"BN",IF(I45&gt;115,"AN","N"))</f>
        <v>BN</v>
      </c>
      <c r="I45" s="53" t="n">
        <f aca="false">(L45/C45)*100</f>
        <v>80.1047257805722</v>
      </c>
      <c r="J45" s="59" t="str">
        <f aca="false">IF(I45&lt;=30,"0-30",IF(I45&lt;=50,"31-50",IF(I45&lt;=84,"51-84",IF(I45&lt;=115,"85-115",IF(I45&lt;=150,"116-150",IF(I45&lt;=200,"151-200","&gt;200"))))))</f>
        <v>51-84</v>
      </c>
      <c r="K45" s="0" t="str">
        <f aca="false">IF(I45&lt;=30,"1",IF(I45&lt;=50,"4",IF(I45&lt;=84,"7",IF(I45&lt;=115,"10",IF(I45&lt;=150,"13",IF(I45&lt;=200,"16","19"))))))</f>
        <v>7</v>
      </c>
      <c r="L45" s="94" t="n">
        <f aca="false">AVERAGE(N45,R45,V45)</f>
        <v>346.052415372072</v>
      </c>
      <c r="M45" s="102"/>
      <c r="N45" s="23" t="n">
        <v>542.628634463</v>
      </c>
      <c r="O45" s="58" t="str">
        <f aca="false">IF(P45&lt;85,"BN",IF(P45&gt;115,"AN","N"))</f>
        <v>AN</v>
      </c>
      <c r="P45" s="53" t="n">
        <f aca="false">(N45/C45)*100</f>
        <v>125.608480199769</v>
      </c>
      <c r="Q45" s="114"/>
      <c r="R45" s="96" t="n">
        <v>217.90568627451</v>
      </c>
      <c r="S45" s="58" t="str">
        <f aca="false">IF(T45&lt;85,"BN",IF(T45&gt;115,"AN","N"))</f>
        <v>BN</v>
      </c>
      <c r="T45" s="53" t="n">
        <f aca="false">(R45/C45)*100</f>
        <v>50.4411310820625</v>
      </c>
      <c r="U45" s="0"/>
      <c r="V45" s="97" t="n">
        <v>277.622925378706</v>
      </c>
      <c r="W45" s="58" t="str">
        <f aca="false">IF(X45&lt;85,"BN",IF(X45&gt;115,"AN","N"))</f>
        <v>BN</v>
      </c>
      <c r="X45" s="53" t="n">
        <f aca="false">(V45/C45)*100</f>
        <v>64.2645660598856</v>
      </c>
      <c r="Y45" s="115"/>
      <c r="Z45" s="115"/>
      <c r="AA45" s="95"/>
    </row>
    <row r="46" customFormat="false" ht="15" hidden="false" customHeight="false" outlineLevel="0" collapsed="false">
      <c r="A46" s="92"/>
      <c r="B46" s="92" t="s">
        <v>51</v>
      </c>
      <c r="C46" s="23" t="n">
        <v>259.7625</v>
      </c>
      <c r="D46" s="54" t="n">
        <f aca="false">+C46*0.85</f>
        <v>220.798125</v>
      </c>
      <c r="E46" s="55" t="s">
        <v>12</v>
      </c>
      <c r="F46" s="93" t="n">
        <f aca="false">+C46*1.15</f>
        <v>298.726875</v>
      </c>
      <c r="G46" s="54" t="str">
        <f aca="false">IF(L46&lt;=20,"0 - 20",IF(L46&lt;=50,"21 - 50",IF(L46&lt;=100,"51 - 100",IF(L46&lt;=150,"101 - 150",IF(L46&lt;=200,"151 - 200",IF(L46&lt;=300,"201 - 300",IF(L46&lt;=400,"301 - 400",IF(L46&lt;=500,"401 - 500","&gt;500"))))))))</f>
        <v>201 - 300</v>
      </c>
      <c r="H46" s="58" t="str">
        <f aca="false">IF(I46&lt;85,"BN",IF(I46&gt;115,"AN","N"))</f>
        <v>N</v>
      </c>
      <c r="I46" s="53" t="n">
        <f aca="false">(L46/C46)*100</f>
        <v>94.7126389663985</v>
      </c>
      <c r="J46" s="59" t="str">
        <f aca="false">IF(I46&lt;=30,"0-30",IF(I46&lt;=50,"31-50",IF(I46&lt;=84,"51-84",IF(I46&lt;=115,"85-115",IF(I46&lt;=150,"116-150",IF(I46&lt;=200,"151-200","&gt;200"))))))</f>
        <v>85-115</v>
      </c>
      <c r="K46" s="0" t="str">
        <f aca="false">IF(I46&lt;=30,"1",IF(I46&lt;=50,"4",IF(I46&lt;=84,"7",IF(I46&lt;=115,"10",IF(I46&lt;=150,"13",IF(I46&lt;=200,"16","19"))))))</f>
        <v>10</v>
      </c>
      <c r="L46" s="94" t="n">
        <f aca="false">AVERAGE(N46,R46,V46)</f>
        <v>246.027918795091</v>
      </c>
      <c r="M46" s="102"/>
      <c r="N46" s="23" t="n">
        <v>241.769456058</v>
      </c>
      <c r="O46" s="58" t="str">
        <f aca="false">IF(P46&lt;85,"BN",IF(P46&gt;115,"AN","N"))</f>
        <v>N</v>
      </c>
      <c r="P46" s="53" t="n">
        <f aca="false">(N46/C46)*100</f>
        <v>93.0732711834849</v>
      </c>
      <c r="Q46" s="114"/>
      <c r="R46" s="96" t="n">
        <v>275.962352941176</v>
      </c>
      <c r="S46" s="58" t="str">
        <f aca="false">IF(T46&lt;85,"BN",IF(T46&gt;115,"AN","N"))</f>
        <v>N</v>
      </c>
      <c r="T46" s="53" t="n">
        <f aca="false">(R46/C46)*100</f>
        <v>106.236409389799</v>
      </c>
      <c r="U46" s="0"/>
      <c r="V46" s="97" t="n">
        <v>220.351947386097</v>
      </c>
      <c r="W46" s="58" t="str">
        <f aca="false">IF(X46&lt;85,"BN",IF(X46&gt;115,"AN","N"))</f>
        <v>BN</v>
      </c>
      <c r="X46" s="53" t="n">
        <f aca="false">(V46/C46)*100</f>
        <v>84.8282363259118</v>
      </c>
      <c r="Y46" s="115"/>
      <c r="Z46" s="115"/>
      <c r="AA46" s="95"/>
    </row>
    <row r="47" customFormat="false" ht="15" hidden="false" customHeight="false" outlineLevel="0" collapsed="false">
      <c r="A47" s="92"/>
      <c r="B47" s="92" t="s">
        <v>52</v>
      </c>
      <c r="C47" s="23" t="n">
        <v>402</v>
      </c>
      <c r="D47" s="54" t="n">
        <f aca="false">+C47*0.85</f>
        <v>341.7</v>
      </c>
      <c r="E47" s="55" t="s">
        <v>12</v>
      </c>
      <c r="F47" s="93" t="n">
        <f aca="false">+C47*1.15</f>
        <v>462.3</v>
      </c>
      <c r="G47" s="54" t="str">
        <f aca="false">IF(L47&lt;=20,"0 - 20",IF(L47&lt;=50,"21 - 50",IF(L47&lt;=100,"51 - 100",IF(L47&lt;=150,"101 - 150",IF(L47&lt;=200,"151 - 200",IF(L47&lt;=300,"201 - 300",IF(L47&lt;=400,"301 - 400",IF(L47&lt;=500,"401 - 500","&gt;500"))))))))</f>
        <v>301 - 400</v>
      </c>
      <c r="H47" s="58" t="str">
        <f aca="false">IF(I47&lt;85,"BN",IF(I47&gt;115,"AN","N"))</f>
        <v>N</v>
      </c>
      <c r="I47" s="53" t="n">
        <f aca="false">(L47/C47)*100</f>
        <v>97.3679223465864</v>
      </c>
      <c r="J47" s="59" t="str">
        <f aca="false">IF(I47&lt;=30,"0-30",IF(I47&lt;=50,"31-50",IF(I47&lt;=84,"51-84",IF(I47&lt;=115,"85-115",IF(I47&lt;=150,"116-150",IF(I47&lt;=200,"151-200","&gt;200"))))))</f>
        <v>85-115</v>
      </c>
      <c r="K47" s="0" t="str">
        <f aca="false">IF(I47&lt;=30,"1",IF(I47&lt;=50,"4",IF(I47&lt;=84,"7",IF(I47&lt;=115,"10",IF(I47&lt;=150,"13",IF(I47&lt;=200,"16","19"))))))</f>
        <v>10</v>
      </c>
      <c r="L47" s="94" t="n">
        <f aca="false">AVERAGE(N47,R47,V47)</f>
        <v>391.419047833277</v>
      </c>
      <c r="M47" s="0"/>
      <c r="N47" s="23" t="n">
        <v>571.13595722</v>
      </c>
      <c r="O47" s="58" t="str">
        <f aca="false">IF(P47&lt;85,"BN",IF(P47&gt;115,"AN","N"))</f>
        <v>AN</v>
      </c>
      <c r="P47" s="53" t="n">
        <f aca="false">(N47/C47)*100</f>
        <v>142.073621199005</v>
      </c>
      <c r="Q47" s="114"/>
      <c r="R47" s="96" t="n">
        <v>228.832745098039</v>
      </c>
      <c r="S47" s="58" t="str">
        <f aca="false">IF(T47&lt;85,"BN",IF(T47&gt;115,"AN","N"))</f>
        <v>BN</v>
      </c>
      <c r="T47" s="53" t="n">
        <f aca="false">(R47/C47)*100</f>
        <v>56.9235684323481</v>
      </c>
      <c r="U47" s="0"/>
      <c r="V47" s="97" t="n">
        <v>374.288441181792</v>
      </c>
      <c r="W47" s="58" t="str">
        <f aca="false">IF(X47&lt;85,"BN",IF(X47&gt;115,"AN","N"))</f>
        <v>N</v>
      </c>
      <c r="X47" s="53" t="n">
        <f aca="false">(V47/C47)*100</f>
        <v>93.106577408406</v>
      </c>
      <c r="Y47" s="115"/>
      <c r="Z47" s="115"/>
      <c r="AA47" s="95"/>
    </row>
    <row r="48" customFormat="false" ht="15" hidden="false" customHeight="false" outlineLevel="0" collapsed="false">
      <c r="A48" s="104"/>
      <c r="B48" s="104"/>
      <c r="C48" s="66"/>
      <c r="D48" s="66"/>
      <c r="E48" s="67"/>
      <c r="F48" s="105"/>
      <c r="G48" s="106"/>
      <c r="H48" s="107"/>
      <c r="I48" s="108"/>
      <c r="J48" s="109"/>
      <c r="K48" s="0"/>
      <c r="L48" s="110"/>
      <c r="M48" s="0"/>
      <c r="N48" s="66"/>
      <c r="O48" s="70"/>
      <c r="P48" s="71"/>
      <c r="Q48" s="114"/>
      <c r="R48" s="111"/>
      <c r="S48" s="70"/>
      <c r="T48" s="71"/>
      <c r="U48" s="0"/>
      <c r="V48" s="71"/>
      <c r="W48" s="70"/>
      <c r="X48" s="71"/>
      <c r="Y48" s="115"/>
      <c r="Z48" s="115"/>
      <c r="AA48" s="95"/>
    </row>
    <row r="49" customFormat="false" ht="15" hidden="false" customHeight="false" outlineLevel="0" collapsed="false">
      <c r="A49" s="52" t="s">
        <v>82</v>
      </c>
      <c r="B49" s="112" t="s">
        <v>53</v>
      </c>
      <c r="C49" s="57"/>
      <c r="D49" s="54" t="n">
        <f aca="false">+C49*0.85</f>
        <v>0</v>
      </c>
      <c r="E49" s="55" t="s">
        <v>12</v>
      </c>
      <c r="F49" s="56" t="n">
        <f aca="false">+C49*1.15</f>
        <v>0</v>
      </c>
      <c r="G49" s="57"/>
      <c r="H49" s="58" t="e">
        <f aca="false">IF(I49&lt;85,"BN",IF(I49&gt;115,"AN","N"))</f>
        <v>#DIV/0!</v>
      </c>
      <c r="I49" s="53" t="e">
        <f aca="false">(G49/C49)*100</f>
        <v>#DIV/0!</v>
      </c>
      <c r="J49" s="59" t="e">
        <f aca="false">IF(I49&lt;=30,"0-30",IF(I49&lt;=50,"31-50",IF(I49&lt;=84,"51-84",IF(I49&lt;=115,"85-115",IF(I49&lt;=150,"116-150",IF(I49&lt;=200,"151-200","&gt;200"))))))</f>
        <v>#DIV/0!</v>
      </c>
      <c r="K49" s="0" t="e">
        <f aca="false">IF(I49&lt;=30,"1",IF(I49&lt;=50,"4",IF(I49&lt;=84,"7",IF(I49&lt;=115,"10",IF(I49&lt;=150,"13",IF(I49&lt;=200,"16","19"))))))</f>
        <v>#DIV/0!</v>
      </c>
      <c r="L49" s="0"/>
      <c r="M49" s="0"/>
      <c r="N49" s="3"/>
      <c r="O49" s="117"/>
      <c r="P49" s="113"/>
      <c r="Q49" s="114"/>
      <c r="R49" s="114"/>
      <c r="S49" s="115"/>
      <c r="T49" s="115"/>
      <c r="U49" s="95"/>
      <c r="Y49" s="115"/>
      <c r="Z49" s="115"/>
      <c r="AA49" s="95"/>
    </row>
    <row r="50" customFormat="false" ht="15" hidden="false" customHeight="false" outlineLevel="0" collapsed="false">
      <c r="A50" s="52" t="s">
        <v>82</v>
      </c>
      <c r="B50" s="52" t="s">
        <v>54</v>
      </c>
      <c r="C50" s="57"/>
      <c r="D50" s="54" t="n">
        <f aca="false">+C50*0.85</f>
        <v>0</v>
      </c>
      <c r="E50" s="55" t="s">
        <v>12</v>
      </c>
      <c r="F50" s="56" t="n">
        <f aca="false">+C50*1.15</f>
        <v>0</v>
      </c>
      <c r="G50" s="57"/>
      <c r="H50" s="58" t="e">
        <f aca="false">IF(I50&lt;85,"BN",IF(I50&gt;115,"AN","N"))</f>
        <v>#DIV/0!</v>
      </c>
      <c r="I50" s="53" t="e">
        <f aca="false">(G50/C50)*100</f>
        <v>#DIV/0!</v>
      </c>
      <c r="J50" s="59" t="e">
        <f aca="false">IF(I50&lt;=30,"0-30",IF(I50&lt;=50,"31-50",IF(I50&lt;=84,"51-84",IF(I50&lt;=115,"85-115",IF(I50&lt;=150,"116-150",IF(I50&lt;=200,"151-200","&gt;200"))))))</f>
        <v>#DIV/0!</v>
      </c>
      <c r="K50" s="0" t="e">
        <f aca="false">IF(I50&lt;=30,"1",IF(I50&lt;=50,"4",IF(I50&lt;=84,"7",IF(I50&lt;=115,"10",IF(I50&lt;=150,"13",IF(I50&lt;=200,"16","19"))))))</f>
        <v>#DIV/0!</v>
      </c>
      <c r="L50" s="0"/>
      <c r="M50" s="0"/>
      <c r="N50" s="3"/>
      <c r="O50" s="117"/>
      <c r="P50" s="113"/>
      <c r="Q50" s="114"/>
      <c r="R50" s="114"/>
      <c r="S50" s="115"/>
      <c r="T50" s="115"/>
      <c r="U50" s="95"/>
      <c r="Y50" s="115"/>
      <c r="Z50" s="115"/>
      <c r="AA50" s="95"/>
    </row>
    <row r="51" customFormat="false" ht="15" hidden="false" customHeight="false" outlineLevel="0" collapsed="false">
      <c r="A51" s="52" t="s">
        <v>83</v>
      </c>
      <c r="B51" s="52" t="s">
        <v>55</v>
      </c>
      <c r="C51" s="57"/>
      <c r="D51" s="54" t="n">
        <f aca="false">+C51*0.85</f>
        <v>0</v>
      </c>
      <c r="E51" s="55" t="s">
        <v>12</v>
      </c>
      <c r="F51" s="56" t="n">
        <f aca="false">+C51*1.15</f>
        <v>0</v>
      </c>
      <c r="G51" s="57"/>
      <c r="H51" s="58" t="e">
        <f aca="false">IF(I51&lt;85,"BN",IF(I51&gt;115,"AN","N"))</f>
        <v>#DIV/0!</v>
      </c>
      <c r="I51" s="53" t="e">
        <f aca="false">(G51/C51)*100</f>
        <v>#DIV/0!</v>
      </c>
      <c r="J51" s="59" t="e">
        <f aca="false">IF(I51&lt;=30,"0-30",IF(I51&lt;=50,"31-50",IF(I51&lt;=84,"51-84",IF(I51&lt;=115,"85-115",IF(I51&lt;=150,"116-150",IF(I51&lt;=200,"151-200","&gt;200"))))))</f>
        <v>#DIV/0!</v>
      </c>
      <c r="K51" s="0" t="e">
        <f aca="false">IF(I51&lt;=30,"1",IF(I51&lt;=50,"4",IF(I51&lt;=84,"7",IF(I51&lt;=115,"10",IF(I51&lt;=150,"13",IF(I51&lt;=200,"16","19"))))))</f>
        <v>#DIV/0!</v>
      </c>
      <c r="L51" s="0"/>
      <c r="M51" s="0"/>
      <c r="N51" s="3"/>
      <c r="O51" s="117"/>
      <c r="P51" s="113"/>
      <c r="Q51" s="114"/>
      <c r="R51" s="114"/>
      <c r="S51" s="115"/>
      <c r="T51" s="115"/>
      <c r="U51" s="95"/>
      <c r="Y51" s="115"/>
      <c r="Z51" s="115"/>
      <c r="AA51" s="95"/>
    </row>
    <row r="52" customFormat="false" ht="15" hidden="false" customHeight="false" outlineLevel="0" collapsed="false">
      <c r="A52" s="52" t="s">
        <v>84</v>
      </c>
      <c r="B52" s="52" t="s">
        <v>56</v>
      </c>
      <c r="C52" s="57"/>
      <c r="D52" s="54" t="n">
        <f aca="false">+C52*0.85</f>
        <v>0</v>
      </c>
      <c r="E52" s="55" t="s">
        <v>12</v>
      </c>
      <c r="F52" s="56" t="n">
        <f aca="false">+C52*1.15</f>
        <v>0</v>
      </c>
      <c r="G52" s="57"/>
      <c r="H52" s="58" t="e">
        <f aca="false">IF(I52&lt;85,"BN",IF(I52&gt;115,"AN","N"))</f>
        <v>#DIV/0!</v>
      </c>
      <c r="I52" s="53" t="e">
        <f aca="false">(G52/C52)*100</f>
        <v>#DIV/0!</v>
      </c>
      <c r="J52" s="59" t="e">
        <f aca="false">IF(I52&lt;=30,"0-30",IF(I52&lt;=50,"31-50",IF(I52&lt;=84,"51-84",IF(I52&lt;=115,"85-115",IF(I52&lt;=150,"116-150",IF(I52&lt;=200,"151-200","&gt;200"))))))</f>
        <v>#DIV/0!</v>
      </c>
      <c r="K52" s="0" t="e">
        <f aca="false">IF(I52&lt;=30,"1",IF(I52&lt;=50,"4",IF(I52&lt;=84,"7",IF(I52&lt;=115,"10",IF(I52&lt;=150,"13",IF(I52&lt;=200,"16","19"))))))</f>
        <v>#DIV/0!</v>
      </c>
      <c r="L52" s="0"/>
      <c r="M52" s="0"/>
      <c r="N52" s="3"/>
      <c r="O52" s="117"/>
      <c r="P52" s="113"/>
      <c r="Q52" s="114"/>
      <c r="R52" s="114"/>
      <c r="S52" s="115"/>
      <c r="T52" s="115"/>
      <c r="U52" s="95"/>
      <c r="Y52" s="115"/>
      <c r="Z52" s="115"/>
      <c r="AA52" s="95"/>
    </row>
    <row r="53" customFormat="false" ht="15" hidden="false" customHeight="false" outlineLevel="0" collapsed="false">
      <c r="A53" s="52" t="s">
        <v>85</v>
      </c>
      <c r="B53" s="52" t="s">
        <v>57</v>
      </c>
      <c r="C53" s="57"/>
      <c r="D53" s="54" t="n">
        <f aca="false">+C53*0.85</f>
        <v>0</v>
      </c>
      <c r="E53" s="55" t="s">
        <v>12</v>
      </c>
      <c r="F53" s="56" t="n">
        <f aca="false">+C53*1.15</f>
        <v>0</v>
      </c>
      <c r="G53" s="57"/>
      <c r="H53" s="58" t="e">
        <f aca="false">IF(I53&lt;85,"BN",IF(I53&gt;115,"AN","N"))</f>
        <v>#DIV/0!</v>
      </c>
      <c r="I53" s="53" t="e">
        <f aca="false">(G53/C53)*100</f>
        <v>#DIV/0!</v>
      </c>
      <c r="J53" s="59" t="e">
        <f aca="false">IF(I53&lt;=30,"0-30",IF(I53&lt;=50,"31-50",IF(I53&lt;=84,"51-84",IF(I53&lt;=115,"85-115",IF(I53&lt;=150,"116-150",IF(I53&lt;=200,"151-200","&gt;200"))))))</f>
        <v>#DIV/0!</v>
      </c>
      <c r="K53" s="0" t="e">
        <f aca="false">IF(I53&lt;=30,"1",IF(I53&lt;=50,"4",IF(I53&lt;=84,"7",IF(I53&lt;=115,"10",IF(I53&lt;=150,"13",IF(I53&lt;=200,"16","19"))))))</f>
        <v>#DIV/0!</v>
      </c>
      <c r="L53" s="0"/>
      <c r="M53" s="0"/>
      <c r="N53" s="3"/>
      <c r="O53" s="117"/>
      <c r="P53" s="113"/>
      <c r="Q53" s="114"/>
      <c r="R53" s="114"/>
      <c r="S53" s="115"/>
      <c r="T53" s="115"/>
      <c r="U53" s="95"/>
      <c r="Y53" s="115"/>
      <c r="Z53" s="115"/>
      <c r="AA53" s="95"/>
    </row>
    <row r="54" customFormat="false" ht="15" hidden="false" customHeight="false" outlineLevel="0" collapsed="false">
      <c r="A54" s="52" t="s">
        <v>86</v>
      </c>
      <c r="B54" s="52" t="s">
        <v>58</v>
      </c>
      <c r="C54" s="57"/>
      <c r="D54" s="54" t="n">
        <f aca="false">+C54*0.85</f>
        <v>0</v>
      </c>
      <c r="E54" s="55" t="s">
        <v>12</v>
      </c>
      <c r="F54" s="56" t="n">
        <f aca="false">+C54*1.15</f>
        <v>0</v>
      </c>
      <c r="G54" s="57"/>
      <c r="H54" s="58" t="e">
        <f aca="false">IF(I54&lt;85,"BN",IF(I54&gt;115,"AN","N"))</f>
        <v>#DIV/0!</v>
      </c>
      <c r="I54" s="53" t="e">
        <f aca="false">(G54/C54)*100</f>
        <v>#DIV/0!</v>
      </c>
      <c r="J54" s="59" t="e">
        <f aca="false">IF(I54&lt;=30,"0-30",IF(I54&lt;=50,"31-50",IF(I54&lt;=84,"51-84",IF(I54&lt;=115,"85-115",IF(I54&lt;=150,"116-150",IF(I54&lt;=200,"151-200","&gt;200"))))))</f>
        <v>#DIV/0!</v>
      </c>
      <c r="K54" s="0" t="e">
        <f aca="false">IF(I54&lt;=30,"1",IF(I54&lt;=50,"4",IF(I54&lt;=84,"7",IF(I54&lt;=115,"10",IF(I54&lt;=150,"13",IF(I54&lt;=200,"16","19"))))))</f>
        <v>#DIV/0!</v>
      </c>
      <c r="L54" s="0"/>
      <c r="M54" s="0"/>
      <c r="N54" s="3"/>
      <c r="O54" s="117"/>
      <c r="P54" s="113"/>
      <c r="Q54" s="114"/>
      <c r="R54" s="114"/>
      <c r="S54" s="115"/>
      <c r="T54" s="115"/>
      <c r="U54" s="95"/>
      <c r="Y54" s="115"/>
      <c r="Z54" s="115"/>
      <c r="AA54" s="95"/>
    </row>
    <row r="55" customFormat="false" ht="15" hidden="false" customHeight="false" outlineLevel="0" collapsed="false">
      <c r="A55" s="52" t="s">
        <v>87</v>
      </c>
      <c r="B55" s="52" t="s">
        <v>59</v>
      </c>
      <c r="C55" s="57"/>
      <c r="D55" s="54" t="n">
        <f aca="false">+C55*0.85</f>
        <v>0</v>
      </c>
      <c r="E55" s="55" t="s">
        <v>12</v>
      </c>
      <c r="F55" s="56" t="n">
        <f aca="false">+C55*1.15</f>
        <v>0</v>
      </c>
      <c r="G55" s="57"/>
      <c r="H55" s="58" t="e">
        <f aca="false">IF(I55&lt;85,"BN",IF(I55&gt;115,"AN","N"))</f>
        <v>#DIV/0!</v>
      </c>
      <c r="I55" s="53" t="e">
        <f aca="false">(G55/C55)*100</f>
        <v>#DIV/0!</v>
      </c>
      <c r="J55" s="59" t="e">
        <f aca="false">IF(I55&lt;=30,"0-30",IF(I55&lt;=50,"31-50",IF(I55&lt;=84,"51-84",IF(I55&lt;=115,"85-115",IF(I55&lt;=150,"116-150",IF(I55&lt;=200,"151-200","&gt;200"))))))</f>
        <v>#DIV/0!</v>
      </c>
      <c r="K55" s="0" t="e">
        <f aca="false">IF(I55&lt;=30,"1",IF(I55&lt;=50,"4",IF(I55&lt;=84,"7",IF(I55&lt;=115,"10",IF(I55&lt;=150,"13",IF(I55&lt;=200,"16","19"))))))</f>
        <v>#DIV/0!</v>
      </c>
      <c r="L55" s="0"/>
      <c r="M55" s="0"/>
      <c r="N55" s="3"/>
      <c r="O55" s="117"/>
      <c r="P55" s="113"/>
      <c r="Q55" s="114"/>
      <c r="R55" s="114"/>
      <c r="S55" s="115"/>
      <c r="T55" s="115"/>
      <c r="U55" s="95"/>
      <c r="Y55" s="115"/>
      <c r="Z55" s="115"/>
      <c r="AA55" s="95"/>
    </row>
    <row r="56" customFormat="false" ht="15" hidden="false" customHeight="false" outlineLevel="0" collapsed="false">
      <c r="A56" s="52" t="s">
        <v>88</v>
      </c>
      <c r="B56" s="52" t="s">
        <v>60</v>
      </c>
      <c r="C56" s="57"/>
      <c r="D56" s="54" t="n">
        <f aca="false">+C56*0.85</f>
        <v>0</v>
      </c>
      <c r="E56" s="55" t="s">
        <v>12</v>
      </c>
      <c r="F56" s="56" t="n">
        <f aca="false">+C56*1.15</f>
        <v>0</v>
      </c>
      <c r="G56" s="57"/>
      <c r="H56" s="58" t="e">
        <f aca="false">IF(I56&lt;85,"BN",IF(I56&gt;115,"AN","N"))</f>
        <v>#DIV/0!</v>
      </c>
      <c r="I56" s="53" t="e">
        <f aca="false">(G56/C56)*100</f>
        <v>#DIV/0!</v>
      </c>
      <c r="J56" s="59" t="e">
        <f aca="false">IF(I56&lt;=30,"0-30",IF(I56&lt;=50,"31-50",IF(I56&lt;=84,"51-84",IF(I56&lt;=115,"85-115",IF(I56&lt;=150,"116-150",IF(I56&lt;=200,"151-200","&gt;200"))))))</f>
        <v>#DIV/0!</v>
      </c>
      <c r="K56" s="0" t="e">
        <f aca="false">IF(I56&lt;=30,"1",IF(I56&lt;=50,"4",IF(I56&lt;=84,"7",IF(I56&lt;=115,"10",IF(I56&lt;=150,"13",IF(I56&lt;=200,"16","19"))))))</f>
        <v>#DIV/0!</v>
      </c>
      <c r="L56" s="0"/>
      <c r="M56" s="0"/>
      <c r="N56" s="3"/>
      <c r="O56" s="117"/>
      <c r="P56" s="113"/>
      <c r="Q56" s="114"/>
      <c r="R56" s="114"/>
      <c r="S56" s="115"/>
      <c r="T56" s="115"/>
      <c r="U56" s="95"/>
      <c r="Y56" s="115"/>
      <c r="Z56" s="115"/>
      <c r="AA56" s="95"/>
    </row>
    <row r="57" customFormat="false" ht="15" hidden="false" customHeight="false" outlineLevel="0" collapsed="false">
      <c r="A57" s="52" t="s">
        <v>89</v>
      </c>
      <c r="B57" s="52" t="s">
        <v>61</v>
      </c>
      <c r="C57" s="57"/>
      <c r="D57" s="54" t="n">
        <f aca="false">+C57*0.85</f>
        <v>0</v>
      </c>
      <c r="E57" s="55" t="s">
        <v>12</v>
      </c>
      <c r="F57" s="56" t="n">
        <f aca="false">+C57*1.15</f>
        <v>0</v>
      </c>
      <c r="G57" s="57"/>
      <c r="H57" s="58" t="e">
        <f aca="false">IF(I57&lt;85,"BN",IF(I57&gt;115,"AN","N"))</f>
        <v>#DIV/0!</v>
      </c>
      <c r="I57" s="53" t="e">
        <f aca="false">(G57/C57)*100</f>
        <v>#DIV/0!</v>
      </c>
      <c r="J57" s="59" t="e">
        <f aca="false">IF(I57&lt;=30,"0-30",IF(I57&lt;=50,"31-50",IF(I57&lt;=84,"51-84",IF(I57&lt;=115,"85-115",IF(I57&lt;=150,"116-150",IF(I57&lt;=200,"151-200","&gt;200"))))))</f>
        <v>#DIV/0!</v>
      </c>
      <c r="K57" s="0" t="e">
        <f aca="false">IF(I57&lt;=30,"1",IF(I57&lt;=50,"4",IF(I57&lt;=84,"7",IF(I57&lt;=115,"10",IF(I57&lt;=150,"13",IF(I57&lt;=200,"16","19"))))))</f>
        <v>#DIV/0!</v>
      </c>
      <c r="L57" s="0"/>
      <c r="M57" s="0"/>
      <c r="N57" s="116"/>
      <c r="O57" s="117"/>
      <c r="P57" s="113"/>
      <c r="Q57" s="114"/>
      <c r="R57" s="114"/>
      <c r="S57" s="115"/>
      <c r="T57" s="115"/>
      <c r="U57" s="95"/>
      <c r="Y57" s="115"/>
      <c r="Z57" s="115"/>
      <c r="AA57" s="95"/>
    </row>
    <row r="58" customFormat="false" ht="15" hidden="false" customHeight="false" outlineLevel="0" collapsed="false">
      <c r="A58" s="52" t="s">
        <v>90</v>
      </c>
      <c r="B58" s="52" t="s">
        <v>62</v>
      </c>
      <c r="C58" s="57"/>
      <c r="D58" s="54" t="n">
        <f aca="false">+C58*0.85</f>
        <v>0</v>
      </c>
      <c r="E58" s="55" t="s">
        <v>12</v>
      </c>
      <c r="F58" s="56" t="n">
        <f aca="false">+C58*1.15</f>
        <v>0</v>
      </c>
      <c r="G58" s="57"/>
      <c r="H58" s="58" t="e">
        <f aca="false">IF(I58&lt;85,"BN",IF(I58&gt;115,"AN","N"))</f>
        <v>#DIV/0!</v>
      </c>
      <c r="I58" s="53" t="e">
        <f aca="false">(G58/C58)*100</f>
        <v>#DIV/0!</v>
      </c>
      <c r="J58" s="59" t="e">
        <f aca="false">IF(I58&lt;=30,"0-30",IF(I58&lt;=50,"31-50",IF(I58&lt;=84,"51-84",IF(I58&lt;=115,"85-115",IF(I58&lt;=150,"116-150",IF(I58&lt;=200,"151-200","&gt;200"))))))</f>
        <v>#DIV/0!</v>
      </c>
      <c r="K58" s="0" t="e">
        <f aca="false">IF(I58&lt;=30,"1",IF(I58&lt;=50,"4",IF(I58&lt;=84,"7",IF(I58&lt;=115,"10",IF(I58&lt;=150,"13",IF(I58&lt;=200,"16","19"))))))</f>
        <v>#DIV/0!</v>
      </c>
      <c r="L58" s="0"/>
      <c r="M58" s="0"/>
      <c r="N58" s="116"/>
      <c r="O58" s="117"/>
      <c r="P58" s="113"/>
      <c r="Q58" s="114"/>
      <c r="R58" s="114"/>
      <c r="S58" s="115"/>
      <c r="T58" s="115"/>
      <c r="U58" s="95"/>
      <c r="Y58" s="115"/>
      <c r="Z58" s="115"/>
      <c r="AA58" s="95"/>
    </row>
    <row r="59" customFormat="false" ht="15" hidden="false" customHeight="false" outlineLevel="0" collapsed="false">
      <c r="A59" s="52" t="s">
        <v>91</v>
      </c>
      <c r="B59" s="52" t="s">
        <v>63</v>
      </c>
      <c r="C59" s="57"/>
      <c r="D59" s="54" t="n">
        <f aca="false">+C59*0.85</f>
        <v>0</v>
      </c>
      <c r="E59" s="55" t="s">
        <v>12</v>
      </c>
      <c r="F59" s="56" t="n">
        <f aca="false">+C59*1.15</f>
        <v>0</v>
      </c>
      <c r="G59" s="57"/>
      <c r="H59" s="58" t="e">
        <f aca="false">IF(I59&lt;85,"BN",IF(I59&gt;115,"AN","N"))</f>
        <v>#DIV/0!</v>
      </c>
      <c r="I59" s="53" t="e">
        <f aca="false">(G59/C59)*100</f>
        <v>#DIV/0!</v>
      </c>
      <c r="J59" s="59" t="e">
        <f aca="false">IF(I59&lt;=30,"0-30",IF(I59&lt;=50,"31-50",IF(I59&lt;=84,"51-84",IF(I59&lt;=115,"85-115",IF(I59&lt;=150,"116-150",IF(I59&lt;=200,"151-200","&gt;200"))))))</f>
        <v>#DIV/0!</v>
      </c>
      <c r="K59" s="0" t="e">
        <f aca="false">IF(I59&lt;=30,"1",IF(I59&lt;=50,"4",IF(I59&lt;=84,"7",IF(I59&lt;=115,"10",IF(I59&lt;=150,"13",IF(I59&lt;=200,"16","19"))))))</f>
        <v>#DIV/0!</v>
      </c>
      <c r="L59" s="0"/>
      <c r="M59" s="0"/>
      <c r="N59" s="3"/>
      <c r="O59" s="117"/>
      <c r="P59" s="113"/>
      <c r="Q59" s="114"/>
      <c r="R59" s="114"/>
      <c r="S59" s="115"/>
      <c r="T59" s="115"/>
      <c r="U59" s="95"/>
      <c r="Y59" s="115"/>
      <c r="Z59" s="115"/>
      <c r="AA59" s="95"/>
    </row>
    <row r="60" customFormat="false" ht="15" hidden="false" customHeight="false" outlineLevel="0" collapsed="false">
      <c r="A60" s="52" t="s">
        <v>92</v>
      </c>
      <c r="B60" s="52" t="s">
        <v>64</v>
      </c>
      <c r="C60" s="57"/>
      <c r="D60" s="54" t="n">
        <f aca="false">+C60*0.85</f>
        <v>0</v>
      </c>
      <c r="E60" s="55" t="s">
        <v>12</v>
      </c>
      <c r="F60" s="56" t="n">
        <f aca="false">+C60*1.15</f>
        <v>0</v>
      </c>
      <c r="G60" s="57"/>
      <c r="H60" s="58" t="e">
        <f aca="false">IF(I60&lt;85,"BN",IF(I60&gt;115,"AN","N"))</f>
        <v>#DIV/0!</v>
      </c>
      <c r="I60" s="53" t="e">
        <f aca="false">(G60/C60)*100</f>
        <v>#DIV/0!</v>
      </c>
      <c r="J60" s="59" t="e">
        <f aca="false">IF(I60&lt;=30,"0-30",IF(I60&lt;=50,"31-50",IF(I60&lt;=84,"51-84",IF(I60&lt;=115,"85-115",IF(I60&lt;=150,"116-150",IF(I60&lt;=200,"151-200","&gt;200"))))))</f>
        <v>#DIV/0!</v>
      </c>
      <c r="K60" s="0" t="e">
        <f aca="false">IF(I60&lt;=30,"1",IF(I60&lt;=50,"4",IF(I60&lt;=84,"7",IF(I60&lt;=115,"10",IF(I60&lt;=150,"13",IF(I60&lt;=200,"16","19"))))))</f>
        <v>#DIV/0!</v>
      </c>
      <c r="L60" s="0"/>
      <c r="M60" s="0"/>
      <c r="N60" s="116"/>
      <c r="O60" s="117"/>
      <c r="P60" s="113"/>
      <c r="Q60" s="114"/>
      <c r="R60" s="114"/>
      <c r="S60" s="115"/>
      <c r="T60" s="115"/>
      <c r="U60" s="95"/>
      <c r="Y60" s="115"/>
      <c r="Z60" s="115"/>
      <c r="AA60" s="95"/>
    </row>
    <row r="61" customFormat="false" ht="15" hidden="false" customHeight="false" outlineLevel="0" collapsed="false">
      <c r="A61" s="52" t="s">
        <v>92</v>
      </c>
      <c r="B61" s="52" t="s">
        <v>65</v>
      </c>
      <c r="C61" s="57"/>
      <c r="D61" s="54" t="n">
        <f aca="false">+C61*0.85</f>
        <v>0</v>
      </c>
      <c r="E61" s="55" t="s">
        <v>12</v>
      </c>
      <c r="F61" s="56" t="n">
        <f aca="false">+C61*1.15</f>
        <v>0</v>
      </c>
      <c r="G61" s="57"/>
      <c r="H61" s="58" t="e">
        <f aca="false">IF(I61&lt;85,"BN",IF(I61&gt;115,"AN","N"))</f>
        <v>#DIV/0!</v>
      </c>
      <c r="I61" s="53" t="e">
        <f aca="false">(G61/C61)*100</f>
        <v>#DIV/0!</v>
      </c>
      <c r="J61" s="59" t="e">
        <f aca="false">IF(I61&lt;=30,"0-30",IF(I61&lt;=50,"31-50",IF(I61&lt;=84,"51-84",IF(I61&lt;=115,"85-115",IF(I61&lt;=150,"116-150",IF(I61&lt;=200,"151-200","&gt;200"))))))</f>
        <v>#DIV/0!</v>
      </c>
      <c r="K61" s="0" t="e">
        <f aca="false">IF(I61&lt;=30,"1",IF(I61&lt;=50,"4",IF(I61&lt;=84,"7",IF(I61&lt;=115,"10",IF(I61&lt;=150,"13",IF(I61&lt;=200,"16","19"))))))</f>
        <v>#DIV/0!</v>
      </c>
      <c r="L61" s="0"/>
      <c r="M61" s="0"/>
      <c r="N61" s="3"/>
      <c r="O61" s="117"/>
      <c r="P61" s="113"/>
      <c r="Q61" s="114"/>
      <c r="R61" s="114"/>
      <c r="S61" s="115"/>
      <c r="T61" s="115"/>
      <c r="U61" s="95"/>
      <c r="Y61" s="115"/>
      <c r="Z61" s="115"/>
      <c r="AA61" s="95"/>
    </row>
    <row r="62" customFormat="false" ht="15" hidden="false" customHeight="false" outlineLevel="0" collapsed="false">
      <c r="A62" s="52" t="s">
        <v>90</v>
      </c>
      <c r="B62" s="52" t="s">
        <v>66</v>
      </c>
      <c r="C62" s="57"/>
      <c r="D62" s="54" t="n">
        <f aca="false">+C62*0.85</f>
        <v>0</v>
      </c>
      <c r="E62" s="55" t="s">
        <v>12</v>
      </c>
      <c r="F62" s="56" t="n">
        <f aca="false">+C62*1.15</f>
        <v>0</v>
      </c>
      <c r="G62" s="57"/>
      <c r="H62" s="58" t="e">
        <f aca="false">IF(I62&lt;85,"BN",IF(I62&gt;115,"AN","N"))</f>
        <v>#DIV/0!</v>
      </c>
      <c r="I62" s="53" t="e">
        <f aca="false">(G62/C62)*100</f>
        <v>#DIV/0!</v>
      </c>
      <c r="J62" s="59" t="e">
        <f aca="false">IF(I62&lt;=30,"0-30",IF(I62&lt;=50,"31-50",IF(I62&lt;=84,"51-84",IF(I62&lt;=115,"85-115",IF(I62&lt;=150,"116-150",IF(I62&lt;=200,"151-200","&gt;200"))))))</f>
        <v>#DIV/0!</v>
      </c>
      <c r="K62" s="0" t="e">
        <f aca="false">IF(I62&lt;=30,"1",IF(I62&lt;=50,"4",IF(I62&lt;=84,"7",IF(I62&lt;=115,"10",IF(I62&lt;=150,"13",IF(I62&lt;=200,"16","19"))))))</f>
        <v>#DIV/0!</v>
      </c>
      <c r="L62" s="0"/>
      <c r="M62" s="0"/>
      <c r="N62" s="3"/>
      <c r="O62" s="117"/>
      <c r="P62" s="113"/>
      <c r="Q62" s="114"/>
      <c r="R62" s="114"/>
      <c r="S62" s="115"/>
      <c r="T62" s="115"/>
      <c r="U62" s="95"/>
      <c r="Y62" s="115"/>
      <c r="Z62" s="115"/>
      <c r="AA62" s="95"/>
    </row>
    <row r="63" customFormat="false" ht="15" hidden="false" customHeight="false" outlineLevel="0" collapsed="false">
      <c r="A63" s="52" t="s">
        <v>90</v>
      </c>
      <c r="B63" s="52" t="s">
        <v>67</v>
      </c>
      <c r="C63" s="57"/>
      <c r="D63" s="54" t="n">
        <f aca="false">+C63*0.85</f>
        <v>0</v>
      </c>
      <c r="E63" s="55" t="s">
        <v>12</v>
      </c>
      <c r="F63" s="56" t="n">
        <f aca="false">+C63*1.15</f>
        <v>0</v>
      </c>
      <c r="G63" s="57"/>
      <c r="H63" s="58" t="e">
        <f aca="false">IF(I63&lt;85,"BN",IF(I63&gt;115,"AN","N"))</f>
        <v>#DIV/0!</v>
      </c>
      <c r="I63" s="53" t="e">
        <f aca="false">(G63/C63)*100</f>
        <v>#DIV/0!</v>
      </c>
      <c r="J63" s="59" t="e">
        <f aca="false">IF(I63&lt;=30,"0-30",IF(I63&lt;=50,"31-50",IF(I63&lt;=84,"51-84",IF(I63&lt;=115,"85-115",IF(I63&lt;=150,"116-150",IF(I63&lt;=200,"151-200","&gt;200"))))))</f>
        <v>#DIV/0!</v>
      </c>
      <c r="K63" s="0" t="e">
        <f aca="false">IF(I63&lt;=30,"1",IF(I63&lt;=50,"4",IF(I63&lt;=84,"7",IF(I63&lt;=115,"10",IF(I63&lt;=150,"13",IF(I63&lt;=200,"16","19"))))))</f>
        <v>#DIV/0!</v>
      </c>
      <c r="L63" s="0"/>
      <c r="M63" s="0"/>
      <c r="N63" s="3"/>
      <c r="O63" s="117"/>
      <c r="P63" s="113"/>
      <c r="Q63" s="114"/>
      <c r="R63" s="114"/>
      <c r="S63" s="115"/>
      <c r="T63" s="115"/>
      <c r="U63" s="95"/>
      <c r="Y63" s="115"/>
      <c r="Z63" s="115"/>
      <c r="AA63" s="95"/>
    </row>
    <row r="64" customFormat="false" ht="15" hidden="false" customHeight="false" outlineLevel="0" collapsed="false">
      <c r="A64" s="52" t="s">
        <v>93</v>
      </c>
      <c r="B64" s="52" t="s">
        <v>68</v>
      </c>
      <c r="C64" s="57"/>
      <c r="D64" s="54" t="n">
        <f aca="false">+C64*0.85</f>
        <v>0</v>
      </c>
      <c r="E64" s="55" t="s">
        <v>12</v>
      </c>
      <c r="F64" s="56" t="n">
        <f aca="false">+C64*1.15</f>
        <v>0</v>
      </c>
      <c r="G64" s="57"/>
      <c r="H64" s="58" t="e">
        <f aca="false">IF(I64&lt;85,"BN",IF(I64&gt;115,"AN","N"))</f>
        <v>#DIV/0!</v>
      </c>
      <c r="I64" s="53" t="e">
        <f aca="false">(G64/C64)*100</f>
        <v>#DIV/0!</v>
      </c>
      <c r="J64" s="59" t="e">
        <f aca="false">IF(I64&lt;=30,"0-30",IF(I64&lt;=50,"31-50",IF(I64&lt;=84,"51-84",IF(I64&lt;=115,"85-115",IF(I64&lt;=150,"116-150",IF(I64&lt;=200,"151-200","&gt;200"))))))</f>
        <v>#DIV/0!</v>
      </c>
      <c r="K64" s="0" t="e">
        <f aca="false">IF(I64&lt;=30,"1",IF(I64&lt;=50,"4",IF(I64&lt;=84,"7",IF(I64&lt;=115,"10",IF(I64&lt;=150,"13",IF(I64&lt;=200,"16","19"))))))</f>
        <v>#DIV/0!</v>
      </c>
      <c r="L64" s="0"/>
      <c r="M64" s="0"/>
      <c r="N64" s="3"/>
      <c r="O64" s="117"/>
      <c r="P64" s="113"/>
      <c r="Q64" s="114"/>
      <c r="R64" s="114"/>
      <c r="S64" s="115"/>
      <c r="T64" s="115"/>
      <c r="U64" s="95"/>
      <c r="Y64" s="115"/>
      <c r="Z64" s="115"/>
      <c r="AA64" s="95"/>
    </row>
    <row r="65" customFormat="false" ht="15" hidden="false" customHeight="false" outlineLevel="0" collapsed="false">
      <c r="A65" s="52" t="s">
        <v>93</v>
      </c>
      <c r="B65" s="52" t="s">
        <v>69</v>
      </c>
      <c r="C65" s="57"/>
      <c r="D65" s="54" t="n">
        <f aca="false">+C65*0.85</f>
        <v>0</v>
      </c>
      <c r="E65" s="55" t="s">
        <v>12</v>
      </c>
      <c r="F65" s="56" t="n">
        <f aca="false">+C65*1.15</f>
        <v>0</v>
      </c>
      <c r="G65" s="57"/>
      <c r="H65" s="58" t="e">
        <f aca="false">IF(I65&lt;85,"BN",IF(I65&gt;115,"AN","N"))</f>
        <v>#DIV/0!</v>
      </c>
      <c r="I65" s="53" t="e">
        <f aca="false">(G65/C65)*100</f>
        <v>#DIV/0!</v>
      </c>
      <c r="J65" s="59" t="e">
        <f aca="false">IF(I65&lt;=30,"0-30",IF(I65&lt;=50,"31-50",IF(I65&lt;=84,"51-84",IF(I65&lt;=115,"85-115",IF(I65&lt;=150,"116-150",IF(I65&lt;=200,"151-200","&gt;200"))))))</f>
        <v>#DIV/0!</v>
      </c>
      <c r="K65" s="0" t="e">
        <f aca="false">IF(I65&lt;=30,"1",IF(I65&lt;=50,"4",IF(I65&lt;=84,"7",IF(I65&lt;=115,"10",IF(I65&lt;=150,"13",IF(I65&lt;=200,"16","19"))))))</f>
        <v>#DIV/0!</v>
      </c>
      <c r="L65" s="0"/>
      <c r="M65" s="0"/>
      <c r="N65" s="3"/>
      <c r="O65" s="117"/>
      <c r="P65" s="113"/>
      <c r="Q65" s="114"/>
      <c r="R65" s="114"/>
      <c r="S65" s="115"/>
      <c r="T65" s="115"/>
      <c r="U65" s="95"/>
      <c r="Y65" s="115"/>
      <c r="Z65" s="115"/>
      <c r="AA65" s="95"/>
    </row>
    <row r="66" customFormat="false" ht="15" hidden="false" customHeight="false" outlineLevel="0" collapsed="false">
      <c r="A66" s="52" t="s">
        <v>93</v>
      </c>
      <c r="B66" s="52" t="s">
        <v>70</v>
      </c>
      <c r="C66" s="57"/>
      <c r="D66" s="54" t="n">
        <f aca="false">+C66*0.85</f>
        <v>0</v>
      </c>
      <c r="E66" s="55" t="s">
        <v>12</v>
      </c>
      <c r="F66" s="56" t="n">
        <f aca="false">+C66*1.15</f>
        <v>0</v>
      </c>
      <c r="G66" s="57"/>
      <c r="H66" s="58" t="e">
        <f aca="false">IF(I66&lt;85,"BN",IF(I66&gt;115,"AN","N"))</f>
        <v>#DIV/0!</v>
      </c>
      <c r="I66" s="53" t="e">
        <f aca="false">(G66/C66)*100</f>
        <v>#DIV/0!</v>
      </c>
      <c r="J66" s="59" t="e">
        <f aca="false">IF(I66&lt;=30,"0-30",IF(I66&lt;=50,"31-50",IF(I66&lt;=84,"51-84",IF(I66&lt;=115,"85-115",IF(I66&lt;=150,"116-150",IF(I66&lt;=200,"151-200","&gt;200"))))))</f>
        <v>#DIV/0!</v>
      </c>
      <c r="K66" s="0" t="e">
        <f aca="false">IF(I66&lt;=30,"1",IF(I66&lt;=50,"4",IF(I66&lt;=84,"7",IF(I66&lt;=115,"10",IF(I66&lt;=150,"13",IF(I66&lt;=200,"16","19"))))))</f>
        <v>#DIV/0!</v>
      </c>
      <c r="L66" s="0"/>
      <c r="M66" s="0"/>
      <c r="N66" s="3"/>
      <c r="O66" s="117"/>
      <c r="P66" s="113"/>
      <c r="Q66" s="114"/>
      <c r="R66" s="114"/>
      <c r="S66" s="115"/>
      <c r="T66" s="115"/>
      <c r="U66" s="95"/>
      <c r="Y66" s="115"/>
      <c r="Z66" s="115"/>
      <c r="AA66" s="95"/>
    </row>
    <row r="67" customFormat="false" ht="15" hidden="false" customHeight="false" outlineLevel="0" collapsed="false">
      <c r="A67" s="52" t="s">
        <v>94</v>
      </c>
      <c r="B67" s="52" t="s">
        <v>71</v>
      </c>
      <c r="C67" s="57"/>
      <c r="D67" s="54" t="n">
        <f aca="false">+C67*0.85</f>
        <v>0</v>
      </c>
      <c r="E67" s="55" t="s">
        <v>12</v>
      </c>
      <c r="F67" s="56" t="n">
        <f aca="false">+C67*1.15</f>
        <v>0</v>
      </c>
      <c r="G67" s="57"/>
      <c r="H67" s="58" t="e">
        <f aca="false">IF(I67&lt;85,"BN",IF(I67&gt;115,"AN","N"))</f>
        <v>#DIV/0!</v>
      </c>
      <c r="I67" s="53" t="e">
        <f aca="false">(G67/C67)*100</f>
        <v>#DIV/0!</v>
      </c>
      <c r="J67" s="59" t="e">
        <f aca="false">IF(I67&lt;=30,"0-30",IF(I67&lt;=50,"31-50",IF(I67&lt;=84,"51-84",IF(I67&lt;=115,"85-115",IF(I67&lt;=150,"116-150",IF(I67&lt;=200,"151-200","&gt;200"))))))</f>
        <v>#DIV/0!</v>
      </c>
      <c r="K67" s="0" t="e">
        <f aca="false">IF(I67&lt;=30,"1",IF(I67&lt;=50,"4",IF(I67&lt;=84,"7",IF(I67&lt;=115,"10",IF(I67&lt;=150,"13",IF(I67&lt;=200,"16","19"))))))</f>
        <v>#DIV/0!</v>
      </c>
      <c r="L67" s="0"/>
      <c r="M67" s="0"/>
      <c r="N67" s="3"/>
      <c r="O67" s="117"/>
      <c r="P67" s="113"/>
      <c r="Q67" s="114"/>
      <c r="R67" s="114"/>
      <c r="S67" s="115"/>
      <c r="T67" s="115"/>
      <c r="U67" s="95"/>
      <c r="Y67" s="115"/>
      <c r="Z67" s="115"/>
      <c r="AA67" s="95"/>
    </row>
    <row r="68" customFormat="false" ht="15" hidden="false" customHeight="false" outlineLevel="0" collapsed="false">
      <c r="A68" s="52" t="s">
        <v>94</v>
      </c>
      <c r="B68" s="52" t="s">
        <v>72</v>
      </c>
      <c r="C68" s="57"/>
      <c r="D68" s="54" t="n">
        <f aca="false">+C68*0.85</f>
        <v>0</v>
      </c>
      <c r="E68" s="55" t="s">
        <v>12</v>
      </c>
      <c r="F68" s="56" t="n">
        <f aca="false">+C68*1.15</f>
        <v>0</v>
      </c>
      <c r="G68" s="57"/>
      <c r="H68" s="58" t="e">
        <f aca="false">IF(I68&lt;85,"BN",IF(I68&gt;115,"AN","N"))</f>
        <v>#DIV/0!</v>
      </c>
      <c r="I68" s="53" t="e">
        <f aca="false">(G68/C68)*100</f>
        <v>#DIV/0!</v>
      </c>
      <c r="J68" s="59" t="e">
        <f aca="false">IF(I68&lt;=30,"0-30",IF(I68&lt;=50,"31-50",IF(I68&lt;=84,"51-84",IF(I68&lt;=115,"85-115",IF(I68&lt;=150,"116-150",IF(I68&lt;=200,"151-200","&gt;200"))))))</f>
        <v>#DIV/0!</v>
      </c>
      <c r="K68" s="0" t="e">
        <f aca="false">IF(I68&lt;=30,"1",IF(I68&lt;=50,"4",IF(I68&lt;=84,"7",IF(I68&lt;=115,"10",IF(I68&lt;=150,"13",IF(I68&lt;=200,"16","19"))))))</f>
        <v>#DIV/0!</v>
      </c>
      <c r="L68" s="0"/>
      <c r="M68" s="0"/>
      <c r="N68" s="3"/>
      <c r="O68" s="117"/>
      <c r="P68" s="113"/>
      <c r="Q68" s="114"/>
      <c r="R68" s="114"/>
      <c r="S68" s="115"/>
      <c r="T68" s="115"/>
      <c r="U68" s="95"/>
      <c r="Y68" s="115"/>
      <c r="Z68" s="115"/>
      <c r="AA68" s="95"/>
    </row>
    <row r="69" customFormat="false" ht="15" hidden="false" customHeight="false" outlineLevel="0" collapsed="false">
      <c r="A69" s="52" t="s">
        <v>94</v>
      </c>
      <c r="B69" s="52" t="s">
        <v>73</v>
      </c>
      <c r="C69" s="57"/>
      <c r="D69" s="54" t="n">
        <f aca="false">+C69*0.85</f>
        <v>0</v>
      </c>
      <c r="E69" s="55" t="s">
        <v>12</v>
      </c>
      <c r="F69" s="56" t="n">
        <f aca="false">+C69*1.15</f>
        <v>0</v>
      </c>
      <c r="G69" s="57"/>
      <c r="H69" s="58" t="e">
        <f aca="false">IF(I69&lt;85,"BN",IF(I69&gt;115,"AN","N"))</f>
        <v>#DIV/0!</v>
      </c>
      <c r="I69" s="53" t="e">
        <f aca="false">(G69/C69)*100</f>
        <v>#DIV/0!</v>
      </c>
      <c r="J69" s="59" t="e">
        <f aca="false">IF(I69&lt;=30,"0-30",IF(I69&lt;=50,"31-50",IF(I69&lt;=84,"51-84",IF(I69&lt;=115,"85-115",IF(I69&lt;=150,"116-150",IF(I69&lt;=200,"151-200","&gt;200"))))))</f>
        <v>#DIV/0!</v>
      </c>
      <c r="K69" s="0" t="e">
        <f aca="false">IF(I69&lt;=30,"1",IF(I69&lt;=50,"4",IF(I69&lt;=84,"7",IF(I69&lt;=115,"10",IF(I69&lt;=150,"13",IF(I69&lt;=200,"16","19"))))))</f>
        <v>#DIV/0!</v>
      </c>
      <c r="L69" s="0"/>
      <c r="M69" s="0"/>
      <c r="N69" s="3"/>
      <c r="O69" s="117"/>
      <c r="P69" s="113"/>
      <c r="Q69" s="114"/>
      <c r="R69" s="114"/>
      <c r="S69" s="115"/>
      <c r="T69" s="115"/>
      <c r="U69" s="95"/>
      <c r="Y69" s="115"/>
      <c r="Z69" s="115"/>
      <c r="AA69" s="95"/>
    </row>
    <row r="70" customFormat="false" ht="15" hidden="false" customHeight="false" outlineLevel="0" collapsed="false">
      <c r="A70" s="61" t="s">
        <v>91</v>
      </c>
      <c r="B70" s="52" t="s">
        <v>74</v>
      </c>
      <c r="C70" s="62"/>
      <c r="D70" s="54" t="n">
        <f aca="false">+C70*0.85</f>
        <v>0</v>
      </c>
      <c r="E70" s="55" t="s">
        <v>12</v>
      </c>
      <c r="F70" s="56" t="n">
        <f aca="false">+C70*1.15</f>
        <v>0</v>
      </c>
      <c r="G70" s="57"/>
      <c r="H70" s="58" t="e">
        <f aca="false">IF(I70&lt;85,"BN",IF(I70&gt;115,"AN","N"))</f>
        <v>#DIV/0!</v>
      </c>
      <c r="I70" s="53" t="e">
        <f aca="false">(G70/C70)*100</f>
        <v>#DIV/0!</v>
      </c>
      <c r="J70" s="59" t="e">
        <f aca="false">IF(I70&lt;=30,"0-30",IF(I70&lt;=50,"31-50",IF(I70&lt;=84,"51-84",IF(I70&lt;=115,"85-115",IF(I70&lt;=150,"116-150",IF(I70&lt;=200,"151-200","&gt;200"))))))</f>
        <v>#DIV/0!</v>
      </c>
      <c r="K70" s="0" t="e">
        <f aca="false">IF(I70&lt;=30,"1",IF(I70&lt;=50,"4",IF(I70&lt;=84,"7",IF(I70&lt;=115,"10",IF(I70&lt;=150,"13",IF(I70&lt;=200,"16","19"))))))</f>
        <v>#DIV/0!</v>
      </c>
      <c r="L70" s="0"/>
      <c r="M70" s="0"/>
      <c r="N70" s="3"/>
      <c r="O70" s="117"/>
      <c r="P70" s="113"/>
      <c r="Q70" s="114"/>
      <c r="R70" s="114"/>
      <c r="S70" s="115"/>
      <c r="T70" s="115"/>
      <c r="U70" s="95"/>
      <c r="Y70" s="115"/>
      <c r="Z70" s="115"/>
      <c r="AA70" s="95"/>
    </row>
    <row r="71" customFormat="false" ht="15" hidden="false" customHeight="false" outlineLevel="0" collapsed="false">
      <c r="A71" s="63" t="s">
        <v>91</v>
      </c>
      <c r="B71" s="64" t="s">
        <v>75</v>
      </c>
      <c r="C71" s="65"/>
      <c r="D71" s="66" t="n">
        <f aca="false">+C71*0.85</f>
        <v>0</v>
      </c>
      <c r="E71" s="67" t="s">
        <v>12</v>
      </c>
      <c r="F71" s="68" t="n">
        <f aca="false">+C71*1.15</f>
        <v>0</v>
      </c>
      <c r="G71" s="69"/>
      <c r="H71" s="70" t="e">
        <f aca="false">IF(I71&lt;85,"BN",IF(I71&gt;115,"AN","N"))</f>
        <v>#DIV/0!</v>
      </c>
      <c r="I71" s="71" t="e">
        <f aca="false">(G71/C71)*100</f>
        <v>#DIV/0!</v>
      </c>
      <c r="J71" s="72" t="e">
        <f aca="false">IF(I71&lt;=30,"0-30",IF(I71&lt;=50,"31-50",IF(I71&lt;=84,"51-84",IF(I71&lt;=115,"85-115",IF(I71&lt;=150,"116-150",IF(I71&lt;=200,"151-200","&gt;200"))))))</f>
        <v>#DIV/0!</v>
      </c>
      <c r="K71" s="0" t="e">
        <f aca="false">IF(I71&lt;=30,"1",IF(I71&lt;=50,"4",IF(I71&lt;=84,"7",IF(I71&lt;=115,"10",IF(I71&lt;=150,"13",IF(I71&lt;=200,"16","19"))))))</f>
        <v>#DIV/0!</v>
      </c>
      <c r="L71" s="0"/>
      <c r="M71" s="0"/>
      <c r="N71" s="3"/>
      <c r="O71" s="117"/>
      <c r="P71" s="113"/>
      <c r="Q71" s="114"/>
      <c r="R71" s="114"/>
      <c r="S71" s="115"/>
      <c r="T71" s="115"/>
      <c r="U71" s="95"/>
      <c r="Y71" s="115"/>
      <c r="Z71" s="115"/>
      <c r="AA71" s="95"/>
    </row>
  </sheetData>
  <mergeCells count="24">
    <mergeCell ref="A1:H1"/>
    <mergeCell ref="A2:H2"/>
    <mergeCell ref="A3:H3"/>
    <mergeCell ref="A4:H4"/>
    <mergeCell ref="N4:P4"/>
    <mergeCell ref="R4:T4"/>
    <mergeCell ref="V4:X4"/>
    <mergeCell ref="A5:A6"/>
    <mergeCell ref="B5:B6"/>
    <mergeCell ref="C5:C6"/>
    <mergeCell ref="D5:F6"/>
    <mergeCell ref="G5:G6"/>
    <mergeCell ref="H5:H6"/>
    <mergeCell ref="I5:J6"/>
    <mergeCell ref="L5:L6"/>
    <mergeCell ref="N5:N6"/>
    <mergeCell ref="O5:O6"/>
    <mergeCell ref="P5:P6"/>
    <mergeCell ref="R5:R6"/>
    <mergeCell ref="S5:S6"/>
    <mergeCell ref="T5:T6"/>
    <mergeCell ref="V5:V6"/>
    <mergeCell ref="W5:W6"/>
    <mergeCell ref="X5:X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71"/>
  <sheetViews>
    <sheetView windowProtection="true" showFormulas="false" showGridLines="fals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6" topLeftCell="A19" activePane="bottomLeft" state="frozen"/>
      <selection pane="topLeft" activeCell="A1" activeCellId="0" sqref="A1"/>
      <selection pane="bottomLeft" activeCell="Z39" activeCellId="0" sqref="Z39"/>
    </sheetView>
  </sheetViews>
  <sheetFormatPr defaultRowHeight="15"/>
  <cols>
    <col collapsed="false" hidden="false" max="1" min="1" style="73" width="15.1275510204082"/>
    <col collapsed="false" hidden="false" max="2" min="2" style="73" width="28.2602040816327"/>
    <col collapsed="false" hidden="false" max="4" min="3" style="73" width="9.13265306122449"/>
    <col collapsed="false" hidden="false" max="5" min="5" style="73" width="1.56632653061225"/>
    <col collapsed="false" hidden="false" max="13" min="6" style="73" width="9.13265306122449"/>
    <col collapsed="false" hidden="false" max="16" min="14" style="113" width="9.13265306122449"/>
    <col collapsed="false" hidden="false" max="257" min="17" style="73" width="9.13265306122449"/>
    <col collapsed="false" hidden="false" max="1025" min="258" style="0" width="9.13265306122449"/>
  </cols>
  <sheetData>
    <row r="1" customFormat="false" ht="18" hidden="false" customHeight="false" outlineLevel="0" collapsed="false">
      <c r="A1" s="75" t="s">
        <v>76</v>
      </c>
      <c r="B1" s="75"/>
      <c r="C1" s="75"/>
      <c r="D1" s="75"/>
      <c r="E1" s="75"/>
      <c r="F1" s="75"/>
      <c r="G1" s="75"/>
      <c r="H1" s="75"/>
      <c r="I1" s="76"/>
    </row>
    <row r="2" customFormat="false" ht="18" hidden="false" customHeight="false" outlineLevel="0" collapsed="false">
      <c r="A2" s="75" t="s">
        <v>1</v>
      </c>
      <c r="B2" s="75"/>
      <c r="C2" s="75"/>
      <c r="D2" s="75"/>
      <c r="E2" s="75"/>
      <c r="F2" s="75"/>
      <c r="G2" s="75"/>
      <c r="H2" s="75"/>
      <c r="I2" s="76"/>
    </row>
    <row r="3" customFormat="false" ht="8.25" hidden="false" customHeight="true" outlineLevel="0" collapsed="false">
      <c r="A3" s="75"/>
      <c r="B3" s="75"/>
      <c r="C3" s="75"/>
      <c r="D3" s="75"/>
      <c r="E3" s="75"/>
      <c r="F3" s="75"/>
      <c r="G3" s="75"/>
      <c r="H3" s="75"/>
      <c r="I3" s="76"/>
    </row>
    <row r="4" customFormat="false" ht="18.75" hidden="false" customHeight="false" outlineLevel="0" collapsed="false">
      <c r="A4" s="75" t="s">
        <v>96</v>
      </c>
      <c r="B4" s="75"/>
      <c r="C4" s="75"/>
      <c r="D4" s="75"/>
      <c r="E4" s="75"/>
      <c r="F4" s="75"/>
      <c r="G4" s="75"/>
      <c r="H4" s="75"/>
      <c r="I4" s="75"/>
      <c r="N4" s="118" t="s">
        <v>78</v>
      </c>
      <c r="O4" s="118"/>
      <c r="P4" s="118"/>
      <c r="R4" s="77" t="s">
        <v>79</v>
      </c>
      <c r="S4" s="77"/>
      <c r="T4" s="77"/>
      <c r="U4" s="0"/>
      <c r="V4" s="78" t="s">
        <v>80</v>
      </c>
      <c r="W4" s="78"/>
      <c r="X4" s="78"/>
    </row>
    <row r="5" customFormat="false" ht="15" hidden="false" customHeight="true" outlineLevel="0" collapsed="false">
      <c r="A5" s="79" t="s">
        <v>3</v>
      </c>
      <c r="B5" s="81" t="s">
        <v>4</v>
      </c>
      <c r="C5" s="119" t="s">
        <v>5</v>
      </c>
      <c r="D5" s="81" t="s">
        <v>6</v>
      </c>
      <c r="E5" s="81"/>
      <c r="F5" s="81"/>
      <c r="G5" s="119" t="s">
        <v>7</v>
      </c>
      <c r="H5" s="81" t="s">
        <v>8</v>
      </c>
      <c r="I5" s="12" t="s">
        <v>9</v>
      </c>
      <c r="J5" s="12"/>
      <c r="L5" s="82" t="s">
        <v>81</v>
      </c>
      <c r="N5" s="82" t="s">
        <v>7</v>
      </c>
      <c r="O5" s="83" t="s">
        <v>8</v>
      </c>
      <c r="P5" s="84" t="s">
        <v>9</v>
      </c>
      <c r="R5" s="82" t="s">
        <v>7</v>
      </c>
      <c r="S5" s="83" t="s">
        <v>8</v>
      </c>
      <c r="T5" s="84" t="s">
        <v>9</v>
      </c>
      <c r="U5" s="0"/>
      <c r="V5" s="10" t="s">
        <v>7</v>
      </c>
      <c r="W5" s="83" t="s">
        <v>8</v>
      </c>
      <c r="X5" s="84" t="s">
        <v>9</v>
      </c>
    </row>
    <row r="6" customFormat="false" ht="15.75" hidden="false" customHeight="false" outlineLevel="0" collapsed="false">
      <c r="A6" s="79"/>
      <c r="B6" s="81"/>
      <c r="C6" s="119"/>
      <c r="D6" s="81"/>
      <c r="E6" s="81"/>
      <c r="F6" s="81"/>
      <c r="G6" s="119"/>
      <c r="H6" s="81"/>
      <c r="I6" s="12"/>
      <c r="J6" s="12"/>
      <c r="L6" s="82"/>
      <c r="N6" s="82"/>
      <c r="O6" s="83"/>
      <c r="P6" s="84"/>
      <c r="R6" s="82"/>
      <c r="S6" s="83"/>
      <c r="T6" s="84"/>
      <c r="U6" s="0"/>
      <c r="V6" s="10"/>
      <c r="W6" s="83"/>
      <c r="X6" s="84"/>
    </row>
    <row r="7" customFormat="false" ht="15" hidden="false" customHeight="false" outlineLevel="0" collapsed="false">
      <c r="A7" s="120"/>
      <c r="B7" s="121"/>
      <c r="C7" s="88"/>
      <c r="D7" s="122"/>
      <c r="E7" s="88"/>
      <c r="F7" s="123"/>
      <c r="G7" s="88"/>
      <c r="H7" s="124"/>
      <c r="I7" s="88"/>
      <c r="J7" s="125"/>
      <c r="L7" s="89"/>
      <c r="N7" s="89"/>
      <c r="O7" s="89"/>
      <c r="P7" s="91"/>
      <c r="R7" s="89"/>
      <c r="S7" s="89"/>
      <c r="T7" s="91"/>
      <c r="U7" s="0"/>
      <c r="V7" s="89"/>
      <c r="W7" s="89"/>
      <c r="X7" s="91"/>
    </row>
    <row r="8" customFormat="false" ht="15" hidden="false" customHeight="false" outlineLevel="0" collapsed="false">
      <c r="A8" s="126" t="s">
        <v>10</v>
      </c>
      <c r="B8" s="127" t="s">
        <v>11</v>
      </c>
      <c r="C8" s="128" t="n">
        <v>368.296666666667</v>
      </c>
      <c r="D8" s="129" t="n">
        <f aca="false">+C8*0.85</f>
        <v>313.052166666667</v>
      </c>
      <c r="E8" s="55" t="s">
        <v>12</v>
      </c>
      <c r="F8" s="130" t="n">
        <f aca="false">+C8*1.15</f>
        <v>423.541166666667</v>
      </c>
      <c r="G8" s="93" t="str">
        <f aca="false">IF(L8&lt;=20,"0 - 20",IF(L8&lt;=50,"21 - 50",IF(L8&lt;=100,"51 - 100",IF(L8&lt;=150,"101 - 150",IF(L8&lt;=200,"151 - 200",IF(L8&lt;=300,"201 - 300",IF(L8&lt;=400,"301 - 400",IF(L8&lt;=500,"401 - 500","&gt;500"))))))))</f>
        <v>201 - 300</v>
      </c>
      <c r="H8" s="131" t="str">
        <f aca="false">IF(I8&lt;85,"BN",IF(I8&gt;115,"AN","N"))</f>
        <v>BN</v>
      </c>
      <c r="I8" s="56" t="n">
        <f aca="false">(L8/C8)*100</f>
        <v>73.1683314817646</v>
      </c>
      <c r="J8" s="132" t="str">
        <f aca="false">IF(I8&lt;=30,"0-30",IF(I8&lt;=50,"31-50",IF(I8&lt;=84,"51-84",IF(I8&lt;=115,"85-115",IF(I8&lt;=150,"116-150",IF(I8&lt;=200,"151-200","&gt;200"))))))</f>
        <v>51-84</v>
      </c>
      <c r="K8" s="0" t="str">
        <f aca="false">IF(I8&lt;=30,"1",IF(I8&lt;=50,"4",IF(I8&lt;=84,"7",IF(I8&lt;=115,"10",IF(I8&lt;=150,"13",IF(I8&lt;=200,"16","19"))))))</f>
        <v>7</v>
      </c>
      <c r="L8" s="94" t="n">
        <f aca="false">AVERAGE(N8,R8,V8)</f>
        <v>269.476525902956</v>
      </c>
      <c r="M8" s="0"/>
      <c r="N8" s="23" t="n">
        <v>354.218474</v>
      </c>
      <c r="O8" s="58" t="str">
        <f aca="false">IF(P8&lt;85,"BN",IF(P8&gt;115,"AN","N"))</f>
        <v>N</v>
      </c>
      <c r="P8" s="53" t="n">
        <f aca="false">(N8/C8)*100</f>
        <v>96.1774857225606</v>
      </c>
      <c r="Q8" s="115"/>
      <c r="R8" s="96" t="n">
        <v>244.703333333333</v>
      </c>
      <c r="S8" s="58" t="str">
        <f aca="false">IF(T8&lt;85,"BN",IF(T8&gt;115,"AN","N"))</f>
        <v>BN</v>
      </c>
      <c r="T8" s="53" t="n">
        <f aca="false">(R8/C8)*100</f>
        <v>66.4419082442596</v>
      </c>
      <c r="U8" s="0"/>
      <c r="V8" s="97" t="n">
        <v>209.507770375535</v>
      </c>
      <c r="W8" s="58" t="str">
        <f aca="false">IF(X8&lt;85,"BN",IF(X8&gt;115,"AN","N"))</f>
        <v>BN</v>
      </c>
      <c r="X8" s="53" t="n">
        <f aca="false">(V8/C8)*100</f>
        <v>56.8856004784734</v>
      </c>
    </row>
    <row r="9" customFormat="false" ht="15" hidden="false" customHeight="false" outlineLevel="0" collapsed="false">
      <c r="A9" s="126"/>
      <c r="B9" s="127" t="s">
        <v>13</v>
      </c>
      <c r="C9" s="128" t="n">
        <v>331.603333333333</v>
      </c>
      <c r="D9" s="129" t="n">
        <f aca="false">+C9*0.85</f>
        <v>281.862833333333</v>
      </c>
      <c r="E9" s="55" t="s">
        <v>12</v>
      </c>
      <c r="F9" s="130" t="n">
        <f aca="false">+C9*1.15</f>
        <v>381.343833333333</v>
      </c>
      <c r="G9" s="93" t="str">
        <f aca="false">IF(L9&lt;=20,"0 - 20",IF(L9&lt;=50,"21 - 50",IF(L9&lt;=100,"51 - 100",IF(L9&lt;=150,"101 - 150",IF(L9&lt;=200,"151 - 200",IF(L9&lt;=300,"201 - 300",IF(L9&lt;=400,"301 - 400",IF(L9&lt;=500,"401 - 500","&gt;500"))))))))</f>
        <v>201 - 300</v>
      </c>
      <c r="H9" s="131" t="str">
        <f aca="false">IF(I9&lt;85,"BN",IF(I9&gt;115,"AN","N"))</f>
        <v>BN</v>
      </c>
      <c r="I9" s="56" t="n">
        <f aca="false">(L9/C9)*100</f>
        <v>78.3989329638848</v>
      </c>
      <c r="J9" s="132" t="str">
        <f aca="false">IF(I9&lt;=30,"0-30",IF(I9&lt;=50,"31-50",IF(I9&lt;=84,"51-84",IF(I9&lt;=115,"85-115",IF(I9&lt;=150,"116-150",IF(I9&lt;=200,"151-200","&gt;200"))))))</f>
        <v>51-84</v>
      </c>
      <c r="K9" s="0" t="str">
        <f aca="false">IF(I9&lt;=30,"1",IF(I9&lt;=50,"4",IF(I9&lt;=84,"7",IF(I9&lt;=115,"10",IF(I9&lt;=150,"13",IF(I9&lt;=200,"16","19"))))))</f>
        <v>7</v>
      </c>
      <c r="L9" s="94" t="n">
        <f aca="false">AVERAGE(N9,R9,V9)</f>
        <v>259.973475006007</v>
      </c>
      <c r="M9" s="0"/>
      <c r="N9" s="23" t="n">
        <v>309.416040892</v>
      </c>
      <c r="O9" s="58" t="str">
        <f aca="false">IF(P9&lt;85,"BN",IF(P9&gt;115,"AN","N"))</f>
        <v>N</v>
      </c>
      <c r="P9" s="53" t="n">
        <f aca="false">(N9/C9)*100</f>
        <v>93.3090864261517</v>
      </c>
      <c r="Q9" s="115"/>
      <c r="R9" s="96" t="n">
        <v>229.54</v>
      </c>
      <c r="S9" s="58" t="str">
        <f aca="false">IF(T9&lt;85,"BN",IF(T9&gt;115,"AN","N"))</f>
        <v>BN</v>
      </c>
      <c r="T9" s="53" t="n">
        <f aca="false">(R9/C9)*100</f>
        <v>69.2212583307366</v>
      </c>
      <c r="U9" s="0"/>
      <c r="V9" s="97" t="n">
        <v>240.964384126022</v>
      </c>
      <c r="W9" s="58" t="str">
        <f aca="false">IF(X9&lt;85,"BN",IF(X9&gt;115,"AN","N"))</f>
        <v>BN</v>
      </c>
      <c r="X9" s="53" t="n">
        <f aca="false">(V9/C9)*100</f>
        <v>72.666454134766</v>
      </c>
    </row>
    <row r="10" customFormat="false" ht="15" hidden="false" customHeight="false" outlineLevel="0" collapsed="false">
      <c r="A10" s="126"/>
      <c r="B10" s="127" t="s">
        <v>14</v>
      </c>
      <c r="C10" s="128" t="n">
        <v>431.776666666667</v>
      </c>
      <c r="D10" s="129" t="n">
        <f aca="false">+C10*0.85</f>
        <v>367.010166666667</v>
      </c>
      <c r="E10" s="55" t="s">
        <v>12</v>
      </c>
      <c r="F10" s="130" t="n">
        <f aca="false">+C10*1.15</f>
        <v>496.543166666667</v>
      </c>
      <c r="G10" s="93" t="str">
        <f aca="false">IF(L10&lt;=20,"0 - 20",IF(L10&lt;=50,"21 - 50",IF(L10&lt;=100,"51 - 100",IF(L10&lt;=150,"101 - 150",IF(L10&lt;=200,"151 - 200",IF(L10&lt;=300,"201 - 300",IF(L10&lt;=400,"301 - 400",IF(L10&lt;=500,"401 - 500","&gt;500"))))))))</f>
        <v>201 - 300</v>
      </c>
      <c r="H10" s="131" t="str">
        <f aca="false">IF(I10&lt;85,"BN",IF(I10&gt;115,"AN","N"))</f>
        <v>BN</v>
      </c>
      <c r="I10" s="56" t="n">
        <f aca="false">(L10/C10)*100</f>
        <v>68.3530853659287</v>
      </c>
      <c r="J10" s="132" t="str">
        <f aca="false">IF(I10&lt;=30,"0-30",IF(I10&lt;=50,"31-50",IF(I10&lt;=84,"51-84",IF(I10&lt;=115,"85-115",IF(I10&lt;=150,"116-150",IF(I10&lt;=200,"151-200","&gt;200"))))))</f>
        <v>51-84</v>
      </c>
      <c r="K10" s="0" t="str">
        <f aca="false">IF(I10&lt;=30,"1",IF(I10&lt;=50,"4",IF(I10&lt;=84,"7",IF(I10&lt;=115,"10",IF(I10&lt;=150,"13",IF(I10&lt;=200,"16","19"))))))</f>
        <v>7</v>
      </c>
      <c r="L10" s="94" t="n">
        <f aca="false">AVERAGE(N10,R10,V10)</f>
        <v>295.132673556828</v>
      </c>
      <c r="M10" s="0"/>
      <c r="N10" s="23" t="n">
        <v>399.950284867</v>
      </c>
      <c r="O10" s="58" t="str">
        <f aca="false">IF(P10&lt;85,"BN",IF(P10&gt;115,"AN","N"))</f>
        <v>N</v>
      </c>
      <c r="P10" s="53" t="n">
        <f aca="false">(N10/C10)*100</f>
        <v>92.6289713510071</v>
      </c>
      <c r="Q10" s="115"/>
      <c r="R10" s="96" t="n">
        <v>254.852941176471</v>
      </c>
      <c r="S10" s="58" t="str">
        <f aca="false">IF(T10&lt;85,"BN",IF(T10&gt;115,"AN","N"))</f>
        <v>BN</v>
      </c>
      <c r="T10" s="53" t="n">
        <f aca="false">(R10/C10)*100</f>
        <v>59.024250463543</v>
      </c>
      <c r="U10" s="0"/>
      <c r="V10" s="97" t="n">
        <v>230.594794627014</v>
      </c>
      <c r="W10" s="58" t="str">
        <f aca="false">IF(X10&lt;85,"BN",IF(X10&gt;115,"AN","N"))</f>
        <v>BN</v>
      </c>
      <c r="X10" s="53" t="n">
        <f aca="false">(V10/C10)*100</f>
        <v>53.4060342832361</v>
      </c>
    </row>
    <row r="11" customFormat="false" ht="15" hidden="false" customHeight="false" outlineLevel="0" collapsed="false">
      <c r="A11" s="126"/>
      <c r="B11" s="127" t="s">
        <v>15</v>
      </c>
      <c r="C11" s="128" t="n">
        <v>372.34</v>
      </c>
      <c r="D11" s="129" t="n">
        <f aca="false">+C11*0.85</f>
        <v>316.489</v>
      </c>
      <c r="E11" s="55" t="s">
        <v>12</v>
      </c>
      <c r="F11" s="130" t="n">
        <f aca="false">+C11*1.15</f>
        <v>428.191</v>
      </c>
      <c r="G11" s="93" t="str">
        <f aca="false">IF(L11&lt;=20,"0 - 20",IF(L11&lt;=50,"21 - 50",IF(L11&lt;=100,"51 - 100",IF(L11&lt;=150,"101 - 150",IF(L11&lt;=200,"151 - 200",IF(L11&lt;=300,"201 - 300",IF(L11&lt;=400,"301 - 400",IF(L11&lt;=500,"401 - 500","&gt;500"))))))))</f>
        <v>201 - 300</v>
      </c>
      <c r="H11" s="131" t="str">
        <f aca="false">IF(I11&lt;85,"BN",IF(I11&gt;115,"AN","N"))</f>
        <v>BN</v>
      </c>
      <c r="I11" s="56" t="n">
        <f aca="false">(L11/C11)*100</f>
        <v>70.5162379864776</v>
      </c>
      <c r="J11" s="132" t="str">
        <f aca="false">IF(I11&lt;=30,"0-30",IF(I11&lt;=50,"31-50",IF(I11&lt;=84,"51-84",IF(I11&lt;=115,"85-115",IF(I11&lt;=150,"116-150",IF(I11&lt;=200,"151-200","&gt;200"))))))</f>
        <v>51-84</v>
      </c>
      <c r="K11" s="0" t="str">
        <f aca="false">IF(I11&lt;=30,"1",IF(I11&lt;=50,"4",IF(I11&lt;=84,"7",IF(I11&lt;=115,"10",IF(I11&lt;=150,"13",IF(I11&lt;=200,"16","19"))))))</f>
        <v>7</v>
      </c>
      <c r="L11" s="94" t="n">
        <f aca="false">AVERAGE(N11,R11,V11)</f>
        <v>262.560160518851</v>
      </c>
      <c r="M11" s="0"/>
      <c r="N11" s="23" t="n">
        <v>334.016453753</v>
      </c>
      <c r="O11" s="58" t="str">
        <f aca="false">IF(P11&lt;85,"BN",IF(P11&gt;115,"AN","N"))</f>
        <v>N</v>
      </c>
      <c r="P11" s="53" t="n">
        <f aca="false">(N11/C11)*100</f>
        <v>89.7073786735242</v>
      </c>
      <c r="Q11" s="115"/>
      <c r="R11" s="96" t="n">
        <v>237.623137254902</v>
      </c>
      <c r="S11" s="58" t="str">
        <f aca="false">IF(T11&lt;85,"BN",IF(T11&gt;115,"AN","N"))</f>
        <v>BN</v>
      </c>
      <c r="T11" s="53" t="n">
        <f aca="false">(R11/C11)*100</f>
        <v>63.8188583700118</v>
      </c>
      <c r="U11" s="0"/>
      <c r="V11" s="97" t="n">
        <v>216.04089054865</v>
      </c>
      <c r="W11" s="58" t="str">
        <f aca="false">IF(X11&lt;85,"BN",IF(X11&gt;115,"AN","N"))</f>
        <v>BN</v>
      </c>
      <c r="X11" s="53" t="n">
        <f aca="false">(V11/C11)*100</f>
        <v>58.0224769158967</v>
      </c>
    </row>
    <row r="12" customFormat="false" ht="15" hidden="false" customHeight="false" outlineLevel="0" collapsed="false">
      <c r="A12" s="126"/>
      <c r="B12" s="133" t="s">
        <v>16</v>
      </c>
      <c r="C12" s="128" t="n">
        <v>310.118181818182</v>
      </c>
      <c r="D12" s="129" t="n">
        <f aca="false">+C12*0.85</f>
        <v>263.600454545455</v>
      </c>
      <c r="E12" s="55" t="s">
        <v>12</v>
      </c>
      <c r="F12" s="130" t="n">
        <f aca="false">+C12*1.15</f>
        <v>356.635909090909</v>
      </c>
      <c r="G12" s="93" t="str">
        <f aca="false">IF(L12&lt;=20,"0 - 20",IF(L12&lt;=50,"21 - 50",IF(L12&lt;=100,"51 - 100",IF(L12&lt;=150,"101 - 150",IF(L12&lt;=200,"151 - 200",IF(L12&lt;=300,"201 - 300",IF(L12&lt;=400,"301 - 400",IF(L12&lt;=500,"401 - 500","&gt;500"))))))))</f>
        <v>151 - 200</v>
      </c>
      <c r="H12" s="131" t="str">
        <f aca="false">IF(I12&lt;85,"BN",IF(I12&gt;115,"AN","N"))</f>
        <v>BN</v>
      </c>
      <c r="I12" s="56" t="n">
        <f aca="false">(L12/C12)*100</f>
        <v>60.4015825259805</v>
      </c>
      <c r="J12" s="132" t="str">
        <f aca="false">IF(I12&lt;=30,"0-30",IF(I12&lt;=50,"31-50",IF(I12&lt;=84,"51-84",IF(I12&lt;=115,"85-115",IF(I12&lt;=150,"116-150",IF(I12&lt;=200,"151-200","&gt;200"))))))</f>
        <v>51-84</v>
      </c>
      <c r="K12" s="0" t="str">
        <f aca="false">IF(I12&lt;=30,"1",IF(I12&lt;=50,"4",IF(I12&lt;=84,"7",IF(I12&lt;=115,"10",IF(I12&lt;=150,"13",IF(I12&lt;=200,"16","19"))))))</f>
        <v>7</v>
      </c>
      <c r="L12" s="94" t="n">
        <f aca="false">AVERAGE(N12,R12,V12)</f>
        <v>187.316289518979</v>
      </c>
      <c r="M12" s="0"/>
      <c r="N12" s="23" t="n">
        <v>95.2536386342</v>
      </c>
      <c r="O12" s="58" t="str">
        <f aca="false">IF(P12&lt;85,"BN",IF(P12&gt;115,"AN","N"))</f>
        <v>BN</v>
      </c>
      <c r="P12" s="53" t="n">
        <f aca="false">(N12/C12)*100</f>
        <v>30.7152705706388</v>
      </c>
      <c r="Q12" s="115"/>
      <c r="R12" s="96" t="n">
        <v>236.66431372549</v>
      </c>
      <c r="S12" s="58" t="str">
        <f aca="false">IF(T12&lt;85,"BN",IF(T12&gt;115,"AN","N"))</f>
        <v>BN</v>
      </c>
      <c r="T12" s="53" t="n">
        <f aca="false">(R12/C12)*100</f>
        <v>76.3142336053819</v>
      </c>
      <c r="U12" s="0"/>
      <c r="V12" s="97" t="n">
        <v>230.030916197248</v>
      </c>
      <c r="W12" s="58" t="str">
        <f aca="false">IF(X12&lt;85,"BN",IF(X12&gt;115,"AN","N"))</f>
        <v>BN</v>
      </c>
      <c r="X12" s="53" t="n">
        <f aca="false">(V12/C12)*100</f>
        <v>74.1752434019209</v>
      </c>
    </row>
    <row r="13" customFormat="false" ht="15" hidden="false" customHeight="false" outlineLevel="0" collapsed="false">
      <c r="A13" s="126"/>
      <c r="B13" s="127" t="s">
        <v>17</v>
      </c>
      <c r="C13" s="128" t="n">
        <v>291.363636363636</v>
      </c>
      <c r="D13" s="129" t="n">
        <f aca="false">+C13*0.85</f>
        <v>247.659090909091</v>
      </c>
      <c r="E13" s="55" t="s">
        <v>12</v>
      </c>
      <c r="F13" s="130" t="n">
        <f aca="false">+C13*1.15</f>
        <v>335.068181818182</v>
      </c>
      <c r="G13" s="93" t="str">
        <f aca="false">IF(L13&lt;=20,"0 - 20",IF(L13&lt;=50,"21 - 50",IF(L13&lt;=100,"51 - 100",IF(L13&lt;=150,"101 - 150",IF(L13&lt;=200,"151 - 200",IF(L13&lt;=300,"201 - 300",IF(L13&lt;=400,"301 - 400",IF(L13&lt;=500,"401 - 500","&gt;500"))))))))</f>
        <v>201 - 300</v>
      </c>
      <c r="H13" s="131" t="str">
        <f aca="false">IF(I13&lt;85,"BN",IF(I13&gt;115,"AN","N"))</f>
        <v>BN</v>
      </c>
      <c r="I13" s="56" t="n">
        <f aca="false">(L13/C13)*100</f>
        <v>75.2088842098578</v>
      </c>
      <c r="J13" s="132" t="str">
        <f aca="false">IF(I13&lt;=30,"0-30",IF(I13&lt;=50,"31-50",IF(I13&lt;=84,"51-84",IF(I13&lt;=115,"85-115",IF(I13&lt;=150,"116-150",IF(I13&lt;=200,"151-200","&gt;200"))))))</f>
        <v>51-84</v>
      </c>
      <c r="K13" s="0" t="str">
        <f aca="false">IF(I13&lt;=30,"1",IF(I13&lt;=50,"4",IF(I13&lt;=84,"7",IF(I13&lt;=115,"10",IF(I13&lt;=150,"13",IF(I13&lt;=200,"16","19"))))))</f>
        <v>7</v>
      </c>
      <c r="L13" s="94" t="n">
        <f aca="false">AVERAGE(N13,R13,V13)</f>
        <v>219.131339902358</v>
      </c>
      <c r="M13" s="0"/>
      <c r="N13" s="23" t="n">
        <v>167.599221632</v>
      </c>
      <c r="O13" s="58" t="str">
        <f aca="false">IF(P13&lt;85,"BN",IF(P13&gt;115,"AN","N"))</f>
        <v>BN</v>
      </c>
      <c r="P13" s="53" t="n">
        <f aca="false">(N13/C13)*100</f>
        <v>57.5223537582527</v>
      </c>
      <c r="Q13" s="115"/>
      <c r="R13" s="96" t="n">
        <v>235.117058823529</v>
      </c>
      <c r="S13" s="58" t="str">
        <f aca="false">IF(T13&lt;85,"BN",IF(T13&gt;115,"AN","N"))</f>
        <v>BN</v>
      </c>
      <c r="T13" s="53" t="n">
        <f aca="false">(R13/C13)*100</f>
        <v>80.6954024043315</v>
      </c>
      <c r="U13" s="0"/>
      <c r="V13" s="98" t="n">
        <v>254.677739251546</v>
      </c>
      <c r="W13" s="58" t="str">
        <f aca="false">IF(X13&lt;85,"BN",IF(X13&gt;115,"AN","N"))</f>
        <v>N</v>
      </c>
      <c r="X13" s="53" t="n">
        <f aca="false">(V13/C13)*100</f>
        <v>87.4088964669893</v>
      </c>
    </row>
    <row r="14" customFormat="false" ht="15" hidden="false" customHeight="false" outlineLevel="0" collapsed="false">
      <c r="A14" s="126"/>
      <c r="B14" s="127" t="s">
        <v>18</v>
      </c>
      <c r="C14" s="128" t="n">
        <v>313.26</v>
      </c>
      <c r="D14" s="129" t="n">
        <f aca="false">+C14*0.85</f>
        <v>266.271</v>
      </c>
      <c r="E14" s="55" t="s">
        <v>12</v>
      </c>
      <c r="F14" s="130" t="n">
        <f aca="false">+C14*1.15</f>
        <v>360.249</v>
      </c>
      <c r="G14" s="93" t="str">
        <f aca="false">IF(L14&lt;=20,"0 - 20",IF(L14&lt;=50,"21 - 50",IF(L14&lt;=100,"51 - 100",IF(L14&lt;=150,"101 - 150",IF(L14&lt;=200,"151 - 200",IF(L14&lt;=300,"201 - 300",IF(L14&lt;=400,"301 - 400",IF(L14&lt;=500,"401 - 500","&gt;500"))))))))</f>
        <v>201 - 300</v>
      </c>
      <c r="H14" s="131" t="str">
        <f aca="false">IF(I14&lt;85,"BN",IF(I14&gt;115,"AN","N"))</f>
        <v>BN</v>
      </c>
      <c r="I14" s="56" t="n">
        <f aca="false">(L14/C14)*100</f>
        <v>84.8851943716662</v>
      </c>
      <c r="J14" s="132" t="str">
        <f aca="false">IF(I14&lt;=30,"0-30",IF(I14&lt;=50,"31-50",IF(I14&lt;=84,"51-84",IF(I14&lt;=115,"85-115",IF(I14&lt;=150,"116-150",IF(I14&lt;=200,"151-200","&gt;200"))))))</f>
        <v>85-115</v>
      </c>
      <c r="K14" s="0" t="str">
        <f aca="false">IF(I14&lt;=30,"1",IF(I14&lt;=50,"4",IF(I14&lt;=84,"7",IF(I14&lt;=115,"10",IF(I14&lt;=150,"13",IF(I14&lt;=200,"16","19"))))))</f>
        <v>10</v>
      </c>
      <c r="L14" s="94" t="n">
        <f aca="false">AVERAGE(N14,R14,V14)</f>
        <v>265.911359888682</v>
      </c>
      <c r="M14" s="0"/>
      <c r="N14" s="23" t="n">
        <v>386.374046958</v>
      </c>
      <c r="O14" s="58" t="str">
        <f aca="false">IF(P14&lt;85,"BN",IF(P14&gt;115,"AN","N"))</f>
        <v>AN</v>
      </c>
      <c r="P14" s="53" t="n">
        <f aca="false">(N14/C14)*100</f>
        <v>123.339732796399</v>
      </c>
      <c r="Q14" s="115"/>
      <c r="R14" s="96" t="n">
        <v>237.550980392157</v>
      </c>
      <c r="S14" s="58" t="str">
        <f aca="false">IF(T14&lt;85,"BN",IF(T14&gt;115,"AN","N"))</f>
        <v>BN</v>
      </c>
      <c r="T14" s="53" t="n">
        <f aca="false">(R14/C14)*100</f>
        <v>75.8318905676297</v>
      </c>
      <c r="U14" s="0"/>
      <c r="V14" s="97" t="n">
        <v>173.809052315888</v>
      </c>
      <c r="W14" s="58" t="str">
        <f aca="false">IF(X14&lt;85,"BN",IF(X14&gt;115,"AN","N"))</f>
        <v>BN</v>
      </c>
      <c r="X14" s="53" t="n">
        <f aca="false">(V14/C14)*100</f>
        <v>55.4839597509698</v>
      </c>
    </row>
    <row r="15" customFormat="false" ht="15" hidden="false" customHeight="false" outlineLevel="0" collapsed="false">
      <c r="A15" s="126"/>
      <c r="B15" s="127"/>
      <c r="C15" s="74"/>
      <c r="D15" s="129"/>
      <c r="E15" s="55"/>
      <c r="F15" s="130"/>
      <c r="G15" s="93"/>
      <c r="H15" s="131"/>
      <c r="I15" s="56"/>
      <c r="J15" s="132"/>
      <c r="K15" s="0"/>
      <c r="L15" s="94"/>
      <c r="M15" s="0"/>
      <c r="N15" s="23"/>
      <c r="O15" s="58"/>
      <c r="P15" s="53"/>
      <c r="Q15" s="115"/>
      <c r="R15" s="99"/>
      <c r="S15" s="58"/>
      <c r="T15" s="53"/>
      <c r="U15" s="0"/>
      <c r="V15" s="100"/>
      <c r="W15" s="58"/>
      <c r="X15" s="53"/>
    </row>
    <row r="16" customFormat="false" ht="15" hidden="false" customHeight="false" outlineLevel="0" collapsed="false">
      <c r="A16" s="126" t="s">
        <v>20</v>
      </c>
      <c r="B16" s="127" t="s">
        <v>21</v>
      </c>
      <c r="C16" s="128" t="n">
        <v>316.780769230769</v>
      </c>
      <c r="D16" s="129" t="n">
        <f aca="false">+C16*0.85</f>
        <v>269.263653846154</v>
      </c>
      <c r="E16" s="55" t="s">
        <v>12</v>
      </c>
      <c r="F16" s="130" t="n">
        <f aca="false">+C16*1.15</f>
        <v>364.297884615385</v>
      </c>
      <c r="G16" s="93" t="str">
        <f aca="false">IF(L16&lt;=20,"0 - 20",IF(L16&lt;=50,"21 - 50",IF(L16&lt;=100,"51 - 100",IF(L16&lt;=150,"101 - 150",IF(L16&lt;=200,"151 - 200",IF(L16&lt;=300,"201 - 300",IF(L16&lt;=400,"301 - 400",IF(L16&lt;=500,"401 - 500","&gt;500"))))))))</f>
        <v>201 - 300</v>
      </c>
      <c r="H16" s="131" t="str">
        <f aca="false">IF(I16&lt;85,"BN",IF(I16&gt;115,"AN","N"))</f>
        <v>BN</v>
      </c>
      <c r="I16" s="56" t="n">
        <f aca="false">(L16/C16)*100</f>
        <v>77.989415731642</v>
      </c>
      <c r="J16" s="132" t="str">
        <f aca="false">IF(I16&lt;=30,"0-30",IF(I16&lt;=50,"31-50",IF(I16&lt;=84,"51-84",IF(I16&lt;=115,"85-115",IF(I16&lt;=150,"116-150",IF(I16&lt;=200,"151-200","&gt;200"))))))</f>
        <v>51-84</v>
      </c>
      <c r="K16" s="0" t="str">
        <f aca="false">IF(I16&lt;=30,"1",IF(I16&lt;=50,"4",IF(I16&lt;=84,"7",IF(I16&lt;=115,"10",IF(I16&lt;=150,"13",IF(I16&lt;=200,"16","19"))))))</f>
        <v>7</v>
      </c>
      <c r="L16" s="94" t="n">
        <f aca="false">AVERAGE(N16,R16,V16)</f>
        <v>247.055471073278</v>
      </c>
      <c r="M16" s="0"/>
      <c r="N16" s="23" t="n">
        <v>296.703409361</v>
      </c>
      <c r="O16" s="58" t="str">
        <f aca="false">IF(P16&lt;85,"BN",IF(P16&gt;115,"AN","N"))</f>
        <v>N</v>
      </c>
      <c r="P16" s="53" t="n">
        <f aca="false">(N16/C16)*100</f>
        <v>93.6620648032005</v>
      </c>
      <c r="Q16" s="115"/>
      <c r="R16" s="99" t="n">
        <v>219.18568627451</v>
      </c>
      <c r="S16" s="58" t="str">
        <f aca="false">IF(T16&lt;85,"BN",IF(T16&gt;115,"AN","N"))</f>
        <v>BN</v>
      </c>
      <c r="T16" s="53" t="n">
        <f aca="false">(R16/C16)*100</f>
        <v>69.1916011211012</v>
      </c>
      <c r="U16" s="0"/>
      <c r="V16" s="98" t="n">
        <v>225.277317584325</v>
      </c>
      <c r="W16" s="58" t="str">
        <f aca="false">IF(X16&lt;85,"BN",IF(X16&gt;115,"AN","N"))</f>
        <v>BN</v>
      </c>
      <c r="X16" s="53" t="n">
        <f aca="false">(V16/C16)*100</f>
        <v>71.1145812706245</v>
      </c>
    </row>
    <row r="17" customFormat="false" ht="15" hidden="false" customHeight="false" outlineLevel="0" collapsed="false">
      <c r="A17" s="126"/>
      <c r="B17" s="127" t="s">
        <v>22</v>
      </c>
      <c r="C17" s="128" t="n">
        <v>341.339285714286</v>
      </c>
      <c r="D17" s="129" t="n">
        <f aca="false">+C17*0.85</f>
        <v>290.138392857143</v>
      </c>
      <c r="E17" s="55" t="s">
        <v>12</v>
      </c>
      <c r="F17" s="130" t="n">
        <f aca="false">+C17*1.15</f>
        <v>392.540178571429</v>
      </c>
      <c r="G17" s="93" t="str">
        <f aca="false">IF(L17&lt;=20,"0 - 20",IF(L17&lt;=50,"21 - 50",IF(L17&lt;=100,"51 - 100",IF(L17&lt;=150,"101 - 150",IF(L17&lt;=200,"151 - 200",IF(L17&lt;=300,"201 - 300",IF(L17&lt;=400,"301 - 400",IF(L17&lt;=500,"401 - 500","&gt;500"))))))))</f>
        <v>201 - 300</v>
      </c>
      <c r="H17" s="131" t="str">
        <f aca="false">IF(I17&lt;85,"BN",IF(I17&gt;115,"AN","N"))</f>
        <v>BN</v>
      </c>
      <c r="I17" s="56" t="n">
        <f aca="false">(L17/C17)*100</f>
        <v>73.887133767069</v>
      </c>
      <c r="J17" s="132" t="str">
        <f aca="false">IF(I17&lt;=30,"0-30",IF(I17&lt;=50,"31-50",IF(I17&lt;=84,"51-84",IF(I17&lt;=115,"85-115",IF(I17&lt;=150,"116-150",IF(I17&lt;=200,"151-200","&gt;200"))))))</f>
        <v>51-84</v>
      </c>
      <c r="K17" s="0" t="str">
        <f aca="false">IF(I17&lt;=30,"1",IF(I17&lt;=50,"4",IF(I17&lt;=84,"7",IF(I17&lt;=115,"10",IF(I17&lt;=150,"13",IF(I17&lt;=200,"16","19"))))))</f>
        <v>7</v>
      </c>
      <c r="L17" s="94" t="n">
        <f aca="false">AVERAGE(N17,R17,V17)</f>
        <v>252.205814635272</v>
      </c>
      <c r="M17" s="0"/>
      <c r="N17" s="23" t="n">
        <v>314.206027704</v>
      </c>
      <c r="O17" s="58" t="str">
        <f aca="false">IF(P17&lt;85,"BN",IF(P17&gt;115,"AN","N"))</f>
        <v>N</v>
      </c>
      <c r="P17" s="53" t="n">
        <f aca="false">(N17/C17)*100</f>
        <v>92.0509419378708</v>
      </c>
      <c r="Q17" s="115"/>
      <c r="R17" s="96" t="n">
        <v>227.823725490196</v>
      </c>
      <c r="S17" s="58" t="str">
        <f aca="false">IF(T17&lt;85,"BN",IF(T17&gt;115,"AN","N"))</f>
        <v>BN</v>
      </c>
      <c r="T17" s="53" t="n">
        <f aca="false">(R17/C17)*100</f>
        <v>66.7440681530263</v>
      </c>
      <c r="U17" s="0"/>
      <c r="V17" s="97" t="n">
        <v>214.587690711621</v>
      </c>
      <c r="W17" s="58" t="str">
        <f aca="false">IF(X17&lt;85,"BN",IF(X17&gt;115,"AN","N"))</f>
        <v>BN</v>
      </c>
      <c r="X17" s="53" t="n">
        <f aca="false">(V17/C17)*100</f>
        <v>62.86639121031</v>
      </c>
    </row>
    <row r="18" customFormat="false" ht="15" hidden="false" customHeight="false" outlineLevel="0" collapsed="false">
      <c r="A18" s="126"/>
      <c r="B18" s="127" t="s">
        <v>23</v>
      </c>
      <c r="C18" s="128" t="n">
        <v>379.407142857143</v>
      </c>
      <c r="D18" s="129" t="n">
        <f aca="false">+C18*0.85</f>
        <v>322.496071428571</v>
      </c>
      <c r="E18" s="55" t="s">
        <v>12</v>
      </c>
      <c r="F18" s="130" t="n">
        <f aca="false">+C18*1.15</f>
        <v>436.318214285714</v>
      </c>
      <c r="G18" s="93" t="str">
        <f aca="false">IF(L18&lt;=20,"0 - 20",IF(L18&lt;=50,"21 - 50",IF(L18&lt;=100,"51 - 100",IF(L18&lt;=150,"101 - 150",IF(L18&lt;=200,"151 - 200",IF(L18&lt;=300,"201 - 300",IF(L18&lt;=400,"301 - 400",IF(L18&lt;=500,"401 - 500","&gt;500"))))))))</f>
        <v>201 - 300</v>
      </c>
      <c r="H18" s="131" t="str">
        <f aca="false">IF(I18&lt;85,"BN",IF(I18&gt;115,"AN","N"))</f>
        <v>BN</v>
      </c>
      <c r="I18" s="56" t="n">
        <f aca="false">(L18/C18)*100</f>
        <v>66.4702000732876</v>
      </c>
      <c r="J18" s="132" t="str">
        <f aca="false">IF(I18&lt;=30,"0-30",IF(I18&lt;=50,"31-50",IF(I18&lt;=84,"51-84",IF(I18&lt;=115,"85-115",IF(I18&lt;=150,"116-150",IF(I18&lt;=200,"151-200","&gt;200"))))))</f>
        <v>51-84</v>
      </c>
      <c r="K18" s="0" t="str">
        <f aca="false">IF(I18&lt;=30,"1",IF(I18&lt;=50,"4",IF(I18&lt;=84,"7",IF(I18&lt;=115,"10",IF(I18&lt;=150,"13",IF(I18&lt;=200,"16","19"))))))</f>
        <v>7</v>
      </c>
      <c r="L18" s="94" t="n">
        <f aca="false">AVERAGE(N18,R18,V18)</f>
        <v>252.192686949487</v>
      </c>
      <c r="M18" s="0"/>
      <c r="N18" s="23" t="n">
        <v>339.035049368</v>
      </c>
      <c r="O18" s="58" t="str">
        <f aca="false">IF(P18&lt;85,"BN",IF(P18&gt;115,"AN","N"))</f>
        <v>N</v>
      </c>
      <c r="P18" s="53" t="n">
        <f aca="false">(N18/C18)*100</f>
        <v>89.3591635663159</v>
      </c>
      <c r="Q18" s="115"/>
      <c r="R18" s="96" t="n">
        <v>213.226078431373</v>
      </c>
      <c r="S18" s="58" t="str">
        <f aca="false">IF(T18&lt;85,"BN",IF(T18&gt;115,"AN","N"))</f>
        <v>BN</v>
      </c>
      <c r="T18" s="53" t="n">
        <f aca="false">(R18/C18)*100</f>
        <v>56.1998060515318</v>
      </c>
      <c r="U18" s="0"/>
      <c r="V18" s="97" t="n">
        <v>204.316933049088</v>
      </c>
      <c r="W18" s="58" t="str">
        <f aca="false">IF(X18&lt;85,"BN",IF(X18&gt;115,"AN","N"))</f>
        <v>BN</v>
      </c>
      <c r="X18" s="53" t="n">
        <f aca="false">(V18/C18)*100</f>
        <v>53.8516306020152</v>
      </c>
    </row>
    <row r="19" customFormat="false" ht="15" hidden="false" customHeight="false" outlineLevel="0" collapsed="false">
      <c r="A19" s="126"/>
      <c r="B19" s="127" t="s">
        <v>24</v>
      </c>
      <c r="C19" s="128" t="n">
        <v>295.689655172414</v>
      </c>
      <c r="D19" s="129" t="n">
        <f aca="false">+C19*0.85</f>
        <v>251.336206896552</v>
      </c>
      <c r="E19" s="55" t="s">
        <v>12</v>
      </c>
      <c r="F19" s="130" t="n">
        <f aca="false">+C19*1.15</f>
        <v>340.043103448276</v>
      </c>
      <c r="G19" s="93" t="str">
        <f aca="false">IF(L19&lt;=20,"0 - 20",IF(L19&lt;=50,"21 - 50",IF(L19&lt;=100,"51 - 100",IF(L19&lt;=150,"101 - 150",IF(L19&lt;=200,"151 - 200",IF(L19&lt;=300,"201 - 300",IF(L19&lt;=400,"301 - 400",IF(L19&lt;=500,"401 - 500","&gt;500"))))))))</f>
        <v>201 - 300</v>
      </c>
      <c r="H19" s="131" t="str">
        <f aca="false">IF(I19&lt;85,"BN",IF(I19&gt;115,"AN","N"))</f>
        <v>BN</v>
      </c>
      <c r="I19" s="56" t="n">
        <f aca="false">(L19/C19)*100</f>
        <v>73.4791149391734</v>
      </c>
      <c r="J19" s="132" t="str">
        <f aca="false">IF(I19&lt;=30,"0-30",IF(I19&lt;=50,"31-50",IF(I19&lt;=84,"51-84",IF(I19&lt;=115,"85-115",IF(I19&lt;=150,"116-150",IF(I19&lt;=200,"151-200","&gt;200"))))))</f>
        <v>51-84</v>
      </c>
      <c r="K19" s="0" t="str">
        <f aca="false">IF(I19&lt;=30,"1",IF(I19&lt;=50,"4",IF(I19&lt;=84,"7",IF(I19&lt;=115,"10",IF(I19&lt;=150,"13",IF(I19&lt;=200,"16","19"))))))</f>
        <v>7</v>
      </c>
      <c r="L19" s="94" t="n">
        <f aca="false">AVERAGE(N19,R19,V19)</f>
        <v>217.270141587383</v>
      </c>
      <c r="M19" s="0"/>
      <c r="N19" s="23" t="n">
        <v>271.737135626</v>
      </c>
      <c r="O19" s="58" t="str">
        <f aca="false">IF(P19&lt;85,"BN",IF(P19&gt;115,"AN","N"))</f>
        <v>N</v>
      </c>
      <c r="P19" s="53" t="n">
        <f aca="false">(N19/C19)*100</f>
        <v>91.899439453691</v>
      </c>
      <c r="Q19" s="115"/>
      <c r="R19" s="96" t="n">
        <v>205.943921568627</v>
      </c>
      <c r="S19" s="58" t="str">
        <f aca="false">IF(T19&lt;85,"BN",IF(T19&gt;115,"AN","N"))</f>
        <v>BN</v>
      </c>
      <c r="T19" s="53" t="n">
        <f aca="false">(R19/C19)*100</f>
        <v>69.6486731835591</v>
      </c>
      <c r="U19" s="0"/>
      <c r="V19" s="97" t="n">
        <v>174.129367567522</v>
      </c>
      <c r="W19" s="58" t="str">
        <f aca="false">IF(X19&lt;85,"BN",IF(X19&gt;115,"AN","N"))</f>
        <v>BN</v>
      </c>
      <c r="X19" s="53" t="n">
        <f aca="false">(V19/C19)*100</f>
        <v>58.88923218027</v>
      </c>
    </row>
    <row r="20" customFormat="false" ht="15" hidden="false" customHeight="false" outlineLevel="0" collapsed="false">
      <c r="A20" s="126"/>
      <c r="B20" s="127" t="s">
        <v>25</v>
      </c>
      <c r="C20" s="128" t="n">
        <v>306.005747126437</v>
      </c>
      <c r="D20" s="129" t="n">
        <f aca="false">+C20*0.85</f>
        <v>260.104885057471</v>
      </c>
      <c r="E20" s="55" t="s">
        <v>12</v>
      </c>
      <c r="F20" s="130" t="n">
        <f aca="false">+C20*1.15</f>
        <v>351.906609195402</v>
      </c>
      <c r="G20" s="93" t="str">
        <f aca="false">IF(L20&lt;=20,"0 - 20",IF(L20&lt;=50,"21 - 50",IF(L20&lt;=100,"51 - 100",IF(L20&lt;=150,"101 - 150",IF(L20&lt;=200,"151 - 200",IF(L20&lt;=300,"201 - 300",IF(L20&lt;=400,"301 - 400",IF(L20&lt;=500,"401 - 500","&gt;500"))))))))</f>
        <v>201 - 300</v>
      </c>
      <c r="H20" s="131" t="str">
        <f aca="false">IF(I20&lt;85,"BN",IF(I20&gt;115,"AN","N"))</f>
        <v>BN</v>
      </c>
      <c r="I20" s="56" t="n">
        <f aca="false">(L20/C20)*100</f>
        <v>74.7625896470504</v>
      </c>
      <c r="J20" s="132" t="str">
        <f aca="false">IF(I20&lt;=30,"0-30",IF(I20&lt;=50,"31-50",IF(I20&lt;=84,"51-84",IF(I20&lt;=115,"85-115",IF(I20&lt;=150,"116-150",IF(I20&lt;=200,"151-200","&gt;200"))))))</f>
        <v>51-84</v>
      </c>
      <c r="K20" s="0" t="str">
        <f aca="false">IF(I20&lt;=30,"1",IF(I20&lt;=50,"4",IF(I20&lt;=84,"7",IF(I20&lt;=115,"10",IF(I20&lt;=150,"13",IF(I20&lt;=200,"16","19"))))))</f>
        <v>7</v>
      </c>
      <c r="L20" s="94" t="n">
        <f aca="false">AVERAGE(N20,R20,V20)</f>
        <v>228.777821020529</v>
      </c>
      <c r="M20" s="0"/>
      <c r="N20" s="23" t="n">
        <v>275.468960951</v>
      </c>
      <c r="O20" s="58" t="str">
        <f aca="false">IF(P20&lt;85,"BN",IF(P20&gt;115,"AN","N"))</f>
        <v>N</v>
      </c>
      <c r="P20" s="53" t="n">
        <f aca="false">(N20/C20)*100</f>
        <v>90.0208455356822</v>
      </c>
      <c r="Q20" s="115"/>
      <c r="R20" s="96" t="n">
        <v>210.639215686274</v>
      </c>
      <c r="S20" s="58" t="str">
        <f aca="false">IF(T20&lt;85,"BN",IF(T20&gt;115,"AN","N"))</f>
        <v>BN</v>
      </c>
      <c r="T20" s="53" t="n">
        <f aca="false">(R20/C20)*100</f>
        <v>68.8350521728083</v>
      </c>
      <c r="U20" s="0"/>
      <c r="V20" s="97" t="n">
        <v>200.225286424311</v>
      </c>
      <c r="W20" s="58" t="str">
        <f aca="false">IF(X20&lt;85,"BN",IF(X20&gt;115,"AN","N"))</f>
        <v>BN</v>
      </c>
      <c r="X20" s="53" t="n">
        <f aca="false">(V20/C20)*100</f>
        <v>65.4318712326607</v>
      </c>
    </row>
    <row r="21" customFormat="false" ht="15" hidden="false" customHeight="false" outlineLevel="0" collapsed="false">
      <c r="A21" s="126"/>
      <c r="B21" s="127"/>
      <c r="C21" s="74"/>
      <c r="D21" s="129"/>
      <c r="E21" s="55"/>
      <c r="F21" s="130"/>
      <c r="G21" s="93"/>
      <c r="H21" s="131"/>
      <c r="I21" s="56"/>
      <c r="J21" s="132"/>
      <c r="K21" s="0"/>
      <c r="L21" s="94"/>
      <c r="M21" s="0"/>
      <c r="N21" s="23"/>
      <c r="O21" s="58"/>
      <c r="P21" s="53"/>
      <c r="Q21" s="115"/>
      <c r="R21" s="96"/>
      <c r="S21" s="58"/>
      <c r="T21" s="53"/>
      <c r="U21" s="0"/>
      <c r="V21" s="100"/>
      <c r="W21" s="58"/>
      <c r="X21" s="53"/>
    </row>
    <row r="22" customFormat="false" ht="15" hidden="false" customHeight="false" outlineLevel="0" collapsed="false">
      <c r="A22" s="126" t="s">
        <v>26</v>
      </c>
      <c r="B22" s="127" t="s">
        <v>27</v>
      </c>
      <c r="C22" s="128" t="n">
        <v>301.543333333333</v>
      </c>
      <c r="D22" s="129" t="n">
        <f aca="false">+C22*0.85</f>
        <v>256.311833333333</v>
      </c>
      <c r="E22" s="55" t="s">
        <v>12</v>
      </c>
      <c r="F22" s="130" t="n">
        <f aca="false">+C22*1.15</f>
        <v>346.774833333333</v>
      </c>
      <c r="G22" s="93" t="str">
        <f aca="false">IF(L22&lt;=20,"0 - 20",IF(L22&lt;=50,"21 - 50",IF(L22&lt;=100,"51 - 100",IF(L22&lt;=150,"101 - 150",IF(L22&lt;=200,"151 - 200",IF(L22&lt;=300,"201 - 300",IF(L22&lt;=400,"301 - 400",IF(L22&lt;=500,"401 - 500","&gt;500"))))))))</f>
        <v>201 - 300</v>
      </c>
      <c r="H22" s="131" t="str">
        <f aca="false">IF(I22&lt;85,"BN",IF(I22&gt;115,"AN","N"))</f>
        <v>BN</v>
      </c>
      <c r="I22" s="56" t="n">
        <f aca="false">(L22/C22)*100</f>
        <v>77.1121910798061</v>
      </c>
      <c r="J22" s="132" t="str">
        <f aca="false">IF(I22&lt;=30,"0-30",IF(I22&lt;=50,"31-50",IF(I22&lt;=84,"51-84",IF(I22&lt;=115,"85-115",IF(I22&lt;=150,"116-150",IF(I22&lt;=200,"151-200","&gt;200"))))))</f>
        <v>51-84</v>
      </c>
      <c r="K22" s="0" t="str">
        <f aca="false">IF(I22&lt;=30,"1",IF(I22&lt;=50,"4",IF(I22&lt;=84,"7",IF(I22&lt;=115,"10",IF(I22&lt;=150,"13",IF(I22&lt;=200,"16","19"))))))</f>
        <v>7</v>
      </c>
      <c r="L22" s="94" t="n">
        <f aca="false">AVERAGE(N22,R22,V22)</f>
        <v>232.526671388417</v>
      </c>
      <c r="M22" s="0"/>
      <c r="N22" s="23" t="n">
        <v>280.530372415</v>
      </c>
      <c r="O22" s="58" t="str">
        <f aca="false">IF(P22&lt;85,"BN",IF(P22&gt;115,"AN","N"))</f>
        <v>N</v>
      </c>
      <c r="P22" s="53" t="n">
        <f aca="false">(N22/C22)*100</f>
        <v>93.0315286078286</v>
      </c>
      <c r="Q22" s="115"/>
      <c r="R22" s="96" t="n">
        <v>225.683333333333</v>
      </c>
      <c r="S22" s="58" t="str">
        <f aca="false">IF(T22&lt;85,"BN",IF(T22&gt;115,"AN","N"))</f>
        <v>BN</v>
      </c>
      <c r="T22" s="53" t="n">
        <f aca="false">(R22/C22)*100</f>
        <v>74.8427533908891</v>
      </c>
      <c r="U22" s="0"/>
      <c r="V22" s="97" t="n">
        <v>191.366308416916</v>
      </c>
      <c r="W22" s="58" t="str">
        <f aca="false">IF(X22&lt;85,"BN",IF(X22&gt;115,"AN","N"))</f>
        <v>BN</v>
      </c>
      <c r="X22" s="53" t="n">
        <f aca="false">(V22/C22)*100</f>
        <v>63.4622912407005</v>
      </c>
    </row>
    <row r="23" customFormat="false" ht="15" hidden="false" customHeight="false" outlineLevel="0" collapsed="false">
      <c r="A23" s="126"/>
      <c r="B23" s="127" t="s">
        <v>28</v>
      </c>
      <c r="C23" s="128" t="n">
        <v>360.646666666667</v>
      </c>
      <c r="D23" s="129" t="n">
        <f aca="false">+C23*0.85</f>
        <v>306.549666666667</v>
      </c>
      <c r="E23" s="55" t="s">
        <v>12</v>
      </c>
      <c r="F23" s="130" t="n">
        <f aca="false">+C23*1.15</f>
        <v>414.743666666667</v>
      </c>
      <c r="G23" s="93" t="str">
        <f aca="false">IF(L23&lt;=20,"0 - 20",IF(L23&lt;=50,"21 - 50",IF(L23&lt;=100,"51 - 100",IF(L23&lt;=150,"101 - 150",IF(L23&lt;=200,"151 - 200",IF(L23&lt;=300,"201 - 300",IF(L23&lt;=400,"301 - 400",IF(L23&lt;=500,"401 - 500","&gt;500"))))))))</f>
        <v>201 - 300</v>
      </c>
      <c r="H23" s="131" t="str">
        <f aca="false">IF(I23&lt;85,"BN",IF(I23&gt;115,"AN","N"))</f>
        <v>BN</v>
      </c>
      <c r="I23" s="56" t="n">
        <f aca="false">(L23/C23)*100</f>
        <v>81.0285630475082</v>
      </c>
      <c r="J23" s="132" t="str">
        <f aca="false">IF(I23&lt;=30,"0-30",IF(I23&lt;=50,"31-50",IF(I23&lt;=84,"51-84",IF(I23&lt;=115,"85-115",IF(I23&lt;=150,"116-150",IF(I23&lt;=200,"151-200","&gt;200"))))))</f>
        <v>51-84</v>
      </c>
      <c r="K23" s="0" t="str">
        <f aca="false">IF(I23&lt;=30,"1",IF(I23&lt;=50,"4",IF(I23&lt;=84,"7",IF(I23&lt;=115,"10",IF(I23&lt;=150,"13",IF(I23&lt;=200,"16","19"))))))</f>
        <v>7</v>
      </c>
      <c r="L23" s="94" t="n">
        <f aca="false">AVERAGE(N23,R23,V23)</f>
        <v>292.226811678737</v>
      </c>
      <c r="M23" s="0"/>
      <c r="N23" s="23" t="n">
        <v>354.498725015</v>
      </c>
      <c r="O23" s="58" t="str">
        <f aca="false">IF(P23&lt;85,"BN",IF(P23&gt;115,"AN","N"))</f>
        <v>N</v>
      </c>
      <c r="P23" s="53" t="n">
        <f aca="false">(N23/C23)*100</f>
        <v>98.2953005753554</v>
      </c>
      <c r="Q23" s="115"/>
      <c r="R23" s="99" t="n">
        <v>222.289411764706</v>
      </c>
      <c r="S23" s="58" t="str">
        <f aca="false">IF(T23&lt;85,"BN",IF(T23&gt;115,"AN","N"))</f>
        <v>BN</v>
      </c>
      <c r="T23" s="53" t="n">
        <f aca="false">(R23/C23)*100</f>
        <v>61.6363416912322</v>
      </c>
      <c r="U23" s="0"/>
      <c r="V23" s="98" t="n">
        <v>299.892298256504</v>
      </c>
      <c r="W23" s="58" t="str">
        <f aca="false">IF(X23&lt;85,"BN",IF(X23&gt;115,"AN","N"))</f>
        <v>BN</v>
      </c>
      <c r="X23" s="53" t="n">
        <f aca="false">(V23/C23)*100</f>
        <v>83.154046875937</v>
      </c>
    </row>
    <row r="24" customFormat="false" ht="15" hidden="false" customHeight="false" outlineLevel="0" collapsed="false">
      <c r="A24" s="126"/>
      <c r="B24" s="127" t="s">
        <v>29</v>
      </c>
      <c r="C24" s="128" t="n">
        <v>380.814814814815</v>
      </c>
      <c r="D24" s="129" t="n">
        <f aca="false">+C24*0.85</f>
        <v>323.692592592593</v>
      </c>
      <c r="E24" s="55" t="s">
        <v>12</v>
      </c>
      <c r="F24" s="130" t="n">
        <f aca="false">+C24*1.15</f>
        <v>437.937037037037</v>
      </c>
      <c r="G24" s="93" t="str">
        <f aca="false">IF(L24&lt;=20,"0 - 20",IF(L24&lt;=50,"21 - 50",IF(L24&lt;=100,"51 - 100",IF(L24&lt;=150,"101 - 150",IF(L24&lt;=200,"151 - 200",IF(L24&lt;=300,"201 - 300",IF(L24&lt;=400,"301 - 400",IF(L24&lt;=500,"401 - 500","&gt;500"))))))))</f>
        <v>301 - 400</v>
      </c>
      <c r="H24" s="131" t="str">
        <f aca="false">IF(I24&lt;85,"BN",IF(I24&gt;115,"AN","N"))</f>
        <v>N</v>
      </c>
      <c r="I24" s="56" t="n">
        <f aca="false">(L24/C24)*100</f>
        <v>87.4587443573934</v>
      </c>
      <c r="J24" s="132" t="str">
        <f aca="false">IF(I24&lt;=30,"0-30",IF(I24&lt;=50,"31-50",IF(I24&lt;=84,"51-84",IF(I24&lt;=115,"85-115",IF(I24&lt;=150,"116-150",IF(I24&lt;=200,"151-200","&gt;200"))))))</f>
        <v>85-115</v>
      </c>
      <c r="K24" s="0" t="str">
        <f aca="false">IF(I24&lt;=30,"1",IF(I24&lt;=50,"4",IF(I24&lt;=84,"7",IF(I24&lt;=115,"10",IF(I24&lt;=150,"13",IF(I24&lt;=200,"16","19"))))))</f>
        <v>10</v>
      </c>
      <c r="L24" s="94" t="n">
        <f aca="false">AVERAGE(N24,R24,V24)</f>
        <v>333.05585536397</v>
      </c>
      <c r="M24" s="0"/>
      <c r="N24" s="23" t="n">
        <v>367.823690178</v>
      </c>
      <c r="O24" s="58" t="str">
        <f aca="false">IF(P24&lt;85,"BN",IF(P24&gt;115,"AN","N"))</f>
        <v>N</v>
      </c>
      <c r="P24" s="53" t="n">
        <f aca="false">(N24/C24)*100</f>
        <v>96.5885978876289</v>
      </c>
      <c r="Q24" s="115"/>
      <c r="R24" s="96" t="n">
        <v>244.61137254902</v>
      </c>
      <c r="S24" s="58" t="str">
        <f aca="false">IF(T24&lt;85,"BN",IF(T24&gt;115,"AN","N"))</f>
        <v>BN</v>
      </c>
      <c r="T24" s="53" t="n">
        <f aca="false">(R24/C24)*100</f>
        <v>64.2336807899585</v>
      </c>
      <c r="U24" s="0"/>
      <c r="V24" s="97" t="n">
        <v>386.732503364891</v>
      </c>
      <c r="W24" s="58" t="str">
        <f aca="false">IF(X24&lt;85,"BN",IF(X24&gt;115,"AN","N"))</f>
        <v>N</v>
      </c>
      <c r="X24" s="53" t="n">
        <f aca="false">(V24/C24)*100</f>
        <v>101.553954394593</v>
      </c>
    </row>
    <row r="25" customFormat="false" ht="15" hidden="false" customHeight="false" outlineLevel="0" collapsed="false">
      <c r="A25" s="126"/>
      <c r="B25" s="127" t="s">
        <v>30</v>
      </c>
      <c r="C25" s="128" t="n">
        <v>299.068965517241</v>
      </c>
      <c r="D25" s="129" t="n">
        <f aca="false">+C25*0.85</f>
        <v>254.208620689655</v>
      </c>
      <c r="E25" s="55" t="s">
        <v>12</v>
      </c>
      <c r="F25" s="130" t="n">
        <f aca="false">+C25*1.15</f>
        <v>343.929310344827</v>
      </c>
      <c r="G25" s="93" t="str">
        <f aca="false">IF(L25&lt;=20,"0 - 20",IF(L25&lt;=50,"21 - 50",IF(L25&lt;=100,"51 - 100",IF(L25&lt;=150,"101 - 150",IF(L25&lt;=200,"151 - 200",IF(L25&lt;=300,"201 - 300",IF(L25&lt;=400,"301 - 400",IF(L25&lt;=500,"401 - 500","&gt;500"))))))))</f>
        <v>201 - 300</v>
      </c>
      <c r="H25" s="131" t="str">
        <f aca="false">IF(I25&lt;85,"BN",IF(I25&gt;115,"AN","N"))</f>
        <v>BN</v>
      </c>
      <c r="I25" s="56" t="n">
        <f aca="false">(L25/C25)*100</f>
        <v>78.2326338239485</v>
      </c>
      <c r="J25" s="132" t="str">
        <f aca="false">IF(I25&lt;=30,"0-30",IF(I25&lt;=50,"31-50",IF(I25&lt;=84,"51-84",IF(I25&lt;=115,"85-115",IF(I25&lt;=150,"116-150",IF(I25&lt;=200,"151-200","&gt;200"))))))</f>
        <v>51-84</v>
      </c>
      <c r="K25" s="0" t="str">
        <f aca="false">IF(I25&lt;=30,"1",IF(I25&lt;=50,"4",IF(I25&lt;=84,"7",IF(I25&lt;=115,"10",IF(I25&lt;=150,"13",IF(I25&lt;=200,"16","19"))))))</f>
        <v>7</v>
      </c>
      <c r="L25" s="94" t="n">
        <f aca="false">AVERAGE(N25,R25,V25)</f>
        <v>233.969528674174</v>
      </c>
      <c r="M25" s="0"/>
      <c r="N25" s="23" t="n">
        <v>285.080393228</v>
      </c>
      <c r="O25" s="58" t="str">
        <f aca="false">IF(P25&lt;85,"BN",IF(P25&gt;115,"AN","N"))</f>
        <v>N</v>
      </c>
      <c r="P25" s="53" t="n">
        <f aca="false">(N25/C25)*100</f>
        <v>95.3226265837888</v>
      </c>
      <c r="Q25" s="115"/>
      <c r="R25" s="96" t="n">
        <v>211.387254901961</v>
      </c>
      <c r="S25" s="58" t="str">
        <f aca="false">IF(T25&lt;85,"BN",IF(T25&gt;115,"AN","N"))</f>
        <v>BN</v>
      </c>
      <c r="T25" s="53" t="n">
        <f aca="false">(R25/C25)*100</f>
        <v>70.6817755350728</v>
      </c>
      <c r="U25" s="0"/>
      <c r="V25" s="97" t="n">
        <v>205.440937892562</v>
      </c>
      <c r="W25" s="58" t="str">
        <f aca="false">IF(X25&lt;85,"BN",IF(X25&gt;115,"AN","N"))</f>
        <v>BN</v>
      </c>
      <c r="X25" s="53" t="n">
        <f aca="false">(V25/C25)*100</f>
        <v>68.693499352984</v>
      </c>
    </row>
    <row r="26" customFormat="false" ht="15" hidden="false" customHeight="false" outlineLevel="0" collapsed="false">
      <c r="A26" s="126"/>
      <c r="B26" s="127" t="s">
        <v>31</v>
      </c>
      <c r="C26" s="128" t="n">
        <v>269.613333333333</v>
      </c>
      <c r="D26" s="129" t="n">
        <f aca="false">+C26*0.85</f>
        <v>229.171333333333</v>
      </c>
      <c r="E26" s="55" t="s">
        <v>12</v>
      </c>
      <c r="F26" s="130" t="n">
        <f aca="false">+C26*1.15</f>
        <v>310.055333333333</v>
      </c>
      <c r="G26" s="93" t="str">
        <f aca="false">IF(L26&lt;=20,"0 - 20",IF(L26&lt;=50,"21 - 50",IF(L26&lt;=100,"51 - 100",IF(L26&lt;=150,"101 - 150",IF(L26&lt;=200,"151 - 200",IF(L26&lt;=300,"201 - 300",IF(L26&lt;=400,"301 - 400",IF(L26&lt;=500,"401 - 500","&gt;500"))))))))</f>
        <v>201 - 300</v>
      </c>
      <c r="H26" s="131" t="str">
        <f aca="false">IF(I26&lt;85,"BN",IF(I26&gt;115,"AN","N"))</f>
        <v>BN</v>
      </c>
      <c r="I26" s="56" t="n">
        <f aca="false">(L26/C26)*100</f>
        <v>79.1342643930401</v>
      </c>
      <c r="J26" s="132" t="str">
        <f aca="false">IF(I26&lt;=30,"0-30",IF(I26&lt;=50,"31-50",IF(I26&lt;=84,"51-84",IF(I26&lt;=115,"85-115",IF(I26&lt;=150,"116-150",IF(I26&lt;=200,"151-200","&gt;200"))))))</f>
        <v>51-84</v>
      </c>
      <c r="K26" s="0" t="str">
        <f aca="false">IF(I26&lt;=30,"1",IF(I26&lt;=50,"4",IF(I26&lt;=84,"7",IF(I26&lt;=115,"10",IF(I26&lt;=150,"13",IF(I26&lt;=200,"16","19"))))))</f>
        <v>7</v>
      </c>
      <c r="L26" s="94" t="n">
        <f aca="false">AVERAGE(N26,R26,V26)</f>
        <v>213.356528038888</v>
      </c>
      <c r="M26" s="0"/>
      <c r="N26" s="23" t="n">
        <v>270.498159525</v>
      </c>
      <c r="O26" s="58" t="str">
        <f aca="false">IF(P26&lt;85,"BN",IF(P26&gt;115,"AN","N"))</f>
        <v>N</v>
      </c>
      <c r="P26" s="53" t="n">
        <f aca="false">(N26/C26)*100</f>
        <v>100.328183395356</v>
      </c>
      <c r="Q26" s="115"/>
      <c r="R26" s="96" t="n">
        <v>218.962352941177</v>
      </c>
      <c r="S26" s="58" t="str">
        <f aca="false">IF(T26&lt;85,"BN",IF(T26&gt;115,"AN","N"))</f>
        <v>BN</v>
      </c>
      <c r="T26" s="53" t="n">
        <f aca="false">(R26/C26)*100</f>
        <v>81.2134734710857</v>
      </c>
      <c r="U26" s="0"/>
      <c r="V26" s="97" t="n">
        <v>150.609071650489</v>
      </c>
      <c r="W26" s="58" t="str">
        <f aca="false">IF(X26&lt;85,"BN",IF(X26&gt;115,"AN","N"))</f>
        <v>BN</v>
      </c>
      <c r="X26" s="53" t="n">
        <f aca="false">(V26/C26)*100</f>
        <v>55.8611363126782</v>
      </c>
    </row>
    <row r="27" customFormat="false" ht="15" hidden="false" customHeight="false" outlineLevel="0" collapsed="false">
      <c r="A27" s="126"/>
      <c r="B27" s="127" t="s">
        <v>32</v>
      </c>
      <c r="C27" s="128" t="n">
        <v>334.5</v>
      </c>
      <c r="D27" s="129" t="n">
        <f aca="false">+C27*0.85</f>
        <v>284.325</v>
      </c>
      <c r="E27" s="55" t="s">
        <v>12</v>
      </c>
      <c r="F27" s="130" t="n">
        <f aca="false">+C27*1.15</f>
        <v>384.675</v>
      </c>
      <c r="G27" s="93" t="str">
        <f aca="false">IF(L27&lt;=20,"0 - 20",IF(L27&lt;=50,"21 - 50",IF(L27&lt;=100,"51 - 100",IF(L27&lt;=150,"101 - 150",IF(L27&lt;=200,"151 - 200",IF(L27&lt;=300,"201 - 300",IF(L27&lt;=400,"301 - 400",IF(L27&lt;=500,"401 - 500","&gt;500"))))))))</f>
        <v>201 - 300</v>
      </c>
      <c r="H27" s="131" t="str">
        <f aca="false">IF(I27&lt;85,"BN",IF(I27&gt;115,"AN","N"))</f>
        <v>BN</v>
      </c>
      <c r="I27" s="56" t="n">
        <f aca="false">(L27/C27)*100</f>
        <v>75.1830385787999</v>
      </c>
      <c r="J27" s="132" t="str">
        <f aca="false">IF(I27&lt;=30,"0-30",IF(I27&lt;=50,"31-50",IF(I27&lt;=84,"51-84",IF(I27&lt;=115,"85-115",IF(I27&lt;=150,"116-150",IF(I27&lt;=200,"151-200","&gt;200"))))))</f>
        <v>51-84</v>
      </c>
      <c r="K27" s="0" t="str">
        <f aca="false">IF(I27&lt;=30,"1",IF(I27&lt;=50,"4",IF(I27&lt;=84,"7",IF(I27&lt;=115,"10",IF(I27&lt;=150,"13",IF(I27&lt;=200,"16","19"))))))</f>
        <v>7</v>
      </c>
      <c r="L27" s="94" t="n">
        <f aca="false">AVERAGE(N27,R27,V27)</f>
        <v>251.487264046086</v>
      </c>
      <c r="M27" s="0"/>
      <c r="N27" s="23" t="n">
        <v>299.386547899</v>
      </c>
      <c r="O27" s="58" t="str">
        <f aca="false">IF(P27&lt;85,"BN",IF(P27&gt;115,"AN","N"))</f>
        <v>N</v>
      </c>
      <c r="P27" s="53" t="n">
        <f aca="false">(N27/C27)*100</f>
        <v>89.5027049025411</v>
      </c>
      <c r="Q27" s="115"/>
      <c r="R27" s="96" t="n">
        <v>223.800588235294</v>
      </c>
      <c r="S27" s="58" t="str">
        <f aca="false">IF(T27&lt;85,"BN",IF(T27&gt;115,"AN","N"))</f>
        <v>BN</v>
      </c>
      <c r="T27" s="53" t="n">
        <f aca="false">(R27/C27)*100</f>
        <v>66.906005451508</v>
      </c>
      <c r="U27" s="0"/>
      <c r="V27" s="97" t="n">
        <v>231.274656003963</v>
      </c>
      <c r="W27" s="58" t="str">
        <f aca="false">IF(X27&lt;85,"BN",IF(X27&gt;115,"AN","N"))</f>
        <v>BN</v>
      </c>
      <c r="X27" s="53" t="n">
        <f aca="false">(V27/C27)*100</f>
        <v>69.1404053823506</v>
      </c>
    </row>
    <row r="28" customFormat="false" ht="15" hidden="false" customHeight="false" outlineLevel="0" collapsed="false">
      <c r="A28" s="126"/>
      <c r="B28" s="127" t="s">
        <v>33</v>
      </c>
      <c r="C28" s="128" t="n">
        <v>225.95641025641</v>
      </c>
      <c r="D28" s="129" t="n">
        <f aca="false">+C28*0.85</f>
        <v>192.062948717949</v>
      </c>
      <c r="E28" s="55" t="s">
        <v>12</v>
      </c>
      <c r="F28" s="130" t="n">
        <f aca="false">+C28*1.15</f>
        <v>259.849871794872</v>
      </c>
      <c r="G28" s="93" t="str">
        <f aca="false">IF(L28&lt;=20,"0 - 20",IF(L28&lt;=50,"21 - 50",IF(L28&lt;=100,"51 - 100",IF(L28&lt;=150,"101 - 150",IF(L28&lt;=200,"151 - 200",IF(L28&lt;=300,"201 - 300",IF(L28&lt;=400,"301 - 400",IF(L28&lt;=500,"401 - 500","&gt;500"))))))))</f>
        <v>151 - 200</v>
      </c>
      <c r="H28" s="131" t="str">
        <f aca="false">IF(I28&lt;85,"BN",IF(I28&gt;115,"AN","N"))</f>
        <v>BN</v>
      </c>
      <c r="I28" s="56" t="n">
        <f aca="false">(L28/C28)*100</f>
        <v>81.3933574603674</v>
      </c>
      <c r="J28" s="132" t="str">
        <f aca="false">IF(I28&lt;=30,"0-30",IF(I28&lt;=50,"31-50",IF(I28&lt;=84,"51-84",IF(I28&lt;=115,"85-115",IF(I28&lt;=150,"116-150",IF(I28&lt;=200,"151-200","&gt;200"))))))</f>
        <v>51-84</v>
      </c>
      <c r="K28" s="0" t="str">
        <f aca="false">IF(I28&lt;=30,"1",IF(I28&lt;=50,"4",IF(I28&lt;=84,"7",IF(I28&lt;=115,"10",IF(I28&lt;=150,"13",IF(I28&lt;=200,"16","19"))))))</f>
        <v>7</v>
      </c>
      <c r="L28" s="94" t="n">
        <f aca="false">AVERAGE(N28,R28,V28)</f>
        <v>183.913508704614</v>
      </c>
      <c r="M28" s="0"/>
      <c r="N28" s="23" t="n">
        <v>227.900457572</v>
      </c>
      <c r="O28" s="58" t="str">
        <f aca="false">IF(P28&lt;85,"BN",IF(P28&gt;115,"AN","N"))</f>
        <v>N</v>
      </c>
      <c r="P28" s="53" t="n">
        <f aca="false">(N28/C28)*100</f>
        <v>100.860363869909</v>
      </c>
      <c r="Q28" s="115"/>
      <c r="R28" s="96" t="n">
        <v>213.497058823529</v>
      </c>
      <c r="S28" s="58" t="str">
        <f aca="false">IF(T28&lt;85,"BN",IF(T28&gt;115,"AN","N"))</f>
        <v>N</v>
      </c>
      <c r="T28" s="53" t="n">
        <f aca="false">(R28/C28)*100</f>
        <v>94.4859491179107</v>
      </c>
      <c r="U28" s="0"/>
      <c r="V28" s="97" t="n">
        <v>110.343009718313</v>
      </c>
      <c r="W28" s="58" t="str">
        <f aca="false">IF(X28&lt;85,"BN",IF(X28&gt;115,"AN","N"))</f>
        <v>BN</v>
      </c>
      <c r="X28" s="53" t="n">
        <f aca="false">(V28/C28)*100</f>
        <v>48.8337593932823</v>
      </c>
    </row>
    <row r="29" customFormat="false" ht="15" hidden="false" customHeight="false" outlineLevel="0" collapsed="false">
      <c r="A29" s="126"/>
      <c r="B29" s="127" t="s">
        <v>34</v>
      </c>
      <c r="C29" s="128" t="n">
        <v>399.508928571429</v>
      </c>
      <c r="D29" s="129" t="n">
        <f aca="false">+C29*0.85</f>
        <v>339.582589285714</v>
      </c>
      <c r="E29" s="55" t="s">
        <v>12</v>
      </c>
      <c r="F29" s="130" t="n">
        <f aca="false">+C29*1.15</f>
        <v>459.435267857143</v>
      </c>
      <c r="G29" s="93" t="str">
        <f aca="false">IF(L29&lt;=20,"0 - 20",IF(L29&lt;=50,"21 - 50",IF(L29&lt;=100,"51 - 100",IF(L29&lt;=150,"101 - 150",IF(L29&lt;=200,"151 - 200",IF(L29&lt;=300,"201 - 300",IF(L29&lt;=400,"301 - 400",IF(L29&lt;=500,"401 - 500","&gt;500"))))))))</f>
        <v>301 - 400</v>
      </c>
      <c r="H29" s="131" t="str">
        <f aca="false">IF(I29&lt;85,"BN",IF(I29&gt;115,"AN","N"))</f>
        <v>N</v>
      </c>
      <c r="I29" s="56" t="n">
        <f aca="false">(L29/C29)*100</f>
        <v>95.1112141356891</v>
      </c>
      <c r="J29" s="132" t="str">
        <f aca="false">IF(I29&lt;=30,"0-30",IF(I29&lt;=50,"31-50",IF(I29&lt;=84,"51-84",IF(I29&lt;=115,"85-115",IF(I29&lt;=150,"116-150",IF(I29&lt;=200,"151-200","&gt;200"))))))</f>
        <v>85-115</v>
      </c>
      <c r="K29" s="0" t="str">
        <f aca="false">IF(I29&lt;=30,"1",IF(I29&lt;=50,"4",IF(I29&lt;=84,"7",IF(I29&lt;=115,"10",IF(I29&lt;=150,"13",IF(I29&lt;=200,"16","19"))))))</f>
        <v>10</v>
      </c>
      <c r="L29" s="94" t="n">
        <f aca="false">AVERAGE(N29,R29,V29)</f>
        <v>379.977792544769</v>
      </c>
      <c r="M29" s="0"/>
      <c r="N29" s="23" t="n">
        <v>408.504082837</v>
      </c>
      <c r="O29" s="58" t="str">
        <f aca="false">IF(P29&lt;85,"BN",IF(P29&gt;115,"AN","N"))</f>
        <v>N</v>
      </c>
      <c r="P29" s="53" t="n">
        <f aca="false">(N29/C29)*100</f>
        <v>102.251552749456</v>
      </c>
      <c r="Q29" s="115"/>
      <c r="R29" s="96" t="n">
        <v>228.345294117647</v>
      </c>
      <c r="S29" s="58" t="str">
        <f aca="false">IF(T29&lt;85,"BN",IF(T29&gt;115,"AN","N"))</f>
        <v>BN</v>
      </c>
      <c r="T29" s="53" t="n">
        <f aca="false">(R29/C29)*100</f>
        <v>57.1564933314929</v>
      </c>
      <c r="U29" s="0"/>
      <c r="V29" s="97" t="n">
        <v>503.084000679659</v>
      </c>
      <c r="W29" s="58" t="str">
        <f aca="false">IF(X29&lt;85,"BN",IF(X29&gt;115,"AN","N"))</f>
        <v>AN</v>
      </c>
      <c r="X29" s="53" t="n">
        <f aca="false">(V29/C29)*100</f>
        <v>125.925596326119</v>
      </c>
    </row>
    <row r="30" customFormat="false" ht="15" hidden="false" customHeight="false" outlineLevel="0" collapsed="false">
      <c r="A30" s="126"/>
      <c r="B30" s="127" t="s">
        <v>35</v>
      </c>
      <c r="C30" s="128" t="n">
        <v>315.668</v>
      </c>
      <c r="D30" s="129" t="n">
        <f aca="false">+C30*0.85</f>
        <v>268.3178</v>
      </c>
      <c r="E30" s="55" t="s">
        <v>12</v>
      </c>
      <c r="F30" s="130" t="n">
        <f aca="false">+C30*1.15</f>
        <v>363.0182</v>
      </c>
      <c r="G30" s="93" t="str">
        <f aca="false">IF(L30&lt;=20,"0 - 20",IF(L30&lt;=50,"21 - 50",IF(L30&lt;=100,"51 - 100",IF(L30&lt;=150,"101 - 150",IF(L30&lt;=200,"151 - 200",IF(L30&lt;=300,"201 - 300",IF(L30&lt;=400,"301 - 400",IF(L30&lt;=500,"401 - 500","&gt;500"))))))))</f>
        <v>201 - 300</v>
      </c>
      <c r="H30" s="131" t="str">
        <f aca="false">IF(I30&lt;85,"BN",IF(I30&gt;115,"AN","N"))</f>
        <v>BN</v>
      </c>
      <c r="I30" s="56" t="n">
        <f aca="false">(L30/C30)*100</f>
        <v>74.5514458921103</v>
      </c>
      <c r="J30" s="132" t="str">
        <f aca="false">IF(I30&lt;=30,"0-30",IF(I30&lt;=50,"31-50",IF(I30&lt;=84,"51-84",IF(I30&lt;=115,"85-115",IF(I30&lt;=150,"116-150",IF(I30&lt;=200,"151-200","&gt;200"))))))</f>
        <v>51-84</v>
      </c>
      <c r="K30" s="0" t="str">
        <f aca="false">IF(I30&lt;=30,"1",IF(I30&lt;=50,"4",IF(I30&lt;=84,"7",IF(I30&lt;=115,"10",IF(I30&lt;=150,"13",IF(I30&lt;=200,"16","19"))))))</f>
        <v>7</v>
      </c>
      <c r="L30" s="94" t="n">
        <f aca="false">AVERAGE(N30,R30,V30)</f>
        <v>235.335058218707</v>
      </c>
      <c r="M30" s="0"/>
      <c r="N30" s="23" t="n">
        <v>299.418508458</v>
      </c>
      <c r="O30" s="58" t="str">
        <f aca="false">IF(P30&lt;85,"BN",IF(P30&gt;115,"AN","N"))</f>
        <v>N</v>
      </c>
      <c r="P30" s="53" t="n">
        <f aca="false">(N30/C30)*100</f>
        <v>94.8523475480568</v>
      </c>
      <c r="Q30" s="115"/>
      <c r="R30" s="96" t="n">
        <v>206.421568627451</v>
      </c>
      <c r="S30" s="58" t="str">
        <f aca="false">IF(T30&lt;85,"BN",IF(T30&gt;115,"AN","N"))</f>
        <v>BN</v>
      </c>
      <c r="T30" s="53" t="n">
        <f aca="false">(R30/C30)*100</f>
        <v>65.3919841819415</v>
      </c>
      <c r="U30" s="0"/>
      <c r="V30" s="97" t="n">
        <v>200.165097570669</v>
      </c>
      <c r="W30" s="58" t="str">
        <f aca="false">IF(X30&lt;85,"BN",IF(X30&gt;115,"AN","N"))</f>
        <v>BN</v>
      </c>
      <c r="X30" s="53" t="n">
        <f aca="false">(V30/C30)*100</f>
        <v>63.4100059463327</v>
      </c>
    </row>
    <row r="31" customFormat="false" ht="15" hidden="false" customHeight="false" outlineLevel="0" collapsed="false">
      <c r="A31" s="126"/>
      <c r="B31" s="127" t="s">
        <v>36</v>
      </c>
      <c r="C31" s="128" t="n">
        <v>474.033333333333</v>
      </c>
      <c r="D31" s="129" t="n">
        <f aca="false">+C31*0.85</f>
        <v>402.928333333333</v>
      </c>
      <c r="E31" s="55" t="s">
        <v>12</v>
      </c>
      <c r="F31" s="130" t="n">
        <f aca="false">+C31*1.15</f>
        <v>545.138333333333</v>
      </c>
      <c r="G31" s="93" t="str">
        <f aca="false">IF(L31&lt;=20,"0 - 20",IF(L31&lt;=50,"21 - 50",IF(L31&lt;=100,"51 - 100",IF(L31&lt;=150,"101 - 150",IF(L31&lt;=200,"151 - 200",IF(L31&lt;=300,"201 - 300",IF(L31&lt;=400,"301 - 400",IF(L31&lt;=500,"401 - 500","&gt;500"))))))))</f>
        <v>301 - 400</v>
      </c>
      <c r="H31" s="131" t="str">
        <f aca="false">IF(I31&lt;85,"BN",IF(I31&gt;115,"AN","N"))</f>
        <v>BN</v>
      </c>
      <c r="I31" s="56" t="n">
        <f aca="false">(L31/C31)*100</f>
        <v>78.3188907696277</v>
      </c>
      <c r="J31" s="132" t="str">
        <f aca="false">IF(I31&lt;=30,"0-30",IF(I31&lt;=50,"31-50",IF(I31&lt;=84,"51-84",IF(I31&lt;=115,"85-115",IF(I31&lt;=150,"116-150",IF(I31&lt;=200,"151-200","&gt;200"))))))</f>
        <v>51-84</v>
      </c>
      <c r="K31" s="0" t="str">
        <f aca="false">IF(I31&lt;=30,"1",IF(I31&lt;=50,"4",IF(I31&lt;=84,"7",IF(I31&lt;=115,"10",IF(I31&lt;=150,"13",IF(I31&lt;=200,"16","19"))))))</f>
        <v>7</v>
      </c>
      <c r="L31" s="94" t="n">
        <f aca="false">AVERAGE(N31,R31,V31)</f>
        <v>371.257648544959</v>
      </c>
      <c r="M31" s="0"/>
      <c r="N31" s="23" t="n">
        <v>426.481027753</v>
      </c>
      <c r="O31" s="58" t="str">
        <f aca="false">IF(P31&lt;85,"BN",IF(P31&gt;115,"AN","N"))</f>
        <v>N</v>
      </c>
      <c r="P31" s="53" t="n">
        <f aca="false">(N31/C31)*100</f>
        <v>89.9685734659307</v>
      </c>
      <c r="Q31" s="115"/>
      <c r="R31" s="96" t="n">
        <v>233.879803921569</v>
      </c>
      <c r="S31" s="58" t="str">
        <f aca="false">IF(T31&lt;85,"BN",IF(T31&gt;115,"AN","N"))</f>
        <v>BN</v>
      </c>
      <c r="T31" s="53" t="n">
        <f aca="false">(R31/C31)*100</f>
        <v>49.3382611465232</v>
      </c>
      <c r="U31" s="0"/>
      <c r="V31" s="97" t="n">
        <v>453.412113960308</v>
      </c>
      <c r="W31" s="58" t="str">
        <f aca="false">IF(X31&lt;85,"BN",IF(X31&gt;115,"AN","N"))</f>
        <v>N</v>
      </c>
      <c r="X31" s="53" t="n">
        <f aca="false">(V31/C31)*100</f>
        <v>95.6498376964294</v>
      </c>
    </row>
    <row r="32" customFormat="false" ht="15" hidden="false" customHeight="false" outlineLevel="0" collapsed="false">
      <c r="A32" s="126"/>
      <c r="B32" s="127"/>
      <c r="C32" s="74"/>
      <c r="D32" s="129"/>
      <c r="E32" s="55"/>
      <c r="F32" s="130"/>
      <c r="G32" s="93"/>
      <c r="H32" s="131"/>
      <c r="I32" s="56"/>
      <c r="J32" s="132"/>
      <c r="K32" s="0"/>
      <c r="L32" s="94"/>
      <c r="M32" s="0"/>
      <c r="N32" s="23"/>
      <c r="O32" s="58"/>
      <c r="P32" s="53"/>
      <c r="Q32" s="115"/>
      <c r="R32" s="96"/>
      <c r="S32" s="58"/>
      <c r="T32" s="53"/>
      <c r="U32" s="0"/>
      <c r="V32" s="100"/>
      <c r="W32" s="58"/>
      <c r="X32" s="53"/>
    </row>
    <row r="33" customFormat="false" ht="15" hidden="false" customHeight="false" outlineLevel="0" collapsed="false">
      <c r="A33" s="126" t="s">
        <v>37</v>
      </c>
      <c r="B33" s="127" t="s">
        <v>38</v>
      </c>
      <c r="C33" s="128" t="n">
        <v>487.416666666667</v>
      </c>
      <c r="D33" s="129" t="n">
        <f aca="false">+C33*0.85</f>
        <v>414.304166666667</v>
      </c>
      <c r="E33" s="55" t="s">
        <v>12</v>
      </c>
      <c r="F33" s="130" t="n">
        <f aca="false">+C33*1.15</f>
        <v>560.529166666667</v>
      </c>
      <c r="G33" s="93" t="str">
        <f aca="false">IF(L33&lt;=20,"0 - 20",IF(L33&lt;=50,"21 - 50",IF(L33&lt;=100,"51 - 100",IF(L33&lt;=150,"101 - 150",IF(L33&lt;=200,"151 - 200",IF(L33&lt;=300,"201 - 300",IF(L33&lt;=400,"301 - 400",IF(L33&lt;=500,"401 - 500","&gt;500"))))))))</f>
        <v>301 - 400</v>
      </c>
      <c r="H33" s="131" t="str">
        <f aca="false">IF(I33&lt;85,"BN",IF(I33&gt;115,"AN","N"))</f>
        <v>BN</v>
      </c>
      <c r="I33" s="56" t="n">
        <f aca="false">(L33/C33)*100</f>
        <v>73.9333521203729</v>
      </c>
      <c r="J33" s="132" t="str">
        <f aca="false">IF(I33&lt;=30,"0-30",IF(I33&lt;=50,"31-50",IF(I33&lt;=84,"51-84",IF(I33&lt;=115,"85-115",IF(I33&lt;=150,"116-150",IF(I33&lt;=200,"151-200","&gt;200"))))))</f>
        <v>51-84</v>
      </c>
      <c r="K33" s="0" t="str">
        <f aca="false">IF(I33&lt;=30,"1",IF(I33&lt;=50,"4",IF(I33&lt;=84,"7",IF(I33&lt;=115,"10",IF(I33&lt;=150,"13",IF(I33&lt;=200,"16","19"))))))</f>
        <v>7</v>
      </c>
      <c r="L33" s="94" t="n">
        <f aca="false">AVERAGE(N33,R33,V33)</f>
        <v>360.363480460051</v>
      </c>
      <c r="M33" s="0"/>
      <c r="N33" s="23" t="n">
        <v>440.168461851</v>
      </c>
      <c r="O33" s="58" t="str">
        <f aca="false">IF(P33&lt;85,"BN",IF(P33&gt;115,"AN","N"))</f>
        <v>N</v>
      </c>
      <c r="P33" s="53" t="n">
        <f aca="false">(N33/C33)*100</f>
        <v>90.3064035255941</v>
      </c>
      <c r="Q33" s="115"/>
      <c r="R33" s="96" t="n">
        <v>220.74862745098</v>
      </c>
      <c r="S33" s="58" t="str">
        <f aca="false">IF(T33&lt;85,"BN",IF(T33&gt;115,"AN","N"))</f>
        <v>BN</v>
      </c>
      <c r="T33" s="53" t="n">
        <f aca="false">(R33/C33)*100</f>
        <v>45.2895115303772</v>
      </c>
      <c r="U33" s="0"/>
      <c r="V33" s="97" t="n">
        <v>420.173352078172</v>
      </c>
      <c r="W33" s="58" t="str">
        <f aca="false">IF(X33&lt;85,"BN",IF(X33&gt;115,"AN","N"))</f>
        <v>N</v>
      </c>
      <c r="X33" s="53" t="n">
        <f aca="false">(V33/C33)*100</f>
        <v>86.2041413051473</v>
      </c>
    </row>
    <row r="34" customFormat="false" ht="15" hidden="false" customHeight="false" outlineLevel="0" collapsed="false">
      <c r="A34" s="126"/>
      <c r="B34" s="127" t="s">
        <v>39</v>
      </c>
      <c r="C34" s="128" t="n">
        <v>407.95</v>
      </c>
      <c r="D34" s="129" t="n">
        <f aca="false">+C34*0.85</f>
        <v>346.7575</v>
      </c>
      <c r="E34" s="55" t="s">
        <v>12</v>
      </c>
      <c r="F34" s="130" t="n">
        <f aca="false">+C34*1.15</f>
        <v>469.1425</v>
      </c>
      <c r="G34" s="93" t="str">
        <f aca="false">IF(L34&lt;=20,"0 - 20",IF(L34&lt;=50,"21 - 50",IF(L34&lt;=100,"51 - 100",IF(L34&lt;=150,"101 - 150",IF(L34&lt;=200,"151 - 200",IF(L34&lt;=300,"201 - 300",IF(L34&lt;=400,"301 - 400",IF(L34&lt;=500,"401 - 500","&gt;500"))))))))</f>
        <v>301 - 400</v>
      </c>
      <c r="H34" s="131" t="str">
        <f aca="false">IF(I34&lt;85,"BN",IF(I34&gt;115,"AN","N"))</f>
        <v>N</v>
      </c>
      <c r="I34" s="56" t="n">
        <f aca="false">(L34/C34)*100</f>
        <v>92.4178759783525</v>
      </c>
      <c r="J34" s="132" t="str">
        <f aca="false">IF(I34&lt;=30,"0-30",IF(I34&lt;=50,"31-50",IF(I34&lt;=84,"51-84",IF(I34&lt;=115,"85-115",IF(I34&lt;=150,"116-150",IF(I34&lt;=200,"151-200","&gt;200"))))))</f>
        <v>85-115</v>
      </c>
      <c r="K34" s="0" t="str">
        <f aca="false">IF(I34&lt;=30,"1",IF(I34&lt;=50,"4",IF(I34&lt;=84,"7",IF(I34&lt;=115,"10",IF(I34&lt;=150,"13",IF(I34&lt;=200,"16","19"))))))</f>
        <v>10</v>
      </c>
      <c r="L34" s="94" t="n">
        <f aca="false">AVERAGE(N34,R34,V34)</f>
        <v>377.018725053689</v>
      </c>
      <c r="M34" s="0"/>
      <c r="N34" s="23" t="n">
        <v>392.671815895</v>
      </c>
      <c r="O34" s="58" t="str">
        <f aca="false">IF(P34&lt;85,"BN",IF(P34&gt;115,"AN","N"))</f>
        <v>N</v>
      </c>
      <c r="P34" s="53" t="n">
        <f aca="false">(N34/C34)*100</f>
        <v>96.2548880732933</v>
      </c>
      <c r="Q34" s="115"/>
      <c r="R34" s="96" t="n">
        <v>278.240784313725</v>
      </c>
      <c r="S34" s="58" t="str">
        <f aca="false">IF(T34&lt;85,"BN",IF(T34&gt;115,"AN","N"))</f>
        <v>BN</v>
      </c>
      <c r="T34" s="53" t="n">
        <f aca="false">(R34/C34)*100</f>
        <v>68.2046290755547</v>
      </c>
      <c r="U34" s="0"/>
      <c r="V34" s="97" t="n">
        <v>460.143574952341</v>
      </c>
      <c r="W34" s="58" t="str">
        <f aca="false">IF(X34&lt;85,"BN",IF(X34&gt;115,"AN","N"))</f>
        <v>N</v>
      </c>
      <c r="X34" s="53" t="n">
        <f aca="false">(V34/C34)*100</f>
        <v>112.794110786209</v>
      </c>
    </row>
    <row r="35" customFormat="false" ht="15" hidden="false" customHeight="false" outlineLevel="0" collapsed="false">
      <c r="A35" s="126"/>
      <c r="B35" s="127" t="s">
        <v>40</v>
      </c>
      <c r="C35" s="128" t="n">
        <v>465.7</v>
      </c>
      <c r="D35" s="129" t="n">
        <f aca="false">+C35*0.85</f>
        <v>395.845</v>
      </c>
      <c r="E35" s="55" t="s">
        <v>12</v>
      </c>
      <c r="F35" s="130" t="n">
        <f aca="false">+C35*1.15</f>
        <v>535.555</v>
      </c>
      <c r="G35" s="93" t="str">
        <f aca="false">IF(L35&lt;=20,"0 - 20",IF(L35&lt;=50,"21 - 50",IF(L35&lt;=100,"51 - 100",IF(L35&lt;=150,"101 - 150",IF(L35&lt;=200,"151 - 200",IF(L35&lt;=300,"201 - 300",IF(L35&lt;=400,"301 - 400",IF(L35&lt;=500,"401 - 500","&gt;500"))))))))</f>
        <v>301 - 400</v>
      </c>
      <c r="H35" s="131" t="str">
        <f aca="false">IF(I35&lt;85,"BN",IF(I35&gt;115,"AN","N"))</f>
        <v>BN</v>
      </c>
      <c r="I35" s="56" t="n">
        <f aca="false">(L35/C35)*100</f>
        <v>83.4627896689508</v>
      </c>
      <c r="J35" s="132" t="str">
        <f aca="false">IF(I35&lt;=30,"0-30",IF(I35&lt;=50,"31-50",IF(I35&lt;=84,"51-84",IF(I35&lt;=115,"85-115",IF(I35&lt;=150,"116-150",IF(I35&lt;=200,"151-200","&gt;200"))))))</f>
        <v>51-84</v>
      </c>
      <c r="K35" s="0" t="str">
        <f aca="false">IF(I35&lt;=30,"1",IF(I35&lt;=50,"4",IF(I35&lt;=84,"7",IF(I35&lt;=115,"10",IF(I35&lt;=150,"13",IF(I35&lt;=200,"16","19"))))))</f>
        <v>7</v>
      </c>
      <c r="L35" s="94" t="n">
        <f aca="false">AVERAGE(N35,R35,V35)</f>
        <v>388.686211488304</v>
      </c>
      <c r="M35" s="0"/>
      <c r="N35" s="23" t="n">
        <v>419.720560462</v>
      </c>
      <c r="O35" s="58" t="str">
        <f aca="false">IF(P35&lt;85,"BN",IF(P35&gt;115,"AN","N"))</f>
        <v>N</v>
      </c>
      <c r="P35" s="53" t="n">
        <f aca="false">(N35/C35)*100</f>
        <v>90.1268113510844</v>
      </c>
      <c r="Q35" s="115"/>
      <c r="R35" s="99" t="n">
        <v>258.594901960784</v>
      </c>
      <c r="S35" s="58" t="str">
        <f aca="false">IF(T35&lt;85,"BN",IF(T35&gt;115,"AN","N"))</f>
        <v>BN</v>
      </c>
      <c r="T35" s="53" t="n">
        <f aca="false">(R35/C35)*100</f>
        <v>55.5282160104755</v>
      </c>
      <c r="U35" s="0"/>
      <c r="V35" s="98" t="n">
        <v>487.743172042128</v>
      </c>
      <c r="W35" s="58" t="str">
        <f aca="false">IF(X35&lt;85,"BN",IF(X35&gt;115,"AN","N"))</f>
        <v>N</v>
      </c>
      <c r="X35" s="53" t="n">
        <f aca="false">(V35/C35)*100</f>
        <v>104.733341645293</v>
      </c>
    </row>
    <row r="36" customFormat="false" ht="15" hidden="false" customHeight="false" outlineLevel="0" collapsed="false">
      <c r="A36" s="126"/>
      <c r="B36" s="127" t="s">
        <v>41</v>
      </c>
      <c r="C36" s="128" t="n">
        <v>484.166666666667</v>
      </c>
      <c r="D36" s="129" t="n">
        <f aca="false">+C36*0.85</f>
        <v>411.541666666667</v>
      </c>
      <c r="E36" s="55" t="s">
        <v>12</v>
      </c>
      <c r="F36" s="130" t="n">
        <f aca="false">+C36*1.15</f>
        <v>556.791666666667</v>
      </c>
      <c r="G36" s="93" t="str">
        <f aca="false">IF(L36&lt;=20,"0 - 20",IF(L36&lt;=50,"21 - 50",IF(L36&lt;=100,"51 - 100",IF(L36&lt;=150,"101 - 150",IF(L36&lt;=200,"151 - 200",IF(L36&lt;=300,"201 - 300",IF(L36&lt;=400,"301 - 400",IF(L36&lt;=500,"401 - 500","&gt;500"))))))))</f>
        <v>401 - 500</v>
      </c>
      <c r="H36" s="131" t="str">
        <f aca="false">IF(I36&lt;85,"BN",IF(I36&gt;115,"AN","N"))</f>
        <v>N</v>
      </c>
      <c r="I36" s="56" t="n">
        <f aca="false">(L36/C36)*100</f>
        <v>96.5535517936717</v>
      </c>
      <c r="J36" s="132" t="str">
        <f aca="false">IF(I36&lt;=30,"0-30",IF(I36&lt;=50,"31-50",IF(I36&lt;=84,"51-84",IF(I36&lt;=115,"85-115",IF(I36&lt;=150,"116-150",IF(I36&lt;=200,"151-200","&gt;200"))))))</f>
        <v>85-115</v>
      </c>
      <c r="K36" s="0" t="str">
        <f aca="false">IF(I36&lt;=30,"1",IF(I36&lt;=50,"4",IF(I36&lt;=84,"7",IF(I36&lt;=115,"10",IF(I36&lt;=150,"13",IF(I36&lt;=200,"16","19"))))))</f>
        <v>10</v>
      </c>
      <c r="L36" s="94" t="n">
        <f aca="false">AVERAGE(N36,R36,V36)</f>
        <v>467.480113267694</v>
      </c>
      <c r="M36" s="0"/>
      <c r="N36" s="23" t="n">
        <v>493.678840714</v>
      </c>
      <c r="O36" s="103" t="str">
        <f aca="false">IF(P36&lt;85,"BN",IF(P36&gt;115,"AN","N"))</f>
        <v>N</v>
      </c>
      <c r="P36" s="53" t="n">
        <f aca="false">(N36/C36)*100</f>
        <v>101.964648684475</v>
      </c>
      <c r="Q36" s="115"/>
      <c r="R36" s="96" t="n">
        <v>329.559803921569</v>
      </c>
      <c r="S36" s="58" t="str">
        <f aca="false">IF(T36&lt;85,"BN",IF(T36&gt;115,"AN","N"))</f>
        <v>BN</v>
      </c>
      <c r="T36" s="53" t="n">
        <f aca="false">(R36/C36)*100</f>
        <v>68.0674293813911</v>
      </c>
      <c r="U36" s="0"/>
      <c r="V36" s="97" t="n">
        <v>579.201695167512</v>
      </c>
      <c r="W36" s="58" t="str">
        <f aca="false">IF(X36&lt;85,"BN",IF(X36&gt;115,"AN","N"))</f>
        <v>AN</v>
      </c>
      <c r="X36" s="53" t="n">
        <f aca="false">(V36/C36)*100</f>
        <v>119.628577315149</v>
      </c>
    </row>
    <row r="37" customFormat="false" ht="15" hidden="false" customHeight="false" outlineLevel="0" collapsed="false">
      <c r="A37" s="126"/>
      <c r="B37" s="127" t="s">
        <v>42</v>
      </c>
      <c r="C37" s="128" t="n">
        <v>746</v>
      </c>
      <c r="D37" s="129" t="n">
        <f aca="false">+C37*0.85</f>
        <v>634.1</v>
      </c>
      <c r="E37" s="55" t="s">
        <v>12</v>
      </c>
      <c r="F37" s="130" t="n">
        <f aca="false">+C37*1.15</f>
        <v>857.9</v>
      </c>
      <c r="G37" s="93" t="str">
        <f aca="false">IF(L37&lt;=20,"0 - 20",IF(L37&lt;=50,"21 - 50",IF(L37&lt;=100,"51 - 100",IF(L37&lt;=150,"101 - 150",IF(L37&lt;=200,"151 - 200",IF(L37&lt;=300,"201 - 300",IF(L37&lt;=400,"301 - 400",IF(L37&lt;=500,"401 - 500","&gt;500"))))))))</f>
        <v>401 - 500</v>
      </c>
      <c r="H37" s="131" t="str">
        <f aca="false">IF(I37&lt;85,"BN",IF(I37&gt;115,"AN","N"))</f>
        <v>BN</v>
      </c>
      <c r="I37" s="56" t="n">
        <f aca="false">(L37/C37)*100</f>
        <v>64.2131870310934</v>
      </c>
      <c r="J37" s="132" t="str">
        <f aca="false">IF(I37&lt;=30,"0-30",IF(I37&lt;=50,"31-50",IF(I37&lt;=84,"51-84",IF(I37&lt;=115,"85-115",IF(I37&lt;=150,"116-150",IF(I37&lt;=200,"151-200","&gt;200"))))))</f>
        <v>51-84</v>
      </c>
      <c r="K37" s="0" t="str">
        <f aca="false">IF(I37&lt;=30,"1",IF(I37&lt;=50,"4",IF(I37&lt;=84,"7",IF(I37&lt;=115,"10",IF(I37&lt;=150,"13",IF(I37&lt;=200,"16","19"))))))</f>
        <v>7</v>
      </c>
      <c r="L37" s="94" t="n">
        <f aca="false">AVERAGE(N37,R37,V37)</f>
        <v>479.030375251957</v>
      </c>
      <c r="M37" s="0"/>
      <c r="N37" s="23" t="n">
        <v>619.179455158</v>
      </c>
      <c r="O37" s="103" t="str">
        <f aca="false">IF(P37&lt;85,"BN",IF(P37&gt;115,"AN","N"))</f>
        <v>BN</v>
      </c>
      <c r="P37" s="53" t="n">
        <f aca="false">(N37/C37)*100</f>
        <v>82.9999269648794</v>
      </c>
      <c r="Q37" s="115"/>
      <c r="R37" s="96" t="n">
        <v>315.98</v>
      </c>
      <c r="S37" s="58" t="str">
        <f aca="false">IF(T37&lt;85,"BN",IF(T37&gt;115,"AN","N"))</f>
        <v>BN</v>
      </c>
      <c r="T37" s="53" t="n">
        <f aca="false">(R37/C37)*100</f>
        <v>42.3565683646113</v>
      </c>
      <c r="U37" s="0"/>
      <c r="V37" s="97" t="n">
        <v>501.931670597871</v>
      </c>
      <c r="W37" s="58" t="str">
        <f aca="false">IF(X37&lt;85,"BN",IF(X37&gt;115,"AN","N"))</f>
        <v>BN</v>
      </c>
      <c r="X37" s="53" t="n">
        <f aca="false">(V37/C37)*100</f>
        <v>67.2830657637897</v>
      </c>
    </row>
    <row r="38" customFormat="false" ht="15" hidden="false" customHeight="false" outlineLevel="0" collapsed="false">
      <c r="A38" s="126"/>
      <c r="B38" s="127" t="s">
        <v>43</v>
      </c>
      <c r="C38" s="128" t="n">
        <v>338.333333333333</v>
      </c>
      <c r="D38" s="129" t="n">
        <f aca="false">+C38*0.85</f>
        <v>287.583333333333</v>
      </c>
      <c r="E38" s="55" t="s">
        <v>12</v>
      </c>
      <c r="F38" s="130" t="n">
        <f aca="false">+C38*1.15</f>
        <v>389.083333333333</v>
      </c>
      <c r="G38" s="93" t="str">
        <f aca="false">IF(L38&lt;=20,"0 - 20",IF(L38&lt;=50,"21 - 50",IF(L38&lt;=100,"51 - 100",IF(L38&lt;=150,"101 - 150",IF(L38&lt;=200,"151 - 200",IF(L38&lt;=300,"201 - 300",IF(L38&lt;=400,"301 - 400",IF(L38&lt;=500,"401 - 500","&gt;500"))))))))</f>
        <v>301 - 400</v>
      </c>
      <c r="H38" s="131" t="str">
        <f aca="false">IF(I38&lt;85,"BN",IF(I38&gt;115,"AN","N"))</f>
        <v>AN</v>
      </c>
      <c r="I38" s="56" t="n">
        <f aca="false">(L38/C38)*100</f>
        <v>117.398884804905</v>
      </c>
      <c r="J38" s="132" t="str">
        <f aca="false">IF(I38&lt;=30,"0-30",IF(I38&lt;=50,"31-50",IF(I38&lt;=84,"51-84",IF(I38&lt;=115,"85-115",IF(I38&lt;=150,"116-150",IF(I38&lt;=200,"151-200","&gt;200"))))))</f>
        <v>116-150</v>
      </c>
      <c r="K38" s="0" t="str">
        <f aca="false">IF(I38&lt;=30,"1",IF(I38&lt;=50,"4",IF(I38&lt;=84,"7",IF(I38&lt;=115,"10",IF(I38&lt;=150,"13",IF(I38&lt;=200,"16","19"))))))</f>
        <v>13</v>
      </c>
      <c r="L38" s="94" t="n">
        <f aca="false">AVERAGE(N38,R38,V38)</f>
        <v>397.199560256594</v>
      </c>
      <c r="M38" s="0"/>
      <c r="N38" s="23" t="n">
        <v>451.110696509</v>
      </c>
      <c r="O38" s="103" t="str">
        <f aca="false">IF(P38&lt;85,"BN",IF(P38&gt;115,"AN","N"))</f>
        <v>AN</v>
      </c>
      <c r="P38" s="53" t="n">
        <f aca="false">(N38/C38)*100</f>
        <v>133.333210790837</v>
      </c>
      <c r="Q38" s="115"/>
      <c r="R38" s="96" t="n">
        <v>311.337647058824</v>
      </c>
      <c r="S38" s="58" t="str">
        <f aca="false">IF(T38&lt;85,"BN",IF(T38&gt;115,"AN","N"))</f>
        <v>N</v>
      </c>
      <c r="T38" s="53" t="n">
        <f aca="false">(R38/C38)*100</f>
        <v>92.0209794262533</v>
      </c>
      <c r="U38" s="0"/>
      <c r="V38" s="97" t="n">
        <v>429.150337201958</v>
      </c>
      <c r="W38" s="58" t="str">
        <f aca="false">IF(X38&lt;85,"BN",IF(X38&gt;115,"AN","N"))</f>
        <v>AN</v>
      </c>
      <c r="X38" s="53" t="n">
        <f aca="false">(V38/C38)*100</f>
        <v>126.842464197623</v>
      </c>
    </row>
    <row r="39" customFormat="false" ht="15" hidden="false" customHeight="false" outlineLevel="0" collapsed="false">
      <c r="A39" s="126"/>
      <c r="B39" s="127"/>
      <c r="C39" s="74"/>
      <c r="D39" s="129"/>
      <c r="E39" s="55"/>
      <c r="F39" s="130"/>
      <c r="G39" s="93"/>
      <c r="H39" s="131"/>
      <c r="I39" s="56"/>
      <c r="J39" s="132"/>
      <c r="K39" s="0"/>
      <c r="L39" s="94"/>
      <c r="M39" s="0"/>
      <c r="N39" s="23"/>
      <c r="O39" s="103"/>
      <c r="P39" s="53"/>
      <c r="Q39" s="115"/>
      <c r="R39" s="96"/>
      <c r="S39" s="58"/>
      <c r="T39" s="53"/>
      <c r="U39" s="0"/>
      <c r="V39" s="100"/>
      <c r="W39" s="58"/>
      <c r="X39" s="53"/>
    </row>
    <row r="40" customFormat="false" ht="15" hidden="false" customHeight="false" outlineLevel="0" collapsed="false">
      <c r="A40" s="126" t="s">
        <v>44</v>
      </c>
      <c r="B40" s="127" t="s">
        <v>45</v>
      </c>
      <c r="C40" s="128" t="n">
        <v>288.447368421053</v>
      </c>
      <c r="D40" s="129" t="n">
        <f aca="false">+C40*0.85</f>
        <v>245.180263157895</v>
      </c>
      <c r="E40" s="55" t="s">
        <v>12</v>
      </c>
      <c r="F40" s="130" t="n">
        <f aca="false">+C40*1.15</f>
        <v>331.71447368421</v>
      </c>
      <c r="G40" s="93" t="str">
        <f aca="false">IF(L40&lt;=20,"0 - 20",IF(L40&lt;=50,"21 - 50",IF(L40&lt;=100,"51 - 100",IF(L40&lt;=150,"101 - 150",IF(L40&lt;=200,"151 - 200",IF(L40&lt;=300,"201 - 300",IF(L40&lt;=400,"301 - 400",IF(L40&lt;=500,"401 - 500","&gt;500"))))))))</f>
        <v>301 - 400</v>
      </c>
      <c r="H40" s="131" t="str">
        <f aca="false">IF(I40&lt;85,"BN",IF(I40&gt;115,"AN","N"))</f>
        <v>N</v>
      </c>
      <c r="I40" s="56" t="n">
        <f aca="false">(L40/C40)*100</f>
        <v>109.568789180047</v>
      </c>
      <c r="J40" s="132" t="str">
        <f aca="false">IF(I40&lt;=30,"0-30",IF(I40&lt;=50,"31-50",IF(I40&lt;=84,"51-84",IF(I40&lt;=115,"85-115",IF(I40&lt;=150,"116-150",IF(I40&lt;=200,"151-200","&gt;200"))))))</f>
        <v>85-115</v>
      </c>
      <c r="K40" s="0" t="str">
        <f aca="false">IF(I40&lt;=30,"1",IF(I40&lt;=50,"4",IF(I40&lt;=84,"7",IF(I40&lt;=115,"10",IF(I40&lt;=150,"13",IF(I40&lt;=200,"16","19"))))))</f>
        <v>10</v>
      </c>
      <c r="L40" s="94" t="n">
        <f aca="false">AVERAGE(N40,R40,V40)</f>
        <v>316.048289000655</v>
      </c>
      <c r="M40" s="0"/>
      <c r="N40" s="23" t="n">
        <v>405.315518528</v>
      </c>
      <c r="O40" s="103" t="str">
        <f aca="false">IF(P40&lt;85,"BN",IF(P40&gt;115,"AN","N"))</f>
        <v>AN</v>
      </c>
      <c r="P40" s="53" t="n">
        <f aca="false">(N40/C40)*100</f>
        <v>140.516282310592</v>
      </c>
      <c r="Q40" s="115"/>
      <c r="R40" s="96" t="n">
        <v>244.923921568627</v>
      </c>
      <c r="S40" s="58" t="str">
        <f aca="false">IF(T40&lt;85,"BN",IF(T40&gt;115,"AN","N"))</f>
        <v>BN</v>
      </c>
      <c r="T40" s="53" t="n">
        <f aca="false">(R40/C40)*100</f>
        <v>84.9111305502039</v>
      </c>
      <c r="U40" s="0"/>
      <c r="V40" s="97" t="n">
        <v>297.905426905338</v>
      </c>
      <c r="W40" s="58" t="str">
        <f aca="false">IF(X40&lt;85,"BN",IF(X40&gt;115,"AN","N"))</f>
        <v>N</v>
      </c>
      <c r="X40" s="53" t="n">
        <f aca="false">(V40/C40)*100</f>
        <v>103.278954679344</v>
      </c>
    </row>
    <row r="41" customFormat="false" ht="15" hidden="false" customHeight="false" outlineLevel="0" collapsed="false">
      <c r="A41" s="126"/>
      <c r="B41" s="127" t="s">
        <v>46</v>
      </c>
      <c r="C41" s="128" t="n">
        <v>325.233333333333</v>
      </c>
      <c r="D41" s="129" t="n">
        <f aca="false">+C41*0.85</f>
        <v>276.448333333333</v>
      </c>
      <c r="E41" s="55" t="s">
        <v>12</v>
      </c>
      <c r="F41" s="130" t="n">
        <f aca="false">+C41*1.15</f>
        <v>374.018333333333</v>
      </c>
      <c r="G41" s="93" t="str">
        <f aca="false">IF(L41&lt;=20,"0 - 20",IF(L41&lt;=50,"21 - 50",IF(L41&lt;=100,"51 - 100",IF(L41&lt;=150,"101 - 150",IF(L41&lt;=200,"151 - 200",IF(L41&lt;=300,"201 - 300",IF(L41&lt;=400,"301 - 400",IF(L41&lt;=500,"401 - 500","&gt;500"))))))))</f>
        <v>201 - 300</v>
      </c>
      <c r="H41" s="131" t="str">
        <f aca="false">IF(I41&lt;85,"BN",IF(I41&gt;115,"AN","N"))</f>
        <v>BN</v>
      </c>
      <c r="I41" s="56" t="n">
        <f aca="false">(L41/C41)*100</f>
        <v>78.0290067591876</v>
      </c>
      <c r="J41" s="132" t="str">
        <f aca="false">IF(I41&lt;=30,"0-30",IF(I41&lt;=50,"31-50",IF(I41&lt;=84,"51-84",IF(I41&lt;=115,"85-115",IF(I41&lt;=150,"116-150",IF(I41&lt;=200,"151-200","&gt;200"))))))</f>
        <v>51-84</v>
      </c>
      <c r="K41" s="0" t="str">
        <f aca="false">IF(I41&lt;=30,"1",IF(I41&lt;=50,"4",IF(I41&lt;=84,"7",IF(I41&lt;=115,"10",IF(I41&lt;=150,"13",IF(I41&lt;=200,"16","19"))))))</f>
        <v>7</v>
      </c>
      <c r="L41" s="94" t="n">
        <f aca="false">AVERAGE(N41,R41,V41)</f>
        <v>253.776339649798</v>
      </c>
      <c r="M41" s="0"/>
      <c r="N41" s="23" t="n">
        <v>306.115581417</v>
      </c>
      <c r="O41" s="103" t="str">
        <f aca="false">IF(P41&lt;85,"BN",IF(P41&gt;115,"AN","N"))</f>
        <v>N</v>
      </c>
      <c r="P41" s="53" t="n">
        <f aca="false">(N41/C41)*100</f>
        <v>94.1218350159885</v>
      </c>
      <c r="Q41" s="115"/>
      <c r="R41" s="96" t="n">
        <v>225.893921568627</v>
      </c>
      <c r="S41" s="58" t="str">
        <f aca="false">IF(T41&lt;85,"BN",IF(T41&gt;115,"AN","N"))</f>
        <v>BN</v>
      </c>
      <c r="T41" s="53" t="n">
        <f aca="false">(R41/C41)*100</f>
        <v>69.4559562064038</v>
      </c>
      <c r="U41" s="0"/>
      <c r="V41" s="97" t="n">
        <v>229.319515963766</v>
      </c>
      <c r="W41" s="58" t="str">
        <f aca="false">IF(X41&lt;85,"BN",IF(X41&gt;115,"AN","N"))</f>
        <v>BN</v>
      </c>
      <c r="X41" s="53" t="n">
        <f aca="false">(V41/C41)*100</f>
        <v>70.5092290551704</v>
      </c>
    </row>
    <row r="42" customFormat="false" ht="15" hidden="false" customHeight="false" outlineLevel="0" collapsed="false">
      <c r="A42" s="126"/>
      <c r="B42" s="127" t="s">
        <v>47</v>
      </c>
      <c r="C42" s="128" t="n">
        <v>352.752631578947</v>
      </c>
      <c r="D42" s="129" t="n">
        <f aca="false">+C42*0.85</f>
        <v>299.839736842105</v>
      </c>
      <c r="E42" s="55" t="s">
        <v>12</v>
      </c>
      <c r="F42" s="130" t="n">
        <f aca="false">+C42*1.15</f>
        <v>405.66552631579</v>
      </c>
      <c r="G42" s="93" t="str">
        <f aca="false">IF(L42&lt;=20,"0 - 20",IF(L42&lt;=50,"21 - 50",IF(L42&lt;=100,"51 - 100",IF(L42&lt;=150,"101 - 150",IF(L42&lt;=200,"151 - 200",IF(L42&lt;=300,"201 - 300",IF(L42&lt;=400,"301 - 400",IF(L42&lt;=500,"401 - 500","&gt;500"))))))))</f>
        <v>201 - 300</v>
      </c>
      <c r="H42" s="131" t="str">
        <f aca="false">IF(I42&lt;85,"BN",IF(I42&gt;115,"AN","N"))</f>
        <v>BN</v>
      </c>
      <c r="I42" s="56" t="n">
        <f aca="false">(L42/C42)*100</f>
        <v>74.3451608893109</v>
      </c>
      <c r="J42" s="132" t="str">
        <f aca="false">IF(I42&lt;=30,"0-30",IF(I42&lt;=50,"31-50",IF(I42&lt;=84,"51-84",IF(I42&lt;=115,"85-115",IF(I42&lt;=150,"116-150",IF(I42&lt;=200,"151-200","&gt;200"))))))</f>
        <v>51-84</v>
      </c>
      <c r="K42" s="0" t="str">
        <f aca="false">IF(I42&lt;=30,"1",IF(I42&lt;=50,"4",IF(I42&lt;=84,"7",IF(I42&lt;=115,"10",IF(I42&lt;=150,"13",IF(I42&lt;=200,"16","19"))))))</f>
        <v>7</v>
      </c>
      <c r="L42" s="94" t="n">
        <f aca="false">AVERAGE(N42,R42,V42)</f>
        <v>262.254511488646</v>
      </c>
      <c r="M42" s="0"/>
      <c r="N42" s="23" t="n">
        <v>290.838746067</v>
      </c>
      <c r="O42" s="103" t="str">
        <f aca="false">IF(P42&lt;85,"BN",IF(P42&gt;115,"AN","N"))</f>
        <v>BN</v>
      </c>
      <c r="P42" s="53" t="n">
        <f aca="false">(N42/C42)*100</f>
        <v>82.448356165391</v>
      </c>
      <c r="Q42" s="115"/>
      <c r="R42" s="96" t="n">
        <v>238.566078431372</v>
      </c>
      <c r="S42" s="58" t="str">
        <f aca="false">IF(T42&lt;85,"BN",IF(T42&gt;115,"AN","N"))</f>
        <v>BN</v>
      </c>
      <c r="T42" s="53" t="n">
        <f aca="false">(R42/C42)*100</f>
        <v>67.629850800413</v>
      </c>
      <c r="U42" s="0"/>
      <c r="V42" s="97" t="n">
        <v>257.358709967567</v>
      </c>
      <c r="W42" s="58" t="str">
        <f aca="false">IF(X42&lt;85,"BN",IF(X42&gt;115,"AN","N"))</f>
        <v>BN</v>
      </c>
      <c r="X42" s="53" t="n">
        <f aca="false">(V42/C42)*100</f>
        <v>72.9572757021286</v>
      </c>
    </row>
    <row r="43" customFormat="false" ht="15" hidden="false" customHeight="false" outlineLevel="0" collapsed="false">
      <c r="A43" s="126"/>
      <c r="B43" s="127" t="s">
        <v>48</v>
      </c>
      <c r="C43" s="128" t="n">
        <v>409.5</v>
      </c>
      <c r="D43" s="129" t="n">
        <f aca="false">+C43*0.85</f>
        <v>348.075</v>
      </c>
      <c r="E43" s="55" t="s">
        <v>12</v>
      </c>
      <c r="F43" s="130" t="n">
        <f aca="false">+C43*1.15</f>
        <v>470.925</v>
      </c>
      <c r="G43" s="93" t="str">
        <f aca="false">IF(L43&lt;=20,"0 - 20",IF(L43&lt;=50,"21 - 50",IF(L43&lt;=100,"51 - 100",IF(L43&lt;=150,"101 - 150",IF(L43&lt;=200,"151 - 200",IF(L43&lt;=300,"201 - 300",IF(L43&lt;=400,"301 - 400",IF(L43&lt;=500,"401 - 500","&gt;500"))))))))</f>
        <v>301 - 400</v>
      </c>
      <c r="H43" s="131" t="str">
        <f aca="false">IF(I43&lt;85,"BN",IF(I43&gt;115,"AN","N"))</f>
        <v>N</v>
      </c>
      <c r="I43" s="56" t="n">
        <f aca="false">(L43/C43)*100</f>
        <v>87.1367814410939</v>
      </c>
      <c r="J43" s="132" t="str">
        <f aca="false">IF(I43&lt;=30,"0-30",IF(I43&lt;=50,"31-50",IF(I43&lt;=84,"51-84",IF(I43&lt;=115,"85-115",IF(I43&lt;=150,"116-150",IF(I43&lt;=200,"151-200","&gt;200"))))))</f>
        <v>85-115</v>
      </c>
      <c r="K43" s="0" t="str">
        <f aca="false">IF(I43&lt;=30,"1",IF(I43&lt;=50,"4",IF(I43&lt;=84,"7",IF(I43&lt;=115,"10",IF(I43&lt;=150,"13",IF(I43&lt;=200,"16","19"))))))</f>
        <v>10</v>
      </c>
      <c r="L43" s="94" t="n">
        <f aca="false">AVERAGE(N43,R43,V43)</f>
        <v>356.82512000128</v>
      </c>
      <c r="M43" s="0"/>
      <c r="N43" s="23" t="n">
        <v>403.308362112</v>
      </c>
      <c r="O43" s="103" t="str">
        <f aca="false">IF(P43&lt;85,"BN",IF(P43&gt;115,"AN","N"))</f>
        <v>N</v>
      </c>
      <c r="P43" s="53" t="n">
        <f aca="false">(N43/C43)*100</f>
        <v>98.4880005157509</v>
      </c>
      <c r="Q43" s="115"/>
      <c r="R43" s="99" t="n">
        <v>262.509607843137</v>
      </c>
      <c r="S43" s="58" t="str">
        <f aca="false">IF(T43&lt;85,"BN",IF(T43&gt;115,"AN","N"))</f>
        <v>BN</v>
      </c>
      <c r="T43" s="53" t="n">
        <f aca="false">(R43/C43)*100</f>
        <v>64.1049103402044</v>
      </c>
      <c r="U43" s="0"/>
      <c r="V43" s="98" t="n">
        <v>404.657390048702</v>
      </c>
      <c r="W43" s="58" t="str">
        <f aca="false">IF(X43&lt;85,"BN",IF(X43&gt;115,"AN","N"))</f>
        <v>N</v>
      </c>
      <c r="X43" s="53" t="n">
        <f aca="false">(V43/C43)*100</f>
        <v>98.8174334673264</v>
      </c>
    </row>
    <row r="44" customFormat="false" ht="15" hidden="false" customHeight="false" outlineLevel="0" collapsed="false">
      <c r="A44" s="126"/>
      <c r="B44" s="127" t="s">
        <v>49</v>
      </c>
      <c r="C44" s="128" t="n">
        <v>342</v>
      </c>
      <c r="D44" s="129" t="n">
        <f aca="false">+C44*0.85</f>
        <v>290.7</v>
      </c>
      <c r="E44" s="55" t="s">
        <v>12</v>
      </c>
      <c r="F44" s="130" t="n">
        <f aca="false">+C44*1.15</f>
        <v>393.3</v>
      </c>
      <c r="G44" s="93" t="str">
        <f aca="false">IF(L44&lt;=20,"0 - 20",IF(L44&lt;=50,"21 - 50",IF(L44&lt;=100,"51 - 100",IF(L44&lt;=150,"101 - 150",IF(L44&lt;=200,"151 - 200",IF(L44&lt;=300,"201 - 300",IF(L44&lt;=400,"301 - 400",IF(L44&lt;=500,"401 - 500","&gt;500"))))))))</f>
        <v>201 - 300</v>
      </c>
      <c r="H44" s="131" t="str">
        <f aca="false">IF(I44&lt;85,"BN",IF(I44&gt;115,"AN","N"))</f>
        <v>BN</v>
      </c>
      <c r="I44" s="56" t="n">
        <f aca="false">(L44/C44)*100</f>
        <v>82.1145658402549</v>
      </c>
      <c r="J44" s="132" t="str">
        <f aca="false">IF(I44&lt;=30,"0-30",IF(I44&lt;=50,"31-50",IF(I44&lt;=84,"51-84",IF(I44&lt;=115,"85-115",IF(I44&lt;=150,"116-150",IF(I44&lt;=200,"151-200","&gt;200"))))))</f>
        <v>51-84</v>
      </c>
      <c r="K44" s="0" t="str">
        <f aca="false">IF(I44&lt;=30,"1",IF(I44&lt;=50,"4",IF(I44&lt;=84,"7",IF(I44&lt;=115,"10",IF(I44&lt;=150,"13",IF(I44&lt;=200,"16","19"))))))</f>
        <v>7</v>
      </c>
      <c r="L44" s="94" t="n">
        <f aca="false">AVERAGE(N44,R44,V44)</f>
        <v>280.831815173672</v>
      </c>
      <c r="M44" s="0"/>
      <c r="N44" s="23" t="n">
        <v>262.152248364</v>
      </c>
      <c r="O44" s="103" t="str">
        <f aca="false">IF(P44&lt;85,"BN",IF(P44&gt;115,"AN","N"))</f>
        <v>BN</v>
      </c>
      <c r="P44" s="53" t="n">
        <f aca="false">(N44/C44)*100</f>
        <v>76.6527042</v>
      </c>
      <c r="Q44" s="115"/>
      <c r="R44" s="96" t="n">
        <v>228.046078431373</v>
      </c>
      <c r="S44" s="58" t="str">
        <f aca="false">IF(T44&lt;85,"BN",IF(T44&gt;115,"AN","N"))</f>
        <v>BN</v>
      </c>
      <c r="T44" s="53" t="n">
        <f aca="false">(R44/C44)*100</f>
        <v>66.6801398922142</v>
      </c>
      <c r="U44" s="0"/>
      <c r="V44" s="97" t="n">
        <v>352.297118725643</v>
      </c>
      <c r="W44" s="58" t="str">
        <f aca="false">IF(X44&lt;85,"BN",IF(X44&gt;115,"AN","N"))</f>
        <v>N</v>
      </c>
      <c r="X44" s="53" t="n">
        <f aca="false">(V44/C44)*100</f>
        <v>103.01085342855</v>
      </c>
    </row>
    <row r="45" customFormat="false" ht="15" hidden="false" customHeight="false" outlineLevel="0" collapsed="false">
      <c r="A45" s="126"/>
      <c r="B45" s="127" t="s">
        <v>50</v>
      </c>
      <c r="C45" s="128" t="n">
        <v>313</v>
      </c>
      <c r="D45" s="129" t="n">
        <f aca="false">+C45*0.85</f>
        <v>266.05</v>
      </c>
      <c r="E45" s="55" t="s">
        <v>12</v>
      </c>
      <c r="F45" s="130" t="n">
        <f aca="false">+C45*1.15</f>
        <v>359.95</v>
      </c>
      <c r="G45" s="93" t="str">
        <f aca="false">IF(L45&lt;=20,"0 - 20",IF(L45&lt;=50,"21 - 50",IF(L45&lt;=100,"51 - 100",IF(L45&lt;=150,"101 - 150",IF(L45&lt;=200,"151 - 200",IF(L45&lt;=300,"201 - 300",IF(L45&lt;=400,"301 - 400",IF(L45&lt;=500,"401 - 500","&gt;500"))))))))</f>
        <v>301 - 400</v>
      </c>
      <c r="H45" s="131" t="str">
        <f aca="false">IF(I45&lt;85,"BN",IF(I45&gt;115,"AN","N"))</f>
        <v>AN</v>
      </c>
      <c r="I45" s="56" t="n">
        <f aca="false">(L45/C45)*100</f>
        <v>126.91176637009</v>
      </c>
      <c r="J45" s="132" t="str">
        <f aca="false">IF(I45&lt;=30,"0-30",IF(I45&lt;=50,"31-50",IF(I45&lt;=84,"51-84",IF(I45&lt;=115,"85-115",IF(I45&lt;=150,"116-150",IF(I45&lt;=200,"151-200","&gt;200"))))))</f>
        <v>116-150</v>
      </c>
      <c r="K45" s="0" t="str">
        <f aca="false">IF(I45&lt;=30,"1",IF(I45&lt;=50,"4",IF(I45&lt;=84,"7",IF(I45&lt;=115,"10",IF(I45&lt;=150,"13",IF(I45&lt;=200,"16","19"))))))</f>
        <v>13</v>
      </c>
      <c r="L45" s="94" t="n">
        <f aca="false">AVERAGE(N45,R45,V45)</f>
        <v>397.233828738383</v>
      </c>
      <c r="M45" s="0"/>
      <c r="N45" s="23" t="n">
        <v>459.094491492</v>
      </c>
      <c r="O45" s="103" t="str">
        <f aca="false">IF(P45&lt;85,"BN",IF(P45&gt;115,"AN","N"))</f>
        <v>AN</v>
      </c>
      <c r="P45" s="53" t="n">
        <f aca="false">(N45/C45)*100</f>
        <v>146.67555638722</v>
      </c>
      <c r="Q45" s="115"/>
      <c r="R45" s="96" t="n">
        <v>291.715098039216</v>
      </c>
      <c r="S45" s="58" t="str">
        <f aca="false">IF(T45&lt;85,"BN",IF(T45&gt;115,"AN","N"))</f>
        <v>N</v>
      </c>
      <c r="T45" s="53" t="n">
        <f aca="false">(R45/C45)*100</f>
        <v>93.1997118336153</v>
      </c>
      <c r="U45" s="0"/>
      <c r="V45" s="97" t="n">
        <v>440.891896683934</v>
      </c>
      <c r="W45" s="58" t="str">
        <f aca="false">IF(X45&lt;85,"BN",IF(X45&gt;115,"AN","N"))</f>
        <v>AN</v>
      </c>
      <c r="X45" s="53" t="n">
        <f aca="false">(V45/C45)*100</f>
        <v>140.860030889436</v>
      </c>
    </row>
    <row r="46" customFormat="false" ht="15" hidden="false" customHeight="false" outlineLevel="0" collapsed="false">
      <c r="A46" s="126"/>
      <c r="B46" s="127" t="s">
        <v>51</v>
      </c>
      <c r="C46" s="128" t="n">
        <v>311.027777777778</v>
      </c>
      <c r="D46" s="129" t="n">
        <f aca="false">+C46*0.85</f>
        <v>264.373611111111</v>
      </c>
      <c r="E46" s="55" t="s">
        <v>12</v>
      </c>
      <c r="F46" s="130" t="n">
        <f aca="false">+C46*1.15</f>
        <v>357.681944444444</v>
      </c>
      <c r="G46" s="93" t="str">
        <f aca="false">IF(L46&lt;=20,"0 - 20",IF(L46&lt;=50,"21 - 50",IF(L46&lt;=100,"51 - 100",IF(L46&lt;=150,"101 - 150",IF(L46&lt;=200,"151 - 200",IF(L46&lt;=300,"201 - 300",IF(L46&lt;=400,"301 - 400",IF(L46&lt;=500,"401 - 500","&gt;500"))))))))</f>
        <v>201 - 300</v>
      </c>
      <c r="H46" s="131" t="str">
        <f aca="false">IF(I46&lt;85,"BN",IF(I46&gt;115,"AN","N"))</f>
        <v>BN</v>
      </c>
      <c r="I46" s="56" t="n">
        <f aca="false">(L46/C46)*100</f>
        <v>72.2107530387561</v>
      </c>
      <c r="J46" s="132" t="str">
        <f aca="false">IF(I46&lt;=30,"0-30",IF(I46&lt;=50,"31-50",IF(I46&lt;=84,"51-84",IF(I46&lt;=115,"85-115",IF(I46&lt;=150,"116-150",IF(I46&lt;=200,"151-200","&gt;200"))))))</f>
        <v>51-84</v>
      </c>
      <c r="K46" s="0" t="str">
        <f aca="false">IF(I46&lt;=30,"1",IF(I46&lt;=50,"4",IF(I46&lt;=84,"7",IF(I46&lt;=115,"10",IF(I46&lt;=150,"13",IF(I46&lt;=200,"16","19"))))))</f>
        <v>7</v>
      </c>
      <c r="L46" s="94" t="n">
        <f aca="false">AVERAGE(N46,R46,V46)</f>
        <v>224.595500493042</v>
      </c>
      <c r="M46" s="0"/>
      <c r="N46" s="23" t="n">
        <v>184.012833961</v>
      </c>
      <c r="O46" s="58" t="str">
        <f aca="false">IF(P46&lt;85,"BN",IF(P46&gt;115,"AN","N"))</f>
        <v>BN</v>
      </c>
      <c r="P46" s="53" t="n">
        <f aca="false">(N46/C46)*100</f>
        <v>59.1628295310887</v>
      </c>
      <c r="Q46" s="115"/>
      <c r="R46" s="96" t="n">
        <v>235.883333333333</v>
      </c>
      <c r="S46" s="58" t="str">
        <f aca="false">IF(T46&lt;85,"BN",IF(T46&gt;115,"AN","N"))</f>
        <v>BN</v>
      </c>
      <c r="T46" s="53" t="n">
        <f aca="false">(R46/C46)*100</f>
        <v>75.8399571313745</v>
      </c>
      <c r="U46" s="0"/>
      <c r="V46" s="97" t="n">
        <v>253.890334184794</v>
      </c>
      <c r="W46" s="58" t="str">
        <f aca="false">IF(X46&lt;85,"BN",IF(X46&gt;115,"AN","N"))</f>
        <v>BN</v>
      </c>
      <c r="X46" s="53" t="n">
        <f aca="false">(V46/C46)*100</f>
        <v>81.6294724538052</v>
      </c>
    </row>
    <row r="47" customFormat="false" ht="15" hidden="false" customHeight="false" outlineLevel="0" collapsed="false">
      <c r="A47" s="126"/>
      <c r="B47" s="127" t="s">
        <v>52</v>
      </c>
      <c r="C47" s="128" t="n">
        <v>358</v>
      </c>
      <c r="D47" s="129" t="n">
        <f aca="false">+C47*0.85</f>
        <v>304.3</v>
      </c>
      <c r="E47" s="55" t="s">
        <v>12</v>
      </c>
      <c r="F47" s="130" t="n">
        <f aca="false">+C47*1.15</f>
        <v>411.7</v>
      </c>
      <c r="G47" s="93" t="str">
        <f aca="false">IF(L47&lt;=20,"0 - 20",IF(L47&lt;=50,"21 - 50",IF(L47&lt;=100,"51 - 100",IF(L47&lt;=150,"101 - 150",IF(L47&lt;=200,"151 - 200",IF(L47&lt;=300,"201 - 300",IF(L47&lt;=400,"301 - 400",IF(L47&lt;=500,"401 - 500","&gt;500"))))))))</f>
        <v>301 - 400</v>
      </c>
      <c r="H47" s="131" t="str">
        <f aca="false">IF(I47&lt;85,"BN",IF(I47&gt;115,"AN","N"))</f>
        <v>N</v>
      </c>
      <c r="I47" s="56" t="n">
        <f aca="false">(L47/C47)*100</f>
        <v>104.681412085441</v>
      </c>
      <c r="J47" s="132" t="str">
        <f aca="false">IF(I47&lt;=30,"0-30",IF(I47&lt;=50,"31-50",IF(I47&lt;=84,"51-84",IF(I47&lt;=115,"85-115",IF(I47&lt;=150,"116-150",IF(I47&lt;=200,"151-200","&gt;200"))))))</f>
        <v>85-115</v>
      </c>
      <c r="K47" s="0" t="str">
        <f aca="false">IF(I47&lt;=30,"1",IF(I47&lt;=50,"4",IF(I47&lt;=84,"7",IF(I47&lt;=115,"10",IF(I47&lt;=150,"13",IF(I47&lt;=200,"16","19"))))))</f>
        <v>10</v>
      </c>
      <c r="L47" s="94" t="n">
        <f aca="false">AVERAGE(N47,R47,V47)</f>
        <v>374.75945526588</v>
      </c>
      <c r="M47" s="0"/>
      <c r="N47" s="23" t="n">
        <v>371.135325659</v>
      </c>
      <c r="O47" s="58" t="str">
        <f aca="false">IF(P47&lt;85,"BN",IF(P47&gt;115,"AN","N"))</f>
        <v>N</v>
      </c>
      <c r="P47" s="53" t="n">
        <f aca="false">(N47/C47)*100</f>
        <v>103.669085379609</v>
      </c>
      <c r="Q47" s="115"/>
      <c r="R47" s="96" t="n">
        <v>274.193137254902</v>
      </c>
      <c r="S47" s="58" t="str">
        <f aca="false">IF(T47&lt;85,"BN",IF(T47&gt;115,"AN","N"))</f>
        <v>BN</v>
      </c>
      <c r="T47" s="53" t="n">
        <f aca="false">(R47/C47)*100</f>
        <v>76.5902618030452</v>
      </c>
      <c r="U47" s="0"/>
      <c r="V47" s="97" t="n">
        <v>478.949902883737</v>
      </c>
      <c r="W47" s="58" t="str">
        <f aca="false">IF(X47&lt;85,"BN",IF(X47&gt;115,"AN","N"))</f>
        <v>AN</v>
      </c>
      <c r="X47" s="53" t="n">
        <f aca="false">(V47/C47)*100</f>
        <v>133.78488907367</v>
      </c>
    </row>
    <row r="48" customFormat="false" ht="15.75" hidden="false" customHeight="false" outlineLevel="0" collapsed="false">
      <c r="A48" s="134"/>
      <c r="B48" s="135"/>
      <c r="C48" s="136"/>
      <c r="D48" s="137"/>
      <c r="E48" s="138"/>
      <c r="F48" s="139"/>
      <c r="G48" s="136"/>
      <c r="H48" s="140"/>
      <c r="I48" s="141"/>
      <c r="J48" s="142"/>
      <c r="K48" s="143"/>
      <c r="L48" s="110"/>
      <c r="M48" s="0"/>
      <c r="N48" s="66"/>
      <c r="O48" s="70"/>
      <c r="P48" s="71"/>
      <c r="Q48" s="115"/>
      <c r="R48" s="111"/>
      <c r="S48" s="70"/>
      <c r="T48" s="71"/>
      <c r="U48" s="0"/>
      <c r="V48" s="71"/>
      <c r="W48" s="70"/>
      <c r="X48" s="71"/>
    </row>
    <row r="49" customFormat="false" ht="15" hidden="false" customHeight="false" outlineLevel="0" collapsed="false">
      <c r="A49" s="52" t="s">
        <v>82</v>
      </c>
      <c r="B49" s="112" t="s">
        <v>53</v>
      </c>
      <c r="C49" s="57"/>
      <c r="D49" s="54" t="n">
        <f aca="false">+C49*0.85</f>
        <v>0</v>
      </c>
      <c r="E49" s="55" t="s">
        <v>12</v>
      </c>
      <c r="F49" s="56" t="n">
        <f aca="false">+C49*1.15</f>
        <v>0</v>
      </c>
      <c r="G49" s="57"/>
      <c r="H49" s="58" t="e">
        <f aca="false">IF(I49&lt;85,"BN",IF(I49&gt;115,"AN","N"))</f>
        <v>#DIV/0!</v>
      </c>
      <c r="I49" s="53" t="e">
        <f aca="false">(G49/C49)*100</f>
        <v>#DIV/0!</v>
      </c>
      <c r="J49" s="59" t="e">
        <f aca="false">IF(I49&lt;=30,"0-30",IF(I49&lt;=50,"31-50",IF(I49&lt;=84,"51-84",IF(I49&lt;=115,"85-115",IF(I49&lt;=150,"116-150",IF(I49&lt;=200,"151-200","&gt;200"))))))</f>
        <v>#DIV/0!</v>
      </c>
      <c r="K49" s="0" t="e">
        <f aca="false">IF(I49&lt;=30,"1",IF(I49&lt;=50,"4",IF(I49&lt;=84,"7",IF(I49&lt;=115,"10",IF(I49&lt;=150,"13",IF(I49&lt;=200,"16","19"))))))</f>
        <v>#DIV/0!</v>
      </c>
      <c r="L49" s="0"/>
      <c r="M49" s="0"/>
      <c r="N49" s="3"/>
      <c r="O49" s="144"/>
      <c r="P49" s="144"/>
      <c r="Q49" s="115"/>
      <c r="R49" s="114"/>
      <c r="S49" s="115"/>
      <c r="T49" s="115"/>
      <c r="U49" s="95"/>
    </row>
    <row r="50" customFormat="false" ht="15" hidden="false" customHeight="false" outlineLevel="0" collapsed="false">
      <c r="A50" s="52" t="s">
        <v>82</v>
      </c>
      <c r="B50" s="52" t="s">
        <v>54</v>
      </c>
      <c r="C50" s="57"/>
      <c r="D50" s="54" t="n">
        <f aca="false">+C50*0.85</f>
        <v>0</v>
      </c>
      <c r="E50" s="55" t="s">
        <v>12</v>
      </c>
      <c r="F50" s="56" t="n">
        <f aca="false">+C50*1.15</f>
        <v>0</v>
      </c>
      <c r="G50" s="57"/>
      <c r="H50" s="58" t="e">
        <f aca="false">IF(I50&lt;85,"BN",IF(I50&gt;115,"AN","N"))</f>
        <v>#DIV/0!</v>
      </c>
      <c r="I50" s="53" t="e">
        <f aca="false">(G50/C50)*100</f>
        <v>#DIV/0!</v>
      </c>
      <c r="J50" s="59" t="e">
        <f aca="false">IF(I50&lt;=30,"0-30",IF(I50&lt;=50,"31-50",IF(I50&lt;=84,"51-84",IF(I50&lt;=115,"85-115",IF(I50&lt;=150,"116-150",IF(I50&lt;=200,"151-200","&gt;200"))))))</f>
        <v>#DIV/0!</v>
      </c>
      <c r="K50" s="0" t="e">
        <f aca="false">IF(I50&lt;=30,"1",IF(I50&lt;=50,"4",IF(I50&lt;=84,"7",IF(I50&lt;=115,"10",IF(I50&lt;=150,"13",IF(I50&lt;=200,"16","19"))))))</f>
        <v>#DIV/0!</v>
      </c>
      <c r="L50" s="0"/>
      <c r="M50" s="0"/>
      <c r="N50" s="3"/>
      <c r="O50" s="144"/>
      <c r="P50" s="144"/>
      <c r="Q50" s="115"/>
      <c r="R50" s="114"/>
      <c r="S50" s="115"/>
      <c r="T50" s="115"/>
      <c r="U50" s="95"/>
    </row>
    <row r="51" customFormat="false" ht="15" hidden="false" customHeight="false" outlineLevel="0" collapsed="false">
      <c r="A51" s="52" t="s">
        <v>83</v>
      </c>
      <c r="B51" s="52" t="s">
        <v>55</v>
      </c>
      <c r="C51" s="57"/>
      <c r="D51" s="54" t="n">
        <f aca="false">+C51*0.85</f>
        <v>0</v>
      </c>
      <c r="E51" s="55" t="s">
        <v>12</v>
      </c>
      <c r="F51" s="56" t="n">
        <f aca="false">+C51*1.15</f>
        <v>0</v>
      </c>
      <c r="G51" s="57"/>
      <c r="H51" s="58" t="e">
        <f aca="false">IF(I51&lt;85,"BN",IF(I51&gt;115,"AN","N"))</f>
        <v>#DIV/0!</v>
      </c>
      <c r="I51" s="53" t="e">
        <f aca="false">(G51/C51)*100</f>
        <v>#DIV/0!</v>
      </c>
      <c r="J51" s="59" t="e">
        <f aca="false">IF(I51&lt;=30,"0-30",IF(I51&lt;=50,"31-50",IF(I51&lt;=84,"51-84",IF(I51&lt;=115,"85-115",IF(I51&lt;=150,"116-150",IF(I51&lt;=200,"151-200","&gt;200"))))))</f>
        <v>#DIV/0!</v>
      </c>
      <c r="K51" s="0" t="e">
        <f aca="false">IF(I51&lt;=30,"1",IF(I51&lt;=50,"4",IF(I51&lt;=84,"7",IF(I51&lt;=115,"10",IF(I51&lt;=150,"13",IF(I51&lt;=200,"16","19"))))))</f>
        <v>#DIV/0!</v>
      </c>
      <c r="L51" s="0"/>
      <c r="M51" s="0"/>
      <c r="N51" s="3"/>
      <c r="O51" s="144"/>
      <c r="P51" s="144"/>
      <c r="Q51" s="115"/>
      <c r="R51" s="114"/>
      <c r="S51" s="115"/>
      <c r="T51" s="115"/>
      <c r="U51" s="95"/>
    </row>
    <row r="52" customFormat="false" ht="15" hidden="false" customHeight="false" outlineLevel="0" collapsed="false">
      <c r="A52" s="52" t="s">
        <v>84</v>
      </c>
      <c r="B52" s="52" t="s">
        <v>56</v>
      </c>
      <c r="C52" s="57"/>
      <c r="D52" s="54" t="n">
        <f aca="false">+C52*0.85</f>
        <v>0</v>
      </c>
      <c r="E52" s="55" t="s">
        <v>12</v>
      </c>
      <c r="F52" s="56" t="n">
        <f aca="false">+C52*1.15</f>
        <v>0</v>
      </c>
      <c r="G52" s="57"/>
      <c r="H52" s="58" t="e">
        <f aca="false">IF(I52&lt;85,"BN",IF(I52&gt;115,"AN","N"))</f>
        <v>#DIV/0!</v>
      </c>
      <c r="I52" s="53" t="e">
        <f aca="false">(G52/C52)*100</f>
        <v>#DIV/0!</v>
      </c>
      <c r="J52" s="59" t="e">
        <f aca="false">IF(I52&lt;=30,"0-30",IF(I52&lt;=50,"31-50",IF(I52&lt;=84,"51-84",IF(I52&lt;=115,"85-115",IF(I52&lt;=150,"116-150",IF(I52&lt;=200,"151-200","&gt;200"))))))</f>
        <v>#DIV/0!</v>
      </c>
      <c r="K52" s="0" t="e">
        <f aca="false">IF(I52&lt;=30,"1",IF(I52&lt;=50,"4",IF(I52&lt;=84,"7",IF(I52&lt;=115,"10",IF(I52&lt;=150,"13",IF(I52&lt;=200,"16","19"))))))</f>
        <v>#DIV/0!</v>
      </c>
      <c r="L52" s="0"/>
      <c r="M52" s="0"/>
      <c r="N52" s="3"/>
      <c r="O52" s="144"/>
      <c r="P52" s="144"/>
      <c r="Q52" s="115"/>
      <c r="R52" s="114"/>
      <c r="S52" s="115"/>
      <c r="T52" s="115"/>
      <c r="U52" s="95"/>
    </row>
    <row r="53" customFormat="false" ht="15" hidden="false" customHeight="false" outlineLevel="0" collapsed="false">
      <c r="A53" s="52" t="s">
        <v>85</v>
      </c>
      <c r="B53" s="52" t="s">
        <v>57</v>
      </c>
      <c r="C53" s="57"/>
      <c r="D53" s="54" t="n">
        <f aca="false">+C53*0.85</f>
        <v>0</v>
      </c>
      <c r="E53" s="55" t="s">
        <v>12</v>
      </c>
      <c r="F53" s="56" t="n">
        <f aca="false">+C53*1.15</f>
        <v>0</v>
      </c>
      <c r="G53" s="57"/>
      <c r="H53" s="58" t="e">
        <f aca="false">IF(I53&lt;85,"BN",IF(I53&gt;115,"AN","N"))</f>
        <v>#DIV/0!</v>
      </c>
      <c r="I53" s="53" t="e">
        <f aca="false">(G53/C53)*100</f>
        <v>#DIV/0!</v>
      </c>
      <c r="J53" s="59" t="e">
        <f aca="false">IF(I53&lt;=30,"0-30",IF(I53&lt;=50,"31-50",IF(I53&lt;=84,"51-84",IF(I53&lt;=115,"85-115",IF(I53&lt;=150,"116-150",IF(I53&lt;=200,"151-200","&gt;200"))))))</f>
        <v>#DIV/0!</v>
      </c>
      <c r="K53" s="0" t="e">
        <f aca="false">IF(I53&lt;=30,"1",IF(I53&lt;=50,"4",IF(I53&lt;=84,"7",IF(I53&lt;=115,"10",IF(I53&lt;=150,"13",IF(I53&lt;=200,"16","19"))))))</f>
        <v>#DIV/0!</v>
      </c>
      <c r="L53" s="0"/>
      <c r="M53" s="0"/>
      <c r="N53" s="3"/>
      <c r="O53" s="144"/>
      <c r="P53" s="144"/>
      <c r="Q53" s="115"/>
      <c r="R53" s="114"/>
      <c r="S53" s="115"/>
      <c r="T53" s="115"/>
      <c r="U53" s="95"/>
    </row>
    <row r="54" customFormat="false" ht="15" hidden="false" customHeight="false" outlineLevel="0" collapsed="false">
      <c r="A54" s="52" t="s">
        <v>86</v>
      </c>
      <c r="B54" s="52" t="s">
        <v>58</v>
      </c>
      <c r="C54" s="57"/>
      <c r="D54" s="54" t="n">
        <f aca="false">+C54*0.85</f>
        <v>0</v>
      </c>
      <c r="E54" s="55" t="s">
        <v>12</v>
      </c>
      <c r="F54" s="56" t="n">
        <f aca="false">+C54*1.15</f>
        <v>0</v>
      </c>
      <c r="G54" s="57"/>
      <c r="H54" s="58" t="e">
        <f aca="false">IF(I54&lt;85,"BN",IF(I54&gt;115,"AN","N"))</f>
        <v>#DIV/0!</v>
      </c>
      <c r="I54" s="53" t="e">
        <f aca="false">(G54/C54)*100</f>
        <v>#DIV/0!</v>
      </c>
      <c r="J54" s="59" t="e">
        <f aca="false">IF(I54&lt;=30,"0-30",IF(I54&lt;=50,"31-50",IF(I54&lt;=84,"51-84",IF(I54&lt;=115,"85-115",IF(I54&lt;=150,"116-150",IF(I54&lt;=200,"151-200","&gt;200"))))))</f>
        <v>#DIV/0!</v>
      </c>
      <c r="K54" s="0" t="e">
        <f aca="false">IF(I54&lt;=30,"1",IF(I54&lt;=50,"4",IF(I54&lt;=84,"7",IF(I54&lt;=115,"10",IF(I54&lt;=150,"13",IF(I54&lt;=200,"16","19"))))))</f>
        <v>#DIV/0!</v>
      </c>
      <c r="L54" s="0"/>
      <c r="M54" s="0"/>
      <c r="N54" s="3"/>
      <c r="O54" s="144"/>
      <c r="P54" s="144"/>
      <c r="Q54" s="115"/>
      <c r="R54" s="114"/>
      <c r="S54" s="115"/>
      <c r="T54" s="115"/>
      <c r="U54" s="95"/>
    </row>
    <row r="55" customFormat="false" ht="15" hidden="false" customHeight="false" outlineLevel="0" collapsed="false">
      <c r="A55" s="52" t="s">
        <v>87</v>
      </c>
      <c r="B55" s="52" t="s">
        <v>59</v>
      </c>
      <c r="C55" s="57"/>
      <c r="D55" s="54" t="n">
        <f aca="false">+C55*0.85</f>
        <v>0</v>
      </c>
      <c r="E55" s="55" t="s">
        <v>12</v>
      </c>
      <c r="F55" s="56" t="n">
        <f aca="false">+C55*1.15</f>
        <v>0</v>
      </c>
      <c r="G55" s="57"/>
      <c r="H55" s="58" t="e">
        <f aca="false">IF(I55&lt;85,"BN",IF(I55&gt;115,"AN","N"))</f>
        <v>#DIV/0!</v>
      </c>
      <c r="I55" s="53" t="e">
        <f aca="false">(G55/C55)*100</f>
        <v>#DIV/0!</v>
      </c>
      <c r="J55" s="59" t="e">
        <f aca="false">IF(I55&lt;=30,"0-30",IF(I55&lt;=50,"31-50",IF(I55&lt;=84,"51-84",IF(I55&lt;=115,"85-115",IF(I55&lt;=150,"116-150",IF(I55&lt;=200,"151-200","&gt;200"))))))</f>
        <v>#DIV/0!</v>
      </c>
      <c r="K55" s="0" t="e">
        <f aca="false">IF(I55&lt;=30,"1",IF(I55&lt;=50,"4",IF(I55&lt;=84,"7",IF(I55&lt;=115,"10",IF(I55&lt;=150,"13",IF(I55&lt;=200,"16","19"))))))</f>
        <v>#DIV/0!</v>
      </c>
      <c r="L55" s="0"/>
      <c r="M55" s="0"/>
      <c r="N55" s="3"/>
      <c r="O55" s="144"/>
      <c r="P55" s="144"/>
      <c r="Q55" s="115"/>
      <c r="R55" s="114"/>
      <c r="S55" s="115"/>
      <c r="T55" s="115"/>
      <c r="U55" s="95"/>
    </row>
    <row r="56" customFormat="false" ht="15" hidden="false" customHeight="false" outlineLevel="0" collapsed="false">
      <c r="A56" s="52" t="s">
        <v>88</v>
      </c>
      <c r="B56" s="52" t="s">
        <v>60</v>
      </c>
      <c r="C56" s="57"/>
      <c r="D56" s="54" t="n">
        <f aca="false">+C56*0.85</f>
        <v>0</v>
      </c>
      <c r="E56" s="55" t="s">
        <v>12</v>
      </c>
      <c r="F56" s="56" t="n">
        <f aca="false">+C56*1.15</f>
        <v>0</v>
      </c>
      <c r="G56" s="57"/>
      <c r="H56" s="58" t="e">
        <f aca="false">IF(I56&lt;85,"BN",IF(I56&gt;115,"AN","N"))</f>
        <v>#DIV/0!</v>
      </c>
      <c r="I56" s="53" t="e">
        <f aca="false">(G56/C56)*100</f>
        <v>#DIV/0!</v>
      </c>
      <c r="J56" s="59" t="e">
        <f aca="false">IF(I56&lt;=30,"0-30",IF(I56&lt;=50,"31-50",IF(I56&lt;=84,"51-84",IF(I56&lt;=115,"85-115",IF(I56&lt;=150,"116-150",IF(I56&lt;=200,"151-200","&gt;200"))))))</f>
        <v>#DIV/0!</v>
      </c>
      <c r="K56" s="0" t="e">
        <f aca="false">IF(I56&lt;=30,"1",IF(I56&lt;=50,"4",IF(I56&lt;=84,"7",IF(I56&lt;=115,"10",IF(I56&lt;=150,"13",IF(I56&lt;=200,"16","19"))))))</f>
        <v>#DIV/0!</v>
      </c>
      <c r="L56" s="0"/>
      <c r="M56" s="0"/>
      <c r="N56" s="3"/>
      <c r="O56" s="144"/>
      <c r="P56" s="144"/>
      <c r="Q56" s="115"/>
      <c r="R56" s="114"/>
      <c r="S56" s="115"/>
      <c r="T56" s="115"/>
      <c r="U56" s="95"/>
    </row>
    <row r="57" customFormat="false" ht="15" hidden="false" customHeight="false" outlineLevel="0" collapsed="false">
      <c r="A57" s="52" t="s">
        <v>89</v>
      </c>
      <c r="B57" s="52" t="s">
        <v>61</v>
      </c>
      <c r="C57" s="57"/>
      <c r="D57" s="54" t="n">
        <f aca="false">+C57*0.85</f>
        <v>0</v>
      </c>
      <c r="E57" s="55" t="s">
        <v>12</v>
      </c>
      <c r="F57" s="56" t="n">
        <f aca="false">+C57*1.15</f>
        <v>0</v>
      </c>
      <c r="G57" s="57"/>
      <c r="H57" s="58" t="e">
        <f aca="false">IF(I57&lt;85,"BN",IF(I57&gt;115,"AN","N"))</f>
        <v>#DIV/0!</v>
      </c>
      <c r="I57" s="53" t="e">
        <f aca="false">(G57/C57)*100</f>
        <v>#DIV/0!</v>
      </c>
      <c r="J57" s="59" t="e">
        <f aca="false">IF(I57&lt;=30,"0-30",IF(I57&lt;=50,"31-50",IF(I57&lt;=84,"51-84",IF(I57&lt;=115,"85-115",IF(I57&lt;=150,"116-150",IF(I57&lt;=200,"151-200","&gt;200"))))))</f>
        <v>#DIV/0!</v>
      </c>
      <c r="K57" s="0" t="e">
        <f aca="false">IF(I57&lt;=30,"1",IF(I57&lt;=50,"4",IF(I57&lt;=84,"7",IF(I57&lt;=115,"10",IF(I57&lt;=150,"13",IF(I57&lt;=200,"16","19"))))))</f>
        <v>#DIV/0!</v>
      </c>
      <c r="L57" s="0"/>
      <c r="M57" s="0"/>
      <c r="N57" s="116"/>
      <c r="O57" s="144"/>
      <c r="P57" s="144"/>
      <c r="Q57" s="115"/>
      <c r="R57" s="114"/>
      <c r="S57" s="115"/>
      <c r="T57" s="115"/>
      <c r="U57" s="95"/>
    </row>
    <row r="58" customFormat="false" ht="15" hidden="false" customHeight="false" outlineLevel="0" collapsed="false">
      <c r="A58" s="52" t="s">
        <v>90</v>
      </c>
      <c r="B58" s="52" t="s">
        <v>62</v>
      </c>
      <c r="C58" s="57"/>
      <c r="D58" s="54" t="n">
        <f aca="false">+C58*0.85</f>
        <v>0</v>
      </c>
      <c r="E58" s="55" t="s">
        <v>12</v>
      </c>
      <c r="F58" s="56" t="n">
        <f aca="false">+C58*1.15</f>
        <v>0</v>
      </c>
      <c r="G58" s="57"/>
      <c r="H58" s="58" t="e">
        <f aca="false">IF(I58&lt;85,"BN",IF(I58&gt;115,"AN","N"))</f>
        <v>#DIV/0!</v>
      </c>
      <c r="I58" s="53" t="e">
        <f aca="false">(G58/C58)*100</f>
        <v>#DIV/0!</v>
      </c>
      <c r="J58" s="59" t="e">
        <f aca="false">IF(I58&lt;=30,"0-30",IF(I58&lt;=50,"31-50",IF(I58&lt;=84,"51-84",IF(I58&lt;=115,"85-115",IF(I58&lt;=150,"116-150",IF(I58&lt;=200,"151-200","&gt;200"))))))</f>
        <v>#DIV/0!</v>
      </c>
      <c r="K58" s="0" t="e">
        <f aca="false">IF(I58&lt;=30,"1",IF(I58&lt;=50,"4",IF(I58&lt;=84,"7",IF(I58&lt;=115,"10",IF(I58&lt;=150,"13",IF(I58&lt;=200,"16","19"))))))</f>
        <v>#DIV/0!</v>
      </c>
      <c r="L58" s="0"/>
      <c r="M58" s="0"/>
      <c r="N58" s="116"/>
      <c r="O58" s="144"/>
      <c r="P58" s="144"/>
      <c r="Q58" s="115"/>
      <c r="R58" s="114"/>
      <c r="S58" s="115"/>
      <c r="T58" s="115"/>
      <c r="U58" s="95"/>
    </row>
    <row r="59" customFormat="false" ht="15" hidden="false" customHeight="false" outlineLevel="0" collapsed="false">
      <c r="A59" s="52" t="s">
        <v>91</v>
      </c>
      <c r="B59" s="52" t="s">
        <v>63</v>
      </c>
      <c r="C59" s="57"/>
      <c r="D59" s="54" t="n">
        <f aca="false">+C59*0.85</f>
        <v>0</v>
      </c>
      <c r="E59" s="55" t="s">
        <v>12</v>
      </c>
      <c r="F59" s="56" t="n">
        <f aca="false">+C59*1.15</f>
        <v>0</v>
      </c>
      <c r="G59" s="57"/>
      <c r="H59" s="58" t="e">
        <f aca="false">IF(I59&lt;85,"BN",IF(I59&gt;115,"AN","N"))</f>
        <v>#DIV/0!</v>
      </c>
      <c r="I59" s="53" t="e">
        <f aca="false">(G59/C59)*100</f>
        <v>#DIV/0!</v>
      </c>
      <c r="J59" s="59" t="e">
        <f aca="false">IF(I59&lt;=30,"0-30",IF(I59&lt;=50,"31-50",IF(I59&lt;=84,"51-84",IF(I59&lt;=115,"85-115",IF(I59&lt;=150,"116-150",IF(I59&lt;=200,"151-200","&gt;200"))))))</f>
        <v>#DIV/0!</v>
      </c>
      <c r="K59" s="0" t="e">
        <f aca="false">IF(I59&lt;=30,"1",IF(I59&lt;=50,"4",IF(I59&lt;=84,"7",IF(I59&lt;=115,"10",IF(I59&lt;=150,"13",IF(I59&lt;=200,"16","19"))))))</f>
        <v>#DIV/0!</v>
      </c>
      <c r="L59" s="0"/>
      <c r="M59" s="0"/>
      <c r="N59" s="3"/>
      <c r="O59" s="144"/>
      <c r="P59" s="144"/>
      <c r="Q59" s="115"/>
      <c r="R59" s="114"/>
      <c r="S59" s="115"/>
      <c r="T59" s="115"/>
      <c r="U59" s="95"/>
    </row>
    <row r="60" customFormat="false" ht="15" hidden="false" customHeight="false" outlineLevel="0" collapsed="false">
      <c r="A60" s="52" t="s">
        <v>92</v>
      </c>
      <c r="B60" s="52" t="s">
        <v>64</v>
      </c>
      <c r="C60" s="57"/>
      <c r="D60" s="54" t="n">
        <f aca="false">+C60*0.85</f>
        <v>0</v>
      </c>
      <c r="E60" s="55" t="s">
        <v>12</v>
      </c>
      <c r="F60" s="56" t="n">
        <f aca="false">+C60*1.15</f>
        <v>0</v>
      </c>
      <c r="G60" s="57"/>
      <c r="H60" s="58" t="e">
        <f aca="false">IF(I60&lt;85,"BN",IF(I60&gt;115,"AN","N"))</f>
        <v>#DIV/0!</v>
      </c>
      <c r="I60" s="53" t="e">
        <f aca="false">(G60/C60)*100</f>
        <v>#DIV/0!</v>
      </c>
      <c r="J60" s="59" t="e">
        <f aca="false">IF(I60&lt;=30,"0-30",IF(I60&lt;=50,"31-50",IF(I60&lt;=84,"51-84",IF(I60&lt;=115,"85-115",IF(I60&lt;=150,"116-150",IF(I60&lt;=200,"151-200","&gt;200"))))))</f>
        <v>#DIV/0!</v>
      </c>
      <c r="K60" s="0" t="e">
        <f aca="false">IF(I60&lt;=30,"1",IF(I60&lt;=50,"4",IF(I60&lt;=84,"7",IF(I60&lt;=115,"10",IF(I60&lt;=150,"13",IF(I60&lt;=200,"16","19"))))))</f>
        <v>#DIV/0!</v>
      </c>
      <c r="L60" s="0"/>
      <c r="M60" s="0"/>
      <c r="N60" s="116"/>
      <c r="O60" s="144"/>
      <c r="P60" s="144"/>
      <c r="Q60" s="115"/>
      <c r="R60" s="114"/>
      <c r="S60" s="115"/>
      <c r="T60" s="115"/>
      <c r="U60" s="95"/>
    </row>
    <row r="61" customFormat="false" ht="15" hidden="false" customHeight="false" outlineLevel="0" collapsed="false">
      <c r="A61" s="52" t="s">
        <v>92</v>
      </c>
      <c r="B61" s="52" t="s">
        <v>65</v>
      </c>
      <c r="C61" s="57"/>
      <c r="D61" s="54" t="n">
        <f aca="false">+C61*0.85</f>
        <v>0</v>
      </c>
      <c r="E61" s="55" t="s">
        <v>12</v>
      </c>
      <c r="F61" s="56" t="n">
        <f aca="false">+C61*1.15</f>
        <v>0</v>
      </c>
      <c r="G61" s="57"/>
      <c r="H61" s="58" t="e">
        <f aca="false">IF(I61&lt;85,"BN",IF(I61&gt;115,"AN","N"))</f>
        <v>#DIV/0!</v>
      </c>
      <c r="I61" s="53" t="e">
        <f aca="false">(G61/C61)*100</f>
        <v>#DIV/0!</v>
      </c>
      <c r="J61" s="59" t="e">
        <f aca="false">IF(I61&lt;=30,"0-30",IF(I61&lt;=50,"31-50",IF(I61&lt;=84,"51-84",IF(I61&lt;=115,"85-115",IF(I61&lt;=150,"116-150",IF(I61&lt;=200,"151-200","&gt;200"))))))</f>
        <v>#DIV/0!</v>
      </c>
      <c r="K61" s="0" t="e">
        <f aca="false">IF(I61&lt;=30,"1",IF(I61&lt;=50,"4",IF(I61&lt;=84,"7",IF(I61&lt;=115,"10",IF(I61&lt;=150,"13",IF(I61&lt;=200,"16","19"))))))</f>
        <v>#DIV/0!</v>
      </c>
      <c r="L61" s="0"/>
      <c r="M61" s="0"/>
      <c r="N61" s="3"/>
      <c r="O61" s="144"/>
      <c r="P61" s="144"/>
      <c r="Q61" s="115"/>
      <c r="R61" s="114"/>
      <c r="S61" s="115"/>
      <c r="T61" s="115"/>
      <c r="U61" s="95"/>
    </row>
    <row r="62" customFormat="false" ht="15" hidden="false" customHeight="false" outlineLevel="0" collapsed="false">
      <c r="A62" s="52" t="s">
        <v>90</v>
      </c>
      <c r="B62" s="52" t="s">
        <v>66</v>
      </c>
      <c r="C62" s="57"/>
      <c r="D62" s="54" t="n">
        <f aca="false">+C62*0.85</f>
        <v>0</v>
      </c>
      <c r="E62" s="55" t="s">
        <v>12</v>
      </c>
      <c r="F62" s="56" t="n">
        <f aca="false">+C62*1.15</f>
        <v>0</v>
      </c>
      <c r="G62" s="57"/>
      <c r="H62" s="58" t="e">
        <f aca="false">IF(I62&lt;85,"BN",IF(I62&gt;115,"AN","N"))</f>
        <v>#DIV/0!</v>
      </c>
      <c r="I62" s="53" t="e">
        <f aca="false">(G62/C62)*100</f>
        <v>#DIV/0!</v>
      </c>
      <c r="J62" s="59" t="e">
        <f aca="false">IF(I62&lt;=30,"0-30",IF(I62&lt;=50,"31-50",IF(I62&lt;=84,"51-84",IF(I62&lt;=115,"85-115",IF(I62&lt;=150,"116-150",IF(I62&lt;=200,"151-200","&gt;200"))))))</f>
        <v>#DIV/0!</v>
      </c>
      <c r="K62" s="0" t="e">
        <f aca="false">IF(I62&lt;=30,"1",IF(I62&lt;=50,"4",IF(I62&lt;=84,"7",IF(I62&lt;=115,"10",IF(I62&lt;=150,"13",IF(I62&lt;=200,"16","19"))))))</f>
        <v>#DIV/0!</v>
      </c>
      <c r="L62" s="0"/>
      <c r="M62" s="0"/>
      <c r="N62" s="3"/>
      <c r="O62" s="144"/>
      <c r="P62" s="144"/>
      <c r="Q62" s="115"/>
      <c r="R62" s="114"/>
      <c r="S62" s="115"/>
      <c r="T62" s="115"/>
      <c r="U62" s="95"/>
    </row>
    <row r="63" customFormat="false" ht="15" hidden="false" customHeight="false" outlineLevel="0" collapsed="false">
      <c r="A63" s="52" t="s">
        <v>90</v>
      </c>
      <c r="B63" s="52" t="s">
        <v>67</v>
      </c>
      <c r="C63" s="57"/>
      <c r="D63" s="54" t="n">
        <f aca="false">+C63*0.85</f>
        <v>0</v>
      </c>
      <c r="E63" s="55" t="s">
        <v>12</v>
      </c>
      <c r="F63" s="56" t="n">
        <f aca="false">+C63*1.15</f>
        <v>0</v>
      </c>
      <c r="G63" s="57"/>
      <c r="H63" s="58" t="e">
        <f aca="false">IF(I63&lt;85,"BN",IF(I63&gt;115,"AN","N"))</f>
        <v>#DIV/0!</v>
      </c>
      <c r="I63" s="53" t="e">
        <f aca="false">(G63/C63)*100</f>
        <v>#DIV/0!</v>
      </c>
      <c r="J63" s="59" t="e">
        <f aca="false">IF(I63&lt;=30,"0-30",IF(I63&lt;=50,"31-50",IF(I63&lt;=84,"51-84",IF(I63&lt;=115,"85-115",IF(I63&lt;=150,"116-150",IF(I63&lt;=200,"151-200","&gt;200"))))))</f>
        <v>#DIV/0!</v>
      </c>
      <c r="K63" s="0" t="e">
        <f aca="false">IF(I63&lt;=30,"1",IF(I63&lt;=50,"4",IF(I63&lt;=84,"7",IF(I63&lt;=115,"10",IF(I63&lt;=150,"13",IF(I63&lt;=200,"16","19"))))))</f>
        <v>#DIV/0!</v>
      </c>
      <c r="L63" s="0"/>
      <c r="M63" s="0"/>
      <c r="N63" s="3"/>
      <c r="O63" s="144"/>
      <c r="P63" s="144"/>
      <c r="Q63" s="115"/>
      <c r="R63" s="114"/>
      <c r="S63" s="115"/>
      <c r="T63" s="115"/>
      <c r="U63" s="95"/>
    </row>
    <row r="64" customFormat="false" ht="15" hidden="false" customHeight="false" outlineLevel="0" collapsed="false">
      <c r="A64" s="52" t="s">
        <v>93</v>
      </c>
      <c r="B64" s="52" t="s">
        <v>68</v>
      </c>
      <c r="C64" s="57"/>
      <c r="D64" s="54" t="n">
        <f aca="false">+C64*0.85</f>
        <v>0</v>
      </c>
      <c r="E64" s="55" t="s">
        <v>12</v>
      </c>
      <c r="F64" s="56" t="n">
        <f aca="false">+C64*1.15</f>
        <v>0</v>
      </c>
      <c r="G64" s="57"/>
      <c r="H64" s="58" t="e">
        <f aca="false">IF(I64&lt;85,"BN",IF(I64&gt;115,"AN","N"))</f>
        <v>#DIV/0!</v>
      </c>
      <c r="I64" s="53" t="e">
        <f aca="false">(G64/C64)*100</f>
        <v>#DIV/0!</v>
      </c>
      <c r="J64" s="59" t="e">
        <f aca="false">IF(I64&lt;=30,"0-30",IF(I64&lt;=50,"31-50",IF(I64&lt;=84,"51-84",IF(I64&lt;=115,"85-115",IF(I64&lt;=150,"116-150",IF(I64&lt;=200,"151-200","&gt;200"))))))</f>
        <v>#DIV/0!</v>
      </c>
      <c r="K64" s="0" t="e">
        <f aca="false">IF(I64&lt;=30,"1",IF(I64&lt;=50,"4",IF(I64&lt;=84,"7",IF(I64&lt;=115,"10",IF(I64&lt;=150,"13",IF(I64&lt;=200,"16","19"))))))</f>
        <v>#DIV/0!</v>
      </c>
      <c r="L64" s="0"/>
      <c r="M64" s="0"/>
      <c r="N64" s="3"/>
      <c r="O64" s="144"/>
      <c r="P64" s="144"/>
      <c r="Q64" s="115"/>
      <c r="R64" s="114"/>
      <c r="S64" s="115"/>
      <c r="T64" s="115"/>
      <c r="U64" s="95"/>
    </row>
    <row r="65" customFormat="false" ht="15" hidden="false" customHeight="false" outlineLevel="0" collapsed="false">
      <c r="A65" s="52" t="s">
        <v>93</v>
      </c>
      <c r="B65" s="52" t="s">
        <v>69</v>
      </c>
      <c r="C65" s="57"/>
      <c r="D65" s="54" t="n">
        <f aca="false">+C65*0.85</f>
        <v>0</v>
      </c>
      <c r="E65" s="55" t="s">
        <v>12</v>
      </c>
      <c r="F65" s="56" t="n">
        <f aca="false">+C65*1.15</f>
        <v>0</v>
      </c>
      <c r="G65" s="57"/>
      <c r="H65" s="58" t="e">
        <f aca="false">IF(I65&lt;85,"BN",IF(I65&gt;115,"AN","N"))</f>
        <v>#DIV/0!</v>
      </c>
      <c r="I65" s="53" t="e">
        <f aca="false">(G65/C65)*100</f>
        <v>#DIV/0!</v>
      </c>
      <c r="J65" s="59" t="e">
        <f aca="false">IF(I65&lt;=30,"0-30",IF(I65&lt;=50,"31-50",IF(I65&lt;=84,"51-84",IF(I65&lt;=115,"85-115",IF(I65&lt;=150,"116-150",IF(I65&lt;=200,"151-200","&gt;200"))))))</f>
        <v>#DIV/0!</v>
      </c>
      <c r="K65" s="0" t="e">
        <f aca="false">IF(I65&lt;=30,"1",IF(I65&lt;=50,"4",IF(I65&lt;=84,"7",IF(I65&lt;=115,"10",IF(I65&lt;=150,"13",IF(I65&lt;=200,"16","19"))))))</f>
        <v>#DIV/0!</v>
      </c>
      <c r="L65" s="0"/>
      <c r="M65" s="0"/>
      <c r="N65" s="3"/>
      <c r="O65" s="144"/>
      <c r="P65" s="144"/>
      <c r="Q65" s="115"/>
      <c r="R65" s="114"/>
      <c r="S65" s="115"/>
      <c r="T65" s="115"/>
      <c r="U65" s="95"/>
    </row>
    <row r="66" customFormat="false" ht="15" hidden="false" customHeight="false" outlineLevel="0" collapsed="false">
      <c r="A66" s="52" t="s">
        <v>93</v>
      </c>
      <c r="B66" s="52" t="s">
        <v>70</v>
      </c>
      <c r="C66" s="57"/>
      <c r="D66" s="54" t="n">
        <f aca="false">+C66*0.85</f>
        <v>0</v>
      </c>
      <c r="E66" s="55" t="s">
        <v>12</v>
      </c>
      <c r="F66" s="56" t="n">
        <f aca="false">+C66*1.15</f>
        <v>0</v>
      </c>
      <c r="G66" s="57"/>
      <c r="H66" s="58" t="e">
        <f aca="false">IF(I66&lt;85,"BN",IF(I66&gt;115,"AN","N"))</f>
        <v>#DIV/0!</v>
      </c>
      <c r="I66" s="53" t="e">
        <f aca="false">(G66/C66)*100</f>
        <v>#DIV/0!</v>
      </c>
      <c r="J66" s="59" t="e">
        <f aca="false">IF(I66&lt;=30,"0-30",IF(I66&lt;=50,"31-50",IF(I66&lt;=84,"51-84",IF(I66&lt;=115,"85-115",IF(I66&lt;=150,"116-150",IF(I66&lt;=200,"151-200","&gt;200"))))))</f>
        <v>#DIV/0!</v>
      </c>
      <c r="K66" s="0" t="e">
        <f aca="false">IF(I66&lt;=30,"1",IF(I66&lt;=50,"4",IF(I66&lt;=84,"7",IF(I66&lt;=115,"10",IF(I66&lt;=150,"13",IF(I66&lt;=200,"16","19"))))))</f>
        <v>#DIV/0!</v>
      </c>
      <c r="L66" s="0"/>
      <c r="M66" s="0"/>
      <c r="N66" s="3"/>
      <c r="O66" s="144"/>
      <c r="P66" s="144"/>
      <c r="Q66" s="115"/>
      <c r="R66" s="114"/>
      <c r="S66" s="115"/>
      <c r="T66" s="115"/>
      <c r="U66" s="95"/>
    </row>
    <row r="67" customFormat="false" ht="15" hidden="false" customHeight="false" outlineLevel="0" collapsed="false">
      <c r="A67" s="52" t="s">
        <v>94</v>
      </c>
      <c r="B67" s="52" t="s">
        <v>71</v>
      </c>
      <c r="C67" s="57"/>
      <c r="D67" s="54" t="n">
        <f aca="false">+C67*0.85</f>
        <v>0</v>
      </c>
      <c r="E67" s="55" t="s">
        <v>12</v>
      </c>
      <c r="F67" s="56" t="n">
        <f aca="false">+C67*1.15</f>
        <v>0</v>
      </c>
      <c r="G67" s="57"/>
      <c r="H67" s="58" t="e">
        <f aca="false">IF(I67&lt;85,"BN",IF(I67&gt;115,"AN","N"))</f>
        <v>#DIV/0!</v>
      </c>
      <c r="I67" s="53" t="e">
        <f aca="false">(G67/C67)*100</f>
        <v>#DIV/0!</v>
      </c>
      <c r="J67" s="59" t="e">
        <f aca="false">IF(I67&lt;=30,"0-30",IF(I67&lt;=50,"31-50",IF(I67&lt;=84,"51-84",IF(I67&lt;=115,"85-115",IF(I67&lt;=150,"116-150",IF(I67&lt;=200,"151-200","&gt;200"))))))</f>
        <v>#DIV/0!</v>
      </c>
      <c r="K67" s="0" t="e">
        <f aca="false">IF(I67&lt;=30,"1",IF(I67&lt;=50,"4",IF(I67&lt;=84,"7",IF(I67&lt;=115,"10",IF(I67&lt;=150,"13",IF(I67&lt;=200,"16","19"))))))</f>
        <v>#DIV/0!</v>
      </c>
      <c r="L67" s="0"/>
      <c r="M67" s="0"/>
      <c r="N67" s="3"/>
      <c r="O67" s="144"/>
      <c r="P67" s="144"/>
      <c r="Q67" s="115"/>
      <c r="R67" s="114"/>
      <c r="S67" s="115"/>
      <c r="T67" s="115"/>
      <c r="U67" s="95"/>
    </row>
    <row r="68" customFormat="false" ht="15" hidden="false" customHeight="false" outlineLevel="0" collapsed="false">
      <c r="A68" s="52" t="s">
        <v>94</v>
      </c>
      <c r="B68" s="52" t="s">
        <v>72</v>
      </c>
      <c r="C68" s="57"/>
      <c r="D68" s="54" t="n">
        <f aca="false">+C68*0.85</f>
        <v>0</v>
      </c>
      <c r="E68" s="55" t="s">
        <v>12</v>
      </c>
      <c r="F68" s="56" t="n">
        <f aca="false">+C68*1.15</f>
        <v>0</v>
      </c>
      <c r="G68" s="57"/>
      <c r="H68" s="58" t="e">
        <f aca="false">IF(I68&lt;85,"BN",IF(I68&gt;115,"AN","N"))</f>
        <v>#DIV/0!</v>
      </c>
      <c r="I68" s="53" t="e">
        <f aca="false">(G68/C68)*100</f>
        <v>#DIV/0!</v>
      </c>
      <c r="J68" s="59" t="e">
        <f aca="false">IF(I68&lt;=30,"0-30",IF(I68&lt;=50,"31-50",IF(I68&lt;=84,"51-84",IF(I68&lt;=115,"85-115",IF(I68&lt;=150,"116-150",IF(I68&lt;=200,"151-200","&gt;200"))))))</f>
        <v>#DIV/0!</v>
      </c>
      <c r="K68" s="0" t="e">
        <f aca="false">IF(I68&lt;=30,"1",IF(I68&lt;=50,"4",IF(I68&lt;=84,"7",IF(I68&lt;=115,"10",IF(I68&lt;=150,"13",IF(I68&lt;=200,"16","19"))))))</f>
        <v>#DIV/0!</v>
      </c>
      <c r="L68" s="0"/>
      <c r="M68" s="0"/>
      <c r="N68" s="3"/>
      <c r="O68" s="144"/>
      <c r="P68" s="144"/>
      <c r="Q68" s="115"/>
      <c r="R68" s="114"/>
      <c r="S68" s="115"/>
      <c r="T68" s="115"/>
      <c r="U68" s="95"/>
    </row>
    <row r="69" customFormat="false" ht="15" hidden="false" customHeight="false" outlineLevel="0" collapsed="false">
      <c r="A69" s="52" t="s">
        <v>94</v>
      </c>
      <c r="B69" s="52" t="s">
        <v>73</v>
      </c>
      <c r="C69" s="57"/>
      <c r="D69" s="54" t="n">
        <f aca="false">+C69*0.85</f>
        <v>0</v>
      </c>
      <c r="E69" s="55" t="s">
        <v>12</v>
      </c>
      <c r="F69" s="56" t="n">
        <f aca="false">+C69*1.15</f>
        <v>0</v>
      </c>
      <c r="G69" s="57"/>
      <c r="H69" s="58" t="e">
        <f aca="false">IF(I69&lt;85,"BN",IF(I69&gt;115,"AN","N"))</f>
        <v>#DIV/0!</v>
      </c>
      <c r="I69" s="53" t="e">
        <f aca="false">(G69/C69)*100</f>
        <v>#DIV/0!</v>
      </c>
      <c r="J69" s="59" t="e">
        <f aca="false">IF(I69&lt;=30,"0-30",IF(I69&lt;=50,"31-50",IF(I69&lt;=84,"51-84",IF(I69&lt;=115,"85-115",IF(I69&lt;=150,"116-150",IF(I69&lt;=200,"151-200","&gt;200"))))))</f>
        <v>#DIV/0!</v>
      </c>
      <c r="K69" s="0" t="e">
        <f aca="false">IF(I69&lt;=30,"1",IF(I69&lt;=50,"4",IF(I69&lt;=84,"7",IF(I69&lt;=115,"10",IF(I69&lt;=150,"13",IF(I69&lt;=200,"16","19"))))))</f>
        <v>#DIV/0!</v>
      </c>
      <c r="L69" s="0"/>
      <c r="M69" s="0"/>
      <c r="N69" s="3"/>
      <c r="O69" s="144"/>
      <c r="P69" s="144"/>
      <c r="Q69" s="115"/>
      <c r="R69" s="114"/>
      <c r="S69" s="115"/>
      <c r="T69" s="115"/>
      <c r="U69" s="95"/>
    </row>
    <row r="70" customFormat="false" ht="15" hidden="false" customHeight="false" outlineLevel="0" collapsed="false">
      <c r="A70" s="61" t="s">
        <v>91</v>
      </c>
      <c r="B70" s="52" t="s">
        <v>74</v>
      </c>
      <c r="C70" s="62"/>
      <c r="D70" s="54" t="n">
        <f aca="false">+C70*0.85</f>
        <v>0</v>
      </c>
      <c r="E70" s="55" t="s">
        <v>12</v>
      </c>
      <c r="F70" s="56" t="n">
        <f aca="false">+C70*1.15</f>
        <v>0</v>
      </c>
      <c r="G70" s="57"/>
      <c r="H70" s="58" t="e">
        <f aca="false">IF(I70&lt;85,"BN",IF(I70&gt;115,"AN","N"))</f>
        <v>#DIV/0!</v>
      </c>
      <c r="I70" s="53" t="e">
        <f aca="false">(G70/C70)*100</f>
        <v>#DIV/0!</v>
      </c>
      <c r="J70" s="59" t="e">
        <f aca="false">IF(I70&lt;=30,"0-30",IF(I70&lt;=50,"31-50",IF(I70&lt;=84,"51-84",IF(I70&lt;=115,"85-115",IF(I70&lt;=150,"116-150",IF(I70&lt;=200,"151-200","&gt;200"))))))</f>
        <v>#DIV/0!</v>
      </c>
      <c r="K70" s="0" t="e">
        <f aca="false">IF(I70&lt;=30,"1",IF(I70&lt;=50,"4",IF(I70&lt;=84,"7",IF(I70&lt;=115,"10",IF(I70&lt;=150,"13",IF(I70&lt;=200,"16","19"))))))</f>
        <v>#DIV/0!</v>
      </c>
      <c r="L70" s="0"/>
      <c r="M70" s="0"/>
      <c r="N70" s="3"/>
      <c r="O70" s="144"/>
      <c r="P70" s="144"/>
      <c r="Q70" s="115"/>
      <c r="R70" s="114"/>
      <c r="S70" s="115"/>
      <c r="T70" s="115"/>
      <c r="U70" s="95"/>
    </row>
    <row r="71" customFormat="false" ht="15" hidden="false" customHeight="false" outlineLevel="0" collapsed="false">
      <c r="A71" s="63" t="s">
        <v>91</v>
      </c>
      <c r="B71" s="64" t="s">
        <v>75</v>
      </c>
      <c r="C71" s="65"/>
      <c r="D71" s="66" t="n">
        <f aca="false">+C71*0.85</f>
        <v>0</v>
      </c>
      <c r="E71" s="67" t="s">
        <v>12</v>
      </c>
      <c r="F71" s="68" t="n">
        <f aca="false">+C71*1.15</f>
        <v>0</v>
      </c>
      <c r="G71" s="69"/>
      <c r="H71" s="70" t="e">
        <f aca="false">IF(I71&lt;85,"BN",IF(I71&gt;115,"AN","N"))</f>
        <v>#DIV/0!</v>
      </c>
      <c r="I71" s="71" t="e">
        <f aca="false">(G71/C71)*100</f>
        <v>#DIV/0!</v>
      </c>
      <c r="J71" s="72" t="e">
        <f aca="false">IF(I71&lt;=30,"0-30",IF(I71&lt;=50,"31-50",IF(I71&lt;=84,"51-84",IF(I71&lt;=115,"85-115",IF(I71&lt;=150,"116-150",IF(I71&lt;=200,"151-200","&gt;200"))))))</f>
        <v>#DIV/0!</v>
      </c>
      <c r="K71" s="0" t="e">
        <f aca="false">IF(I71&lt;=30,"1",IF(I71&lt;=50,"4",IF(I71&lt;=84,"7",IF(I71&lt;=115,"10",IF(I71&lt;=150,"13",IF(I71&lt;=200,"16","19"))))))</f>
        <v>#DIV/0!</v>
      </c>
      <c r="L71" s="0"/>
      <c r="M71" s="0"/>
      <c r="N71" s="3"/>
      <c r="O71" s="144"/>
      <c r="P71" s="144"/>
      <c r="Q71" s="115"/>
      <c r="R71" s="114"/>
      <c r="S71" s="115"/>
      <c r="T71" s="115"/>
      <c r="U71" s="95"/>
    </row>
  </sheetData>
  <mergeCells count="24">
    <mergeCell ref="A1:H1"/>
    <mergeCell ref="A2:H2"/>
    <mergeCell ref="A3:H3"/>
    <mergeCell ref="A4:H4"/>
    <mergeCell ref="N4:P4"/>
    <mergeCell ref="R4:T4"/>
    <mergeCell ref="V4:X4"/>
    <mergeCell ref="A5:A6"/>
    <mergeCell ref="B5:B6"/>
    <mergeCell ref="C5:C6"/>
    <mergeCell ref="D5:F6"/>
    <mergeCell ref="G5:G6"/>
    <mergeCell ref="H5:H6"/>
    <mergeCell ref="I5:J6"/>
    <mergeCell ref="L5:L6"/>
    <mergeCell ref="N5:N6"/>
    <mergeCell ref="O5:O6"/>
    <mergeCell ref="P5:P6"/>
    <mergeCell ref="R5:R6"/>
    <mergeCell ref="S5:S6"/>
    <mergeCell ref="T5:T6"/>
    <mergeCell ref="V5:V6"/>
    <mergeCell ref="W5:W6"/>
    <mergeCell ref="X5:X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2014-08-12T14:22:36Z</dcterms:created>
  <dc:creator>STAKLIM</dc:creator>
  <dc:description/>
  <dc:language>en-US</dc:language>
  <cp:lastModifiedBy>user</cp:lastModifiedBy>
  <dcterms:modified xsi:type="dcterms:W3CDTF">2019-10-07T13:42:02Z</dcterms:modified>
  <cp:revision>0</cp:revision>
  <dc:subject/>
  <dc:title/>
</cp:coreProperties>
</file>