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5B73260-362D-4941-8E7A-EC2E53B9A644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T22" i="1" l="1"/>
  <c r="S22" i="1"/>
  <c r="R22" i="1"/>
  <c r="Q22" i="1"/>
  <c r="T20" i="1"/>
  <c r="S20" i="1"/>
  <c r="R20" i="1"/>
  <c r="Q20" i="1"/>
  <c r="P20" i="1"/>
  <c r="N20" i="1"/>
  <c r="O20" i="1"/>
  <c r="J20" i="1"/>
  <c r="K20" i="1" s="1"/>
  <c r="L20" i="1" s="1"/>
  <c r="J3" i="1"/>
  <c r="J8" i="1"/>
  <c r="K8" i="1" s="1"/>
  <c r="L8" i="1" s="1"/>
  <c r="J7" i="1"/>
  <c r="K7" i="1" s="1"/>
  <c r="L7" i="1" s="1"/>
  <c r="J6" i="1"/>
  <c r="K6" i="1" s="1"/>
  <c r="L6" i="1" s="1"/>
  <c r="J5" i="1"/>
  <c r="K5" i="1" s="1"/>
  <c r="L5" i="1" s="1"/>
  <c r="J4" i="1"/>
  <c r="K4" i="1" s="1"/>
  <c r="L4" i="1" s="1"/>
  <c r="M20" i="1" l="1"/>
  <c r="K3" i="1"/>
  <c r="L3" i="1" s="1"/>
  <c r="O6" i="1"/>
  <c r="X6" i="1" s="1"/>
  <c r="P6" i="1"/>
  <c r="Y6" i="1" s="1"/>
  <c r="N6" i="1"/>
  <c r="W6" i="1" s="1"/>
  <c r="M6" i="1"/>
  <c r="M7" i="1"/>
  <c r="O7" i="1"/>
  <c r="X7" i="1" s="1"/>
  <c r="N7" i="1"/>
  <c r="W7" i="1" s="1"/>
  <c r="P7" i="1"/>
  <c r="Y7" i="1" s="1"/>
  <c r="P4" i="1"/>
  <c r="Y4" i="1" s="1"/>
  <c r="O4" i="1"/>
  <c r="X4" i="1" s="1"/>
  <c r="N4" i="1"/>
  <c r="W4" i="1" s="1"/>
  <c r="M4" i="1"/>
  <c r="P5" i="1"/>
  <c r="Y5" i="1" s="1"/>
  <c r="O5" i="1"/>
  <c r="X5" i="1" s="1"/>
  <c r="N5" i="1"/>
  <c r="W5" i="1" s="1"/>
  <c r="M5" i="1"/>
  <c r="M8" i="1"/>
  <c r="P8" i="1"/>
  <c r="Y8" i="1" s="1"/>
  <c r="O8" i="1"/>
  <c r="X8" i="1" s="1"/>
  <c r="N8" i="1"/>
  <c r="W8" i="1" s="1"/>
  <c r="AA20" i="1" l="1"/>
  <c r="N3" i="1"/>
  <c r="W3" i="1" s="1"/>
  <c r="W10" i="1" s="1"/>
  <c r="M3" i="1"/>
  <c r="V3" i="1" s="1"/>
  <c r="P3" i="1"/>
  <c r="Y3" i="1" s="1"/>
  <c r="Y10" i="1" s="1"/>
  <c r="O3" i="1"/>
  <c r="X20" i="1"/>
  <c r="X23" i="1" s="1"/>
  <c r="O22" i="1"/>
  <c r="Z20" i="1"/>
  <c r="V20" i="1"/>
  <c r="AB20" i="1"/>
  <c r="M22" i="1"/>
  <c r="W20" i="1"/>
  <c r="W23" i="1" s="1"/>
  <c r="N22" i="1"/>
  <c r="Y20" i="1"/>
  <c r="Y23" i="1" s="1"/>
  <c r="P22" i="1"/>
  <c r="AB8" i="1"/>
  <c r="AA8" i="1"/>
  <c r="Z8" i="1"/>
  <c r="V8" i="1"/>
  <c r="P9" i="1"/>
  <c r="AB7" i="1"/>
  <c r="AA7" i="1"/>
  <c r="Z7" i="1"/>
  <c r="V7" i="1"/>
  <c r="V5" i="1"/>
  <c r="AB5" i="1"/>
  <c r="AA5" i="1"/>
  <c r="Z5" i="1"/>
  <c r="Z4" i="1"/>
  <c r="V4" i="1"/>
  <c r="AB4" i="1"/>
  <c r="AA4" i="1"/>
  <c r="V6" i="1"/>
  <c r="AB6" i="1"/>
  <c r="AA6" i="1"/>
  <c r="Z6" i="1"/>
  <c r="N9" i="1" l="1"/>
  <c r="Z3" i="1"/>
  <c r="Z10" i="1" s="1"/>
  <c r="AA3" i="1"/>
  <c r="AA10" i="1" s="1"/>
  <c r="X3" i="1"/>
  <c r="X10" i="1" s="1"/>
  <c r="O9" i="1"/>
  <c r="AB3" i="1"/>
  <c r="AB10" i="1" s="1"/>
  <c r="M9" i="1"/>
  <c r="V23" i="1"/>
  <c r="Z23" i="1"/>
  <c r="AA23" i="1"/>
  <c r="AB23" i="1"/>
  <c r="V10" i="1"/>
  <c r="V13" i="1" l="1"/>
  <c r="V27" i="1"/>
  <c r="W27" i="1" s="1"/>
  <c r="V28" i="1"/>
  <c r="W28" i="1" s="1"/>
  <c r="V26" i="1"/>
  <c r="W26" i="1" s="1"/>
  <c r="V15" i="1"/>
  <c r="W15" i="1" s="1"/>
  <c r="V14" i="1"/>
  <c r="W14" i="1" s="1"/>
  <c r="W13" i="1" l="1"/>
</calcChain>
</file>

<file path=xl/sharedStrings.xml><?xml version="1.0" encoding="utf-8"?>
<sst xmlns="http://schemas.openxmlformats.org/spreadsheetml/2006/main" count="73" uniqueCount="39">
  <si>
    <t>Token</t>
  </si>
  <si>
    <t>tf</t>
  </si>
  <si>
    <t>df</t>
  </si>
  <si>
    <t>D/df</t>
  </si>
  <si>
    <t>IDF</t>
  </si>
  <si>
    <t>w</t>
  </si>
  <si>
    <r>
      <rPr>
        <b/>
        <sz val="10"/>
        <rFont val="Roboto"/>
        <charset val="1"/>
      </rPr>
      <t>kk</t>
    </r>
    <r>
      <rPr>
        <b/>
        <vertAlign val="superscript"/>
        <sz val="10"/>
        <rFont val="Roboto"/>
        <charset val="1"/>
      </rPr>
      <t>2</t>
    </r>
  </si>
  <si>
    <r>
      <rPr>
        <b/>
        <sz val="10"/>
        <rFont val="Roboto"/>
        <charset val="1"/>
      </rPr>
      <t>D1</t>
    </r>
    <r>
      <rPr>
        <b/>
        <vertAlign val="superscript"/>
        <sz val="10"/>
        <rFont val="Roboto"/>
      </rPr>
      <t>2</t>
    </r>
  </si>
  <si>
    <r>
      <rPr>
        <b/>
        <sz val="10"/>
        <rFont val="Roboto"/>
        <charset val="1"/>
      </rPr>
      <t>D2</t>
    </r>
    <r>
      <rPr>
        <b/>
        <vertAlign val="superscript"/>
        <sz val="10"/>
        <rFont val="Roboto"/>
      </rPr>
      <t>2</t>
    </r>
  </si>
  <si>
    <r>
      <rPr>
        <b/>
        <sz val="10"/>
        <rFont val="Roboto"/>
        <charset val="1"/>
      </rPr>
      <t>D3</t>
    </r>
    <r>
      <rPr>
        <b/>
        <vertAlign val="superscript"/>
        <sz val="10"/>
        <rFont val="Roboto"/>
      </rPr>
      <t>2</t>
    </r>
  </si>
  <si>
    <t>kk*D1</t>
  </si>
  <si>
    <t>kk*D2</t>
  </si>
  <si>
    <t>kk*D3</t>
  </si>
  <si>
    <t>kk</t>
  </si>
  <si>
    <t>D1</t>
  </si>
  <si>
    <t>D2</t>
  </si>
  <si>
    <t>D3</t>
  </si>
  <si>
    <t>manajemen</t>
  </si>
  <si>
    <t>transaksi</t>
  </si>
  <si>
    <t>logistik</t>
  </si>
  <si>
    <t>transfer</t>
  </si>
  <si>
    <t>pengetahuan</t>
  </si>
  <si>
    <t>individu</t>
  </si>
  <si>
    <t>Total</t>
  </si>
  <si>
    <r>
      <rPr>
        <sz val="10"/>
        <rFont val="Roboto"/>
        <charset val="1"/>
      </rPr>
      <t>sqrt(kk</t>
    </r>
    <r>
      <rPr>
        <b/>
        <vertAlign val="superscript"/>
        <sz val="10"/>
        <rFont val="Roboto"/>
        <charset val="1"/>
      </rPr>
      <t>2</t>
    </r>
    <r>
      <rPr>
        <sz val="8"/>
        <rFont val="Roboto"/>
        <charset val="1"/>
      </rPr>
      <t>)</t>
    </r>
  </si>
  <si>
    <r>
      <rPr>
        <sz val="10"/>
        <rFont val="Roboto"/>
      </rPr>
      <t>sqrt(Di</t>
    </r>
    <r>
      <rPr>
        <b/>
        <vertAlign val="superscript"/>
        <sz val="10"/>
        <rFont val="Roboto"/>
      </rPr>
      <t>2</t>
    </r>
    <r>
      <rPr>
        <sz val="10"/>
        <rFont val="Roboto"/>
      </rPr>
      <t>)</t>
    </r>
  </si>
  <si>
    <t>sum(kk dot Di)</t>
  </si>
  <si>
    <t>Rank</t>
  </si>
  <si>
    <t>kk &gt;&lt; D1</t>
  </si>
  <si>
    <t>kk &gt;&lt; D2</t>
  </si>
  <si>
    <t>kk &gt;&lt; D3</t>
  </si>
  <si>
    <t>kucing</t>
  </si>
  <si>
    <t>harimau</t>
  </si>
  <si>
    <t>jantan</t>
  </si>
  <si>
    <t>betina</t>
  </si>
  <si>
    <t>tengkuk</t>
  </si>
  <si>
    <t>hewan</t>
  </si>
  <si>
    <t>simha</t>
  </si>
  <si>
    <t>singa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</si>
</sst>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0"/>
      <name val="Roboto"/>
      <charset val="1"/>
    </font>
    <font>
      <b/>
      <sz val="10"/>
      <name val="Roboto"/>
      <charset val="1"/>
    </font>
    <font>
      <b/>
      <vertAlign val="superscript"/>
      <sz val="10"/>
      <name val="Roboto"/>
      <charset val="1"/>
    </font>
    <font>
      <b/>
      <vertAlign val="superscript"/>
      <sz val="10"/>
      <name val="Roboto"/>
    </font>
    <font>
      <sz val="8"/>
      <name val="Roboto"/>
      <charset val="1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6F9D4"/>
        <bgColor rgb="FFFFFFFF"/>
      </patternFill>
    </fill>
    <fill>
      <patternFill patternType="solid">
        <fgColor rgb="FFFFDBB6"/>
        <bgColor rgb="FFF6F9D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28"/>
  <sheetViews>
    <sheetView tabSelected="1" topLeftCell="A10" zoomScale="150" zoomScaleNormal="150" workbookViewId="0">
      <pane xSplit="1" topLeftCell="C1" activePane="topRight" state="frozen"/>
      <selection pane="topRight" activeCell="C19" sqref="C19"/>
    </sheetView>
  </sheetViews>
  <sheetFormatPr defaultColWidth="11.5546875" defaultRowHeight="13.2" x14ac:dyDescent="0.25"/>
  <cols>
    <col min="1" max="1" width="12.44140625" style="2" customWidth="1"/>
    <col min="2" max="2" width="5.6640625" style="2" customWidth="1"/>
    <col min="3" max="3" width="6.6640625" style="2" customWidth="1"/>
    <col min="4" max="4" width="8.109375" style="2" customWidth="1"/>
    <col min="5" max="5" width="6.109375" style="2" customWidth="1"/>
    <col min="6" max="6" width="5.88671875" style="2" customWidth="1"/>
    <col min="7" max="7" width="7.109375" style="2" customWidth="1"/>
    <col min="8" max="9" width="6.109375" style="2" customWidth="1"/>
    <col min="10" max="13" width="5.6640625" style="2" customWidth="1"/>
    <col min="14" max="14" width="8" style="2" customWidth="1"/>
    <col min="15" max="15" width="7.77734375" style="2" customWidth="1"/>
    <col min="16" max="16" width="6.6640625" style="2" customWidth="1"/>
    <col min="17" max="17" width="6.44140625" style="2" customWidth="1"/>
    <col min="18" max="18" width="7.44140625" style="2" customWidth="1"/>
    <col min="19" max="19" width="6.21875" style="2" customWidth="1"/>
    <col min="20" max="20" width="5.6640625" style="2" customWidth="1"/>
    <col min="21" max="21" width="1" style="3" customWidth="1"/>
    <col min="22" max="28" width="7.6640625" style="2" customWidth="1"/>
    <col min="29" max="1032" width="11.5546875" style="2"/>
  </cols>
  <sheetData>
    <row r="1" spans="1:28" x14ac:dyDescent="0.25">
      <c r="A1" s="16" t="s">
        <v>0</v>
      </c>
      <c r="B1" s="17" t="s">
        <v>1</v>
      </c>
      <c r="C1" s="17"/>
      <c r="D1" s="17"/>
      <c r="E1" s="17"/>
      <c r="F1" s="4"/>
      <c r="G1" s="4"/>
      <c r="H1" s="4"/>
      <c r="I1" s="4"/>
      <c r="J1" s="13" t="s">
        <v>2</v>
      </c>
      <c r="K1" s="13" t="s">
        <v>3</v>
      </c>
      <c r="L1" s="13" t="s">
        <v>4</v>
      </c>
      <c r="M1" s="13" t="s">
        <v>5</v>
      </c>
      <c r="N1" s="13"/>
      <c r="O1" s="13"/>
      <c r="P1" s="13"/>
      <c r="Q1" s="1"/>
      <c r="R1" s="1"/>
      <c r="S1" s="1"/>
      <c r="T1" s="1"/>
      <c r="V1" s="13" t="s">
        <v>6</v>
      </c>
      <c r="W1" s="13" t="s">
        <v>7</v>
      </c>
      <c r="X1" s="13" t="s">
        <v>8</v>
      </c>
      <c r="Y1" s="13" t="s">
        <v>9</v>
      </c>
      <c r="Z1" s="13" t="s">
        <v>10</v>
      </c>
      <c r="AA1" s="13" t="s">
        <v>11</v>
      </c>
      <c r="AB1" s="13" t="s">
        <v>12</v>
      </c>
    </row>
    <row r="2" spans="1:28" x14ac:dyDescent="0.25">
      <c r="A2" s="16"/>
      <c r="B2" s="4" t="s">
        <v>13</v>
      </c>
      <c r="C2" s="4" t="s">
        <v>14</v>
      </c>
      <c r="D2" s="4" t="s">
        <v>15</v>
      </c>
      <c r="E2" s="4" t="s">
        <v>16</v>
      </c>
      <c r="F2" s="4"/>
      <c r="G2" s="4"/>
      <c r="H2" s="4"/>
      <c r="I2" s="4"/>
      <c r="J2" s="13"/>
      <c r="K2" s="13"/>
      <c r="L2" s="13"/>
      <c r="M2" s="4" t="s">
        <v>13</v>
      </c>
      <c r="N2" s="4" t="s">
        <v>14</v>
      </c>
      <c r="O2" s="4" t="s">
        <v>15</v>
      </c>
      <c r="P2" s="4" t="s">
        <v>16</v>
      </c>
      <c r="Q2" s="4"/>
      <c r="R2" s="4"/>
      <c r="S2" s="4"/>
      <c r="T2" s="4"/>
      <c r="V2" s="13"/>
      <c r="W2" s="13"/>
      <c r="X2" s="13"/>
      <c r="Y2" s="13"/>
      <c r="Z2" s="13"/>
      <c r="AA2" s="13"/>
      <c r="AB2" s="13"/>
    </row>
    <row r="3" spans="1:28" x14ac:dyDescent="0.25">
      <c r="A3" s="2" t="s">
        <v>17</v>
      </c>
      <c r="B3" s="5">
        <v>0</v>
      </c>
      <c r="C3" s="5">
        <v>1</v>
      </c>
      <c r="D3" s="5">
        <v>0</v>
      </c>
      <c r="E3" s="5">
        <v>1</v>
      </c>
      <c r="F3" s="5"/>
      <c r="G3" s="5"/>
      <c r="H3" s="5"/>
      <c r="I3" s="5"/>
      <c r="J3" s="5">
        <f>COUNTIF(C3:E3, "&gt; 0")</f>
        <v>2</v>
      </c>
      <c r="K3" s="5">
        <f>3/J3</f>
        <v>1.5</v>
      </c>
      <c r="L3" s="5">
        <f t="shared" ref="L3:L8" si="0">LOG10(K3)</f>
        <v>0.17609125905568124</v>
      </c>
      <c r="M3" s="5">
        <f>B3*$L3</f>
        <v>0</v>
      </c>
      <c r="N3" s="5">
        <f>C3*$L3</f>
        <v>0.17609125905568124</v>
      </c>
      <c r="O3" s="5">
        <f>D3*$L3</f>
        <v>0</v>
      </c>
      <c r="P3" s="5">
        <f>E3*$L3</f>
        <v>0.17609125905568124</v>
      </c>
      <c r="Q3" s="5"/>
      <c r="R3" s="5"/>
      <c r="S3" s="5"/>
      <c r="T3" s="5"/>
      <c r="V3" s="5">
        <f t="shared" ref="V3:Y8" si="1">POWER(M3, 2)</f>
        <v>0</v>
      </c>
      <c r="W3" s="6">
        <f t="shared" si="1"/>
        <v>3.1008131515815038E-2</v>
      </c>
      <c r="X3" s="5">
        <f t="shared" si="1"/>
        <v>0</v>
      </c>
      <c r="Y3" s="6">
        <f t="shared" si="1"/>
        <v>3.1008131515815038E-2</v>
      </c>
      <c r="Z3" s="5">
        <f t="shared" ref="Z3:AB8" si="2">$M3*N3</f>
        <v>0</v>
      </c>
      <c r="AA3" s="5">
        <f t="shared" si="2"/>
        <v>0</v>
      </c>
      <c r="AB3" s="5">
        <f t="shared" si="2"/>
        <v>0</v>
      </c>
    </row>
    <row r="4" spans="1:28" x14ac:dyDescent="0.25">
      <c r="A4" s="2" t="s">
        <v>18</v>
      </c>
      <c r="B4" s="5">
        <v>0</v>
      </c>
      <c r="C4" s="5">
        <v>1</v>
      </c>
      <c r="D4" s="5">
        <v>0</v>
      </c>
      <c r="E4" s="5">
        <v>0</v>
      </c>
      <c r="F4" s="5"/>
      <c r="G4" s="5"/>
      <c r="H4" s="5"/>
      <c r="I4" s="5"/>
      <c r="J4" s="5">
        <f>COUNTIF(C4:E4, "&gt; 0")</f>
        <v>1</v>
      </c>
      <c r="K4" s="5">
        <f t="shared" ref="K4:K8" si="3">3/J4</f>
        <v>3</v>
      </c>
      <c r="L4" s="5">
        <f t="shared" si="0"/>
        <v>0.47712125471966244</v>
      </c>
      <c r="M4" s="5">
        <f>B4*$L4</f>
        <v>0</v>
      </c>
      <c r="N4" s="5">
        <f>C4*$L4</f>
        <v>0.47712125471966244</v>
      </c>
      <c r="O4" s="5">
        <f>D4*$L4</f>
        <v>0</v>
      </c>
      <c r="P4" s="5">
        <f>E4*$L4</f>
        <v>0</v>
      </c>
      <c r="Q4" s="5"/>
      <c r="R4" s="5"/>
      <c r="S4" s="5"/>
      <c r="T4" s="5"/>
      <c r="V4" s="5">
        <f t="shared" si="1"/>
        <v>0</v>
      </c>
      <c r="W4" s="6">
        <f t="shared" si="1"/>
        <v>0.227644691705265</v>
      </c>
      <c r="X4" s="5">
        <f t="shared" si="1"/>
        <v>0</v>
      </c>
      <c r="Y4" s="5">
        <f t="shared" si="1"/>
        <v>0</v>
      </c>
      <c r="Z4" s="5">
        <f t="shared" si="2"/>
        <v>0</v>
      </c>
      <c r="AA4" s="5">
        <f t="shared" si="2"/>
        <v>0</v>
      </c>
      <c r="AB4" s="5">
        <f t="shared" si="2"/>
        <v>0</v>
      </c>
    </row>
    <row r="5" spans="1:28" s="7" customFormat="1" x14ac:dyDescent="0.25">
      <c r="A5" s="7" t="s">
        <v>19</v>
      </c>
      <c r="B5" s="8">
        <v>1</v>
      </c>
      <c r="C5" s="8">
        <v>1</v>
      </c>
      <c r="D5" s="8">
        <v>0</v>
      </c>
      <c r="E5" s="8">
        <v>1</v>
      </c>
      <c r="F5" s="8"/>
      <c r="G5" s="8"/>
      <c r="H5" s="8"/>
      <c r="I5" s="8"/>
      <c r="J5" s="8">
        <f>COUNTIF(C5:E5, "&gt; 0")</f>
        <v>2</v>
      </c>
      <c r="K5" s="8">
        <f t="shared" si="3"/>
        <v>1.5</v>
      </c>
      <c r="L5" s="8">
        <f t="shared" si="0"/>
        <v>0.17609125905568124</v>
      </c>
      <c r="M5" s="8">
        <f>B5*$L5</f>
        <v>0.17609125905568124</v>
      </c>
      <c r="N5" s="8">
        <f>C5*$L5</f>
        <v>0.17609125905568124</v>
      </c>
      <c r="O5" s="8">
        <f>D5*$L5</f>
        <v>0</v>
      </c>
      <c r="P5" s="8">
        <f>E5*$L5</f>
        <v>0.17609125905568124</v>
      </c>
      <c r="Q5" s="8"/>
      <c r="R5" s="8"/>
      <c r="S5" s="8"/>
      <c r="T5" s="8"/>
      <c r="U5" s="3"/>
      <c r="V5" s="9">
        <f t="shared" si="1"/>
        <v>3.1008131515815038E-2</v>
      </c>
      <c r="W5" s="9">
        <f t="shared" si="1"/>
        <v>3.1008131515815038E-2</v>
      </c>
      <c r="X5" s="8">
        <f t="shared" si="1"/>
        <v>0</v>
      </c>
      <c r="Y5" s="9">
        <f t="shared" si="1"/>
        <v>3.1008131515815038E-2</v>
      </c>
      <c r="Z5" s="9">
        <f t="shared" si="2"/>
        <v>3.1008131515815038E-2</v>
      </c>
      <c r="AA5" s="8">
        <f t="shared" si="2"/>
        <v>0</v>
      </c>
      <c r="AB5" s="9">
        <f t="shared" si="2"/>
        <v>3.1008131515815038E-2</v>
      </c>
    </row>
    <row r="6" spans="1:28" x14ac:dyDescent="0.25">
      <c r="A6" s="2" t="s">
        <v>20</v>
      </c>
      <c r="B6" s="5">
        <v>0</v>
      </c>
      <c r="C6" s="5">
        <v>0</v>
      </c>
      <c r="D6" s="5">
        <v>0</v>
      </c>
      <c r="E6" s="5">
        <v>1</v>
      </c>
      <c r="F6" s="5"/>
      <c r="G6" s="5"/>
      <c r="H6" s="5"/>
      <c r="I6" s="5"/>
      <c r="J6" s="5">
        <f>COUNTIF(C6:E6, "&gt; 0")</f>
        <v>1</v>
      </c>
      <c r="K6" s="5">
        <f t="shared" si="3"/>
        <v>3</v>
      </c>
      <c r="L6" s="5">
        <f t="shared" si="0"/>
        <v>0.47712125471966244</v>
      </c>
      <c r="M6" s="5">
        <f>B6*$L6</f>
        <v>0</v>
      </c>
      <c r="N6" s="5">
        <f>C6*$L6</f>
        <v>0</v>
      </c>
      <c r="O6" s="5">
        <f>D6*$L6</f>
        <v>0</v>
      </c>
      <c r="P6" s="5">
        <f>E6*$L6</f>
        <v>0.47712125471966244</v>
      </c>
      <c r="Q6" s="5"/>
      <c r="R6" s="5"/>
      <c r="S6" s="5"/>
      <c r="T6" s="5"/>
      <c r="V6" s="5">
        <f t="shared" si="1"/>
        <v>0</v>
      </c>
      <c r="W6" s="5">
        <f t="shared" si="1"/>
        <v>0</v>
      </c>
      <c r="X6" s="5">
        <f t="shared" si="1"/>
        <v>0</v>
      </c>
      <c r="Y6" s="6">
        <f t="shared" si="1"/>
        <v>0.227644691705265</v>
      </c>
      <c r="Z6" s="5">
        <f t="shared" si="2"/>
        <v>0</v>
      </c>
      <c r="AA6" s="5">
        <f t="shared" si="2"/>
        <v>0</v>
      </c>
      <c r="AB6" s="5">
        <f t="shared" si="2"/>
        <v>0</v>
      </c>
    </row>
    <row r="7" spans="1:28" s="7" customFormat="1" x14ac:dyDescent="0.25">
      <c r="A7" s="7" t="s">
        <v>21</v>
      </c>
      <c r="B7" s="8">
        <v>1</v>
      </c>
      <c r="C7" s="8">
        <v>0</v>
      </c>
      <c r="D7" s="8">
        <v>1</v>
      </c>
      <c r="E7" s="8">
        <v>2</v>
      </c>
      <c r="F7" s="8"/>
      <c r="G7" s="8"/>
      <c r="H7" s="8"/>
      <c r="I7" s="8"/>
      <c r="J7" s="8">
        <f>COUNTIF(C7:E7, "&gt; 0")</f>
        <v>2</v>
      </c>
      <c r="K7" s="8">
        <f t="shared" si="3"/>
        <v>1.5</v>
      </c>
      <c r="L7" s="8">
        <f t="shared" si="0"/>
        <v>0.17609125905568124</v>
      </c>
      <c r="M7" s="8">
        <f>B7*$L7</f>
        <v>0.17609125905568124</v>
      </c>
      <c r="N7" s="8">
        <f>C7*$L7</f>
        <v>0</v>
      </c>
      <c r="O7" s="8">
        <f>D7*$L7</f>
        <v>0.17609125905568124</v>
      </c>
      <c r="P7" s="8">
        <f>E7*$L7</f>
        <v>0.35218251811136247</v>
      </c>
      <c r="Q7" s="8"/>
      <c r="R7" s="8"/>
      <c r="S7" s="8"/>
      <c r="T7" s="8"/>
      <c r="U7" s="3"/>
      <c r="V7" s="9">
        <f t="shared" si="1"/>
        <v>3.1008131515815038E-2</v>
      </c>
      <c r="W7" s="8">
        <f t="shared" si="1"/>
        <v>0</v>
      </c>
      <c r="X7" s="9">
        <f t="shared" si="1"/>
        <v>3.1008131515815038E-2</v>
      </c>
      <c r="Y7" s="9">
        <f t="shared" si="1"/>
        <v>0.12403252606326015</v>
      </c>
      <c r="Z7" s="8">
        <f t="shared" si="2"/>
        <v>0</v>
      </c>
      <c r="AA7" s="9">
        <f t="shared" si="2"/>
        <v>3.1008131515815038E-2</v>
      </c>
      <c r="AB7" s="9">
        <f t="shared" si="2"/>
        <v>6.2016263031630076E-2</v>
      </c>
    </row>
    <row r="8" spans="1:28" x14ac:dyDescent="0.25">
      <c r="A8" s="2" t="s">
        <v>22</v>
      </c>
      <c r="B8" s="5">
        <v>0</v>
      </c>
      <c r="C8" s="5">
        <v>0</v>
      </c>
      <c r="D8" s="5">
        <v>1</v>
      </c>
      <c r="E8" s="5">
        <v>0</v>
      </c>
      <c r="F8" s="5"/>
      <c r="G8" s="5"/>
      <c r="H8" s="5"/>
      <c r="I8" s="5"/>
      <c r="J8" s="5">
        <f>COUNTIF(C8:E8, "&gt; 0")</f>
        <v>1</v>
      </c>
      <c r="K8" s="5">
        <f t="shared" si="3"/>
        <v>3</v>
      </c>
      <c r="L8" s="5">
        <f t="shared" si="0"/>
        <v>0.47712125471966244</v>
      </c>
      <c r="M8" s="5">
        <f>B8*$L8</f>
        <v>0</v>
      </c>
      <c r="N8" s="5">
        <f>C8*$L8</f>
        <v>0</v>
      </c>
      <c r="O8" s="5">
        <f>D8*$L8</f>
        <v>0.47712125471966244</v>
      </c>
      <c r="P8" s="5">
        <f>E8*$L8</f>
        <v>0</v>
      </c>
      <c r="Q8" s="5"/>
      <c r="R8" s="5"/>
      <c r="S8" s="5"/>
      <c r="T8" s="5"/>
      <c r="V8" s="5">
        <f t="shared" si="1"/>
        <v>0</v>
      </c>
      <c r="W8" s="5">
        <f t="shared" si="1"/>
        <v>0</v>
      </c>
      <c r="X8" s="6">
        <f t="shared" si="1"/>
        <v>0.227644691705265</v>
      </c>
      <c r="Y8" s="5">
        <f t="shared" si="1"/>
        <v>0</v>
      </c>
      <c r="Z8" s="5">
        <f t="shared" si="2"/>
        <v>0</v>
      </c>
      <c r="AA8" s="5">
        <f t="shared" si="2"/>
        <v>0</v>
      </c>
      <c r="AB8" s="5">
        <f t="shared" si="2"/>
        <v>0</v>
      </c>
    </row>
    <row r="9" spans="1:28" ht="14.4" x14ac:dyDescent="0.25">
      <c r="L9" s="4" t="s">
        <v>23</v>
      </c>
      <c r="M9" s="10">
        <f>SUM(M3:M8)</f>
        <v>0.35218251811136247</v>
      </c>
      <c r="N9" s="10">
        <f>SUM(N3:N8)</f>
        <v>0.82930377283102497</v>
      </c>
      <c r="O9" s="10">
        <f>SUM(O3:O8)</f>
        <v>0.65321251377534373</v>
      </c>
      <c r="P9" s="10">
        <f>SUM(P3:P8)</f>
        <v>1.1814862909423873</v>
      </c>
      <c r="Q9" s="10"/>
      <c r="R9" s="10"/>
      <c r="S9" s="10"/>
      <c r="T9" s="10"/>
      <c r="V9" s="11" t="s">
        <v>24</v>
      </c>
      <c r="W9" s="14" t="s">
        <v>25</v>
      </c>
      <c r="X9" s="14"/>
      <c r="Y9" s="14"/>
      <c r="Z9" s="15" t="s">
        <v>26</v>
      </c>
      <c r="AA9" s="15"/>
      <c r="AB9" s="15"/>
    </row>
    <row r="10" spans="1:28" x14ac:dyDescent="0.25">
      <c r="V10" s="6">
        <f>SQRT(SUM(V3:V8))</f>
        <v>0.24903064677189848</v>
      </c>
      <c r="W10" s="6">
        <f>SQRT(SUM(W3:W8))</f>
        <v>0.53820159302708781</v>
      </c>
      <c r="X10" s="6">
        <f>SQRT(SUM(X3:X8))</f>
        <v>0.5085792202018089</v>
      </c>
      <c r="Y10" s="6">
        <f>SQRT(SUM(Y3:Y8))</f>
        <v>0.64319008139130629</v>
      </c>
      <c r="Z10" s="6">
        <f>SUM(Z3:Z8)</f>
        <v>3.1008131515815038E-2</v>
      </c>
      <c r="AA10" s="6">
        <f>SUM(AA3:AA8)</f>
        <v>3.1008131515815038E-2</v>
      </c>
      <c r="AB10" s="6">
        <f>SUM(AB3:AB8)</f>
        <v>9.3024394547445113E-2</v>
      </c>
    </row>
    <row r="12" spans="1:28" x14ac:dyDescent="0.25">
      <c r="W12" s="12" t="s">
        <v>27</v>
      </c>
    </row>
    <row r="13" spans="1:28" x14ac:dyDescent="0.25">
      <c r="O13" s="2" t="s">
        <v>28</v>
      </c>
      <c r="V13" s="6">
        <f>Z10 / (V10 * W10)</f>
        <v>0.23135443112611218</v>
      </c>
      <c r="W13" s="2">
        <f>RANK(V13, V13:V15)</f>
        <v>3</v>
      </c>
    </row>
    <row r="14" spans="1:28" x14ac:dyDescent="0.25">
      <c r="O14" s="2" t="s">
        <v>29</v>
      </c>
      <c r="V14" s="6">
        <f>AA10 / (V10 * X10)</f>
        <v>0.24482975009584626</v>
      </c>
      <c r="W14" s="2">
        <f>RANK(V14, V14:V16)</f>
        <v>2</v>
      </c>
    </row>
    <row r="15" spans="1:28" x14ac:dyDescent="0.25">
      <c r="O15" s="2" t="s">
        <v>30</v>
      </c>
      <c r="V15" s="6">
        <f>AB10 / (V10 * Y10)</f>
        <v>0.58077072542819341</v>
      </c>
      <c r="W15" s="2">
        <f>RANK(V15, V15:V17)</f>
        <v>1</v>
      </c>
    </row>
    <row r="18" spans="1:28" x14ac:dyDescent="0.25">
      <c r="A18" s="18" t="s">
        <v>0</v>
      </c>
      <c r="B18" s="20" t="s">
        <v>1</v>
      </c>
      <c r="C18" s="20"/>
      <c r="D18" s="20"/>
      <c r="E18" s="20"/>
      <c r="F18" s="20"/>
      <c r="G18" s="20"/>
      <c r="H18" s="20"/>
      <c r="I18" s="20"/>
      <c r="J18" s="25" t="s">
        <v>2</v>
      </c>
      <c r="K18" s="25" t="s">
        <v>3</v>
      </c>
      <c r="L18" s="25" t="s">
        <v>4</v>
      </c>
      <c r="M18" s="25" t="s">
        <v>5</v>
      </c>
      <c r="N18" s="25"/>
      <c r="O18" s="25"/>
      <c r="P18" s="25"/>
      <c r="Q18" s="25"/>
      <c r="R18" s="25"/>
      <c r="S18" s="25"/>
      <c r="T18" s="25"/>
      <c r="V18" s="13" t="s">
        <v>6</v>
      </c>
      <c r="W18" s="13" t="s">
        <v>7</v>
      </c>
      <c r="X18" s="13" t="s">
        <v>8</v>
      </c>
      <c r="Y18" s="13" t="s">
        <v>9</v>
      </c>
      <c r="Z18" s="13" t="s">
        <v>10</v>
      </c>
      <c r="AA18" s="13" t="s">
        <v>11</v>
      </c>
      <c r="AB18" s="13" t="s">
        <v>12</v>
      </c>
    </row>
    <row r="19" spans="1:28" x14ac:dyDescent="0.25">
      <c r="A19" s="18"/>
      <c r="B19" s="21" t="s">
        <v>13</v>
      </c>
      <c r="C19" s="22" t="s">
        <v>31</v>
      </c>
      <c r="D19" s="22" t="s">
        <v>32</v>
      </c>
      <c r="E19" s="23" t="s">
        <v>33</v>
      </c>
      <c r="F19" s="22" t="s">
        <v>34</v>
      </c>
      <c r="G19" s="23" t="s">
        <v>35</v>
      </c>
      <c r="H19" s="22" t="s">
        <v>36</v>
      </c>
      <c r="I19" s="22" t="s">
        <v>37</v>
      </c>
      <c r="J19" s="25"/>
      <c r="K19" s="25"/>
      <c r="L19" s="25"/>
      <c r="M19" s="21" t="s">
        <v>13</v>
      </c>
      <c r="N19" s="21" t="s">
        <v>31</v>
      </c>
      <c r="O19" s="21" t="s">
        <v>32</v>
      </c>
      <c r="P19" s="21" t="s">
        <v>33</v>
      </c>
      <c r="Q19" s="21" t="s">
        <v>34</v>
      </c>
      <c r="R19" s="21" t="s">
        <v>35</v>
      </c>
      <c r="S19" s="21" t="s">
        <v>36</v>
      </c>
      <c r="T19" s="21" t="s">
        <v>37</v>
      </c>
      <c r="V19" s="13"/>
      <c r="W19" s="13"/>
      <c r="X19" s="13"/>
      <c r="Y19" s="13"/>
      <c r="Z19" s="13"/>
      <c r="AA19" s="13"/>
      <c r="AB19" s="13"/>
    </row>
    <row r="20" spans="1:28" x14ac:dyDescent="0.25">
      <c r="A20" s="19" t="s">
        <v>38</v>
      </c>
      <c r="B20" s="24">
        <v>0</v>
      </c>
      <c r="C20" s="24">
        <v>1</v>
      </c>
      <c r="D20" s="24">
        <v>1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f>COUNTIF(C20:I20, "&gt; 0")</f>
        <v>2</v>
      </c>
      <c r="K20" s="24">
        <f>7/J20</f>
        <v>3.5</v>
      </c>
      <c r="L20" s="24">
        <f>LOG10(K20)</f>
        <v>0.54406804435027567</v>
      </c>
      <c r="M20" s="24">
        <f>B20*$L20</f>
        <v>0</v>
      </c>
      <c r="N20" s="24">
        <f>C20*$L20</f>
        <v>0.54406804435027567</v>
      </c>
      <c r="O20" s="24">
        <f>D20*$L20</f>
        <v>0.54406804435027567</v>
      </c>
      <c r="P20" s="24">
        <f>E20*$L20</f>
        <v>0</v>
      </c>
      <c r="Q20" s="24">
        <f>F20*$L20</f>
        <v>0</v>
      </c>
      <c r="R20" s="24">
        <f>G20*$L20</f>
        <v>0</v>
      </c>
      <c r="S20" s="24">
        <f>H20*$L20</f>
        <v>0</v>
      </c>
      <c r="T20" s="24">
        <f>I20*$L20</f>
        <v>0</v>
      </c>
      <c r="V20" s="5">
        <f>POWER(M20, 2)</f>
        <v>0</v>
      </c>
      <c r="W20" s="6">
        <f>POWER(N20, 2)</f>
        <v>0.29601003688313354</v>
      </c>
      <c r="X20" s="5">
        <f>POWER(O20, 2)</f>
        <v>0.29601003688313354</v>
      </c>
      <c r="Y20" s="6">
        <f>POWER(P20, 2)</f>
        <v>0</v>
      </c>
      <c r="Z20" s="5">
        <f>$M20*N20</f>
        <v>0</v>
      </c>
      <c r="AA20" s="5">
        <f>$M20*O20</f>
        <v>0</v>
      </c>
      <c r="AB20" s="5">
        <f>$M20*P20</f>
        <v>0</v>
      </c>
    </row>
    <row r="21" spans="1:28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V21" s="5"/>
      <c r="W21" s="5"/>
      <c r="X21" s="6"/>
      <c r="Y21" s="5"/>
      <c r="Z21" s="5"/>
      <c r="AA21" s="5"/>
      <c r="AB21" s="5"/>
    </row>
    <row r="22" spans="1:28" ht="14.4" x14ac:dyDescent="0.25">
      <c r="L22" s="4" t="s">
        <v>23</v>
      </c>
      <c r="M22" s="10">
        <f>SUM(M20:M20)</f>
        <v>0</v>
      </c>
      <c r="N22" s="10">
        <f>SUM(N20:N20)</f>
        <v>0.54406804435027567</v>
      </c>
      <c r="O22" s="10">
        <f>SUM(O20:O20)</f>
        <v>0.54406804435027567</v>
      </c>
      <c r="P22" s="10">
        <f>SUM(P20:P20)</f>
        <v>0</v>
      </c>
      <c r="Q22" s="10">
        <f>SUM(Q20:Q20)</f>
        <v>0</v>
      </c>
      <c r="R22" s="10">
        <f>SUM(R20:R20)</f>
        <v>0</v>
      </c>
      <c r="S22" s="10">
        <f>SUM(S20:S20)</f>
        <v>0</v>
      </c>
      <c r="T22" s="10">
        <f>SUM(T20:T20)</f>
        <v>0</v>
      </c>
      <c r="V22" s="11" t="s">
        <v>24</v>
      </c>
      <c r="W22" s="14" t="s">
        <v>25</v>
      </c>
      <c r="X22" s="14"/>
      <c r="Y22" s="14"/>
      <c r="Z22" s="15" t="s">
        <v>26</v>
      </c>
      <c r="AA22" s="15"/>
      <c r="AB22" s="15"/>
    </row>
    <row r="23" spans="1:28" x14ac:dyDescent="0.25">
      <c r="V23" s="6">
        <f>SQRT(SUM(V20:V20))</f>
        <v>0</v>
      </c>
      <c r="W23" s="6">
        <f>SQRT(SUM(W20:W20))</f>
        <v>0.54406804435027567</v>
      </c>
      <c r="X23" s="6">
        <f>SQRT(SUM(X20:X20))</f>
        <v>0.54406804435027567</v>
      </c>
      <c r="Y23" s="6">
        <f>SQRT(SUM(Y20:Y20))</f>
        <v>0</v>
      </c>
      <c r="Z23" s="6">
        <f>SUM(Z20:Z20)</f>
        <v>0</v>
      </c>
      <c r="AA23" s="6">
        <f>SUM(AA20:AA20)</f>
        <v>0</v>
      </c>
      <c r="AB23" s="6">
        <f>SUM(AB20:AB20)</f>
        <v>0</v>
      </c>
    </row>
    <row r="25" spans="1:28" x14ac:dyDescent="0.25">
      <c r="W25" s="12" t="s">
        <v>27</v>
      </c>
    </row>
    <row r="26" spans="1:28" x14ac:dyDescent="0.25">
      <c r="O26" s="2" t="s">
        <v>28</v>
      </c>
      <c r="V26" s="6" t="e">
        <f>Z23 / (V23 * W23)</f>
        <v>#DIV/0!</v>
      </c>
      <c r="W26" s="2" t="e">
        <f>RANK(V26, V26:V28)</f>
        <v>#DIV/0!</v>
      </c>
    </row>
    <row r="27" spans="1:28" x14ac:dyDescent="0.25">
      <c r="O27" s="2" t="s">
        <v>29</v>
      </c>
      <c r="V27" s="6" t="e">
        <f>AA23 / (V23 * X23)</f>
        <v>#DIV/0!</v>
      </c>
      <c r="W27" s="2" t="e">
        <f>RANK(V27, V27:V29)</f>
        <v>#DIV/0!</v>
      </c>
    </row>
    <row r="28" spans="1:28" x14ac:dyDescent="0.25">
      <c r="O28" s="2" t="s">
        <v>30</v>
      </c>
      <c r="V28" s="6" t="e">
        <f>AB23 / (V23 * Y23)</f>
        <v>#DIV/0!</v>
      </c>
      <c r="W28" s="2" t="e">
        <f>RANK(V28, V28:V30)</f>
        <v>#DIV/0!</v>
      </c>
    </row>
  </sheetData>
  <mergeCells count="30">
    <mergeCell ref="Z18:Z19"/>
    <mergeCell ref="AA18:AA19"/>
    <mergeCell ref="AB18:AB19"/>
    <mergeCell ref="W22:Y22"/>
    <mergeCell ref="Z22:AB22"/>
    <mergeCell ref="V18:V19"/>
    <mergeCell ref="W18:W19"/>
    <mergeCell ref="X18:X19"/>
    <mergeCell ref="Y18:Y19"/>
    <mergeCell ref="M18:T18"/>
    <mergeCell ref="A18:A19"/>
    <mergeCell ref="J18:J19"/>
    <mergeCell ref="K18:K19"/>
    <mergeCell ref="L18:L19"/>
    <mergeCell ref="B18:I18"/>
    <mergeCell ref="A1:A2"/>
    <mergeCell ref="B1:E1"/>
    <mergeCell ref="J1:J2"/>
    <mergeCell ref="K1:K2"/>
    <mergeCell ref="L1:L2"/>
    <mergeCell ref="M1:P1"/>
    <mergeCell ref="V1:V2"/>
    <mergeCell ref="W1:W2"/>
    <mergeCell ref="X1:X2"/>
    <mergeCell ref="Y1:Y2"/>
    <mergeCell ref="Z1:Z2"/>
    <mergeCell ref="AA1:AA2"/>
    <mergeCell ref="AB1:AB2"/>
    <mergeCell ref="W9:Y9"/>
    <mergeCell ref="Z9:AB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12</cp:revision>
  <dcterms:created xsi:type="dcterms:W3CDTF">2021-04-07T17:31:00Z</dcterms:created>
  <dcterms:modified xsi:type="dcterms:W3CDTF">2021-05-17T15:19:23Z</dcterms:modified>
  <dc:language>id-ID</dc:language>
</cp:coreProperties>
</file>