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HSUAN_new\YUHSUAN\科技英文\下學期\"/>
    </mc:Choice>
  </mc:AlternateContent>
  <xr:revisionPtr revIDLastSave="0" documentId="13_ncr:1_{1BC96D34-8805-483A-911D-FCEF75F1A8B6}" xr6:coauthVersionLast="36" xr6:coauthVersionMax="36" xr10:uidLastSave="{00000000-0000-0000-0000-000000000000}"/>
  <bookViews>
    <workbookView xWindow="0" yWindow="0" windowWidth="30720" windowHeight="13200" xr2:uid="{E3881035-5EDF-4686-99DC-672D6453AFE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Q23" i="1"/>
  <c r="P23" i="1"/>
  <c r="O23" i="1"/>
  <c r="N23" i="1"/>
  <c r="M23" i="1"/>
  <c r="L23" i="1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17" i="1"/>
  <c r="Q17" i="1"/>
  <c r="P17" i="1"/>
  <c r="O17" i="1"/>
  <c r="N17" i="1"/>
  <c r="M17" i="1"/>
  <c r="L17" i="1"/>
  <c r="R16" i="1"/>
  <c r="Q16" i="1"/>
  <c r="P16" i="1"/>
  <c r="O16" i="1"/>
  <c r="N16" i="1"/>
  <c r="M16" i="1"/>
  <c r="L16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R10" i="1"/>
  <c r="Q10" i="1"/>
  <c r="P10" i="1"/>
  <c r="O10" i="1"/>
  <c r="N10" i="1"/>
  <c r="M10" i="1"/>
  <c r="L10" i="1"/>
  <c r="R9" i="1"/>
  <c r="Q9" i="1"/>
  <c r="P9" i="1"/>
  <c r="O9" i="1"/>
  <c r="N9" i="1"/>
  <c r="M9" i="1"/>
  <c r="L9" i="1"/>
  <c r="R8" i="1"/>
  <c r="Q8" i="1"/>
  <c r="P8" i="1"/>
  <c r="O8" i="1"/>
  <c r="N8" i="1"/>
  <c r="M8" i="1"/>
  <c r="L8" i="1"/>
  <c r="R7" i="1"/>
  <c r="Q7" i="1"/>
  <c r="P7" i="1"/>
  <c r="O7" i="1"/>
  <c r="N7" i="1"/>
  <c r="M7" i="1"/>
  <c r="L7" i="1"/>
  <c r="R6" i="1"/>
  <c r="Q6" i="1"/>
  <c r="P6" i="1"/>
  <c r="O6" i="1"/>
  <c r="N6" i="1"/>
  <c r="M6" i="1"/>
  <c r="L6" i="1"/>
  <c r="R5" i="1"/>
  <c r="Q5" i="1"/>
  <c r="P5" i="1"/>
  <c r="O5" i="1"/>
  <c r="N5" i="1"/>
  <c r="M5" i="1"/>
  <c r="L5" i="1"/>
  <c r="R4" i="1"/>
  <c r="Q4" i="1"/>
  <c r="P4" i="1"/>
  <c r="O4" i="1"/>
  <c r="N4" i="1"/>
  <c r="M4" i="1"/>
  <c r="L4" i="1"/>
  <c r="R3" i="1"/>
  <c r="Q3" i="1"/>
  <c r="P3" i="1"/>
  <c r="O3" i="1"/>
  <c r="N3" i="1"/>
  <c r="M3" i="1"/>
  <c r="L3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<sst xmlns="http://schemas.openxmlformats.org/spreadsheetml/2006/main" count="47" uniqueCount="47">
  <si>
    <t>total</t>
  </si>
  <si>
    <t>Temples</t>
  </si>
  <si>
    <t>Church</t>
  </si>
  <si>
    <t>Believer</t>
  </si>
  <si>
    <t>Vegetarian Restaurants</t>
  </si>
  <si>
    <t>Marriage Rate</t>
  </si>
  <si>
    <t>Number of marriages</t>
  </si>
  <si>
    <t>population</t>
  </si>
  <si>
    <t>Area of Land</t>
  </si>
  <si>
    <t>Population density</t>
  </si>
  <si>
    <t>Temple density (per 10,000 people)</t>
  </si>
  <si>
    <t>Temple Density (km^2)</t>
  </si>
  <si>
    <t>Temple density (population density)</t>
  </si>
  <si>
    <t>Proportion of believers (%)</t>
  </si>
  <si>
    <t>Vegetarian Restaurant Density (per 10,000 people)</t>
  </si>
  <si>
    <t>Vegetarian Restaurant Density (km^2)</t>
  </si>
  <si>
    <t>Vegetarian Restaurant Density (population density)</t>
  </si>
  <si>
    <t>New Taipei City</t>
  </si>
  <si>
    <t>Taipei City</t>
  </si>
  <si>
    <t>Taoyuan City</t>
  </si>
  <si>
    <t>Taichung City</t>
  </si>
  <si>
    <t>Tainan City</t>
  </si>
  <si>
    <t>Kaohsiung City</t>
  </si>
  <si>
    <t>Yilan County</t>
  </si>
  <si>
    <t>Hsinchu County</t>
  </si>
  <si>
    <t>Miaoli County</t>
  </si>
  <si>
    <t>Changhua County</t>
  </si>
  <si>
    <t>Nantou County</t>
  </si>
  <si>
    <t>Yunlin County</t>
  </si>
  <si>
    <t>Chiayi County</t>
  </si>
  <si>
    <t>Pingtung County</t>
  </si>
  <si>
    <t>Taitung County</t>
  </si>
  <si>
    <t>Hualien County</t>
  </si>
  <si>
    <t>Penghu County</t>
  </si>
  <si>
    <t>Keelung City</t>
  </si>
  <si>
    <t>Hsinchu City</t>
  </si>
  <si>
    <t>Chiayi City</t>
  </si>
  <si>
    <t>Kinmen County</t>
  </si>
  <si>
    <t>Lienchiang County</t>
  </si>
  <si>
    <t>Sources:</t>
  </si>
  <si>
    <t>1.National Religion Information Network:</t>
  </si>
  <si>
    <t>https://religion.moi.gov.tw/Home/ContentDetail?ci=1&amp;cid=Report</t>
  </si>
  <si>
    <t>2.Vegemap:</t>
  </si>
  <si>
    <t>https://vegemap.merit-times.com/restaurant_list</t>
  </si>
  <si>
    <t>3.Dept. of Household Registration:</t>
  </si>
  <si>
    <t>https://www.ris.gov.tw/app/portal/346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</si>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</sst>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#,##0.0000"/>
    <numFmt numFmtId="178" formatCode="0.00000"/>
  </numFmts>
  <fonts count="10" x14ac:knownFonts="1">
    <font>
      <sz val="12"/>
      <color theme="1"/>
      <name val="新細明體"/>
      <family val="2"/>
      <charset val="136"/>
      <scheme val="minor"/>
    </font>
    <font>
      <b/>
      <sz val="9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76" fontId="4" fillId="2" borderId="1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Alignment="1"/>
    <xf numFmtId="177" fontId="6" fillId="0" borderId="0" xfId="0" applyNumberFormat="1" applyFont="1" applyAlignment="1"/>
    <xf numFmtId="177" fontId="7" fillId="0" borderId="0" xfId="0" applyNumberFormat="1" applyFont="1" applyAlignment="1"/>
    <xf numFmtId="177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78" fontId="6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 wrapText="1"/>
    </xf>
    <xf numFmtId="0" fontId="4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is.gov.tw/app/portal/346" TargetMode="External"/><Relationship Id="rId2" Type="http://schemas.openxmlformats.org/officeDocument/2006/relationships/hyperlink" Target="https://vegemap.merit-times.com/restaurant_list" TargetMode="External"/><Relationship Id="rId1" Type="http://schemas.openxmlformats.org/officeDocument/2006/relationships/hyperlink" Target="https://religion.moi.gov.tw/Home/ContentDetail?ci=1&amp;cid=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6251-2AAA-4F85-B62A-F8E3A114D7C4}">
  <dimension ref="A1:S31"/>
  <sheetViews>
    <sheetView tabSelected="1" topLeftCell="A7" workbookViewId="0">
      <selection activeCell="L9" sqref="L9"/>
    </sheetView>
  </sheetViews>
  <sheetFormatPr defaultRowHeight="16.2" x14ac:dyDescent="0.3"/>
  <sheetData>
    <row r="1" spans="1:19" ht="79.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/>
    </row>
    <row r="2" spans="1:19" ht="22.8" x14ac:dyDescent="0.3">
      <c r="A2" s="1" t="s">
        <v>17</v>
      </c>
      <c r="B2" s="2">
        <v>1066</v>
      </c>
      <c r="C2" s="2">
        <v>938</v>
      </c>
      <c r="D2" s="2">
        <v>128</v>
      </c>
      <c r="E2" s="2">
        <v>41016</v>
      </c>
      <c r="F2" s="3">
        <v>644</v>
      </c>
      <c r="G2" s="3">
        <v>5.44</v>
      </c>
      <c r="H2" s="3">
        <v>21840</v>
      </c>
      <c r="I2" s="18">
        <v>4041120</v>
      </c>
      <c r="J2" s="3">
        <v>2052.5666999999999</v>
      </c>
      <c r="K2" s="3">
        <v>1969</v>
      </c>
      <c r="L2" s="3">
        <f t="shared" ref="L2:L23" si="0">B2 / I2 * 10000</f>
        <v>2.6378825672090906</v>
      </c>
      <c r="M2" s="3">
        <f t="shared" ref="M2:M23" si="1">C2/J2</f>
        <v>0.45698880333584291</v>
      </c>
      <c r="N2" s="3">
        <f t="shared" ref="N2:N23" si="2">B2/K2</f>
        <v>0.54139156932453025</v>
      </c>
      <c r="O2" s="3">
        <f t="shared" ref="O2:O23" si="3">E2 / I2 * 100</f>
        <v>1.0149661479985745</v>
      </c>
      <c r="P2" s="3">
        <f t="shared" ref="P2:P23" si="4">F2 / I2 * 10000</f>
        <v>1.5936176109593378</v>
      </c>
      <c r="Q2" s="3">
        <f t="shared" ref="Q2:Q23" si="5">F2 / J2</f>
        <v>0.31375350676789215</v>
      </c>
      <c r="R2" s="3">
        <f t="shared" ref="R2:R23" si="6">F2 / K2</f>
        <v>0.32706957846622653</v>
      </c>
      <c r="S2" s="4"/>
    </row>
    <row r="3" spans="1:19" x14ac:dyDescent="0.3">
      <c r="A3" s="1" t="s">
        <v>18</v>
      </c>
      <c r="B3" s="2">
        <v>827</v>
      </c>
      <c r="C3" s="2">
        <v>280</v>
      </c>
      <c r="D3" s="2">
        <v>547</v>
      </c>
      <c r="E3" s="2">
        <v>10918</v>
      </c>
      <c r="F3" s="5">
        <v>637</v>
      </c>
      <c r="G3" s="3">
        <v>5.44</v>
      </c>
      <c r="H3" s="3">
        <v>13591</v>
      </c>
      <c r="I3" s="18">
        <v>2511886</v>
      </c>
      <c r="J3" s="3">
        <v>271.79969999999997</v>
      </c>
      <c r="K3" s="3">
        <v>9242</v>
      </c>
      <c r="L3" s="3">
        <f t="shared" si="0"/>
        <v>3.2923468660600044</v>
      </c>
      <c r="M3" s="3">
        <f t="shared" si="1"/>
        <v>1.0301703791431707</v>
      </c>
      <c r="N3" s="3">
        <f t="shared" si="2"/>
        <v>8.9482795931616538E-2</v>
      </c>
      <c r="O3" s="3">
        <f t="shared" si="3"/>
        <v>0.43465348347815147</v>
      </c>
      <c r="P3" s="3">
        <f t="shared" si="4"/>
        <v>2.5359431120679838</v>
      </c>
      <c r="Q3" s="3">
        <f t="shared" si="5"/>
        <v>2.343637612550713</v>
      </c>
      <c r="R3" s="3">
        <f t="shared" si="6"/>
        <v>6.8924475221813455E-2</v>
      </c>
      <c r="S3" s="4"/>
    </row>
    <row r="4" spans="1:19" ht="22.8" x14ac:dyDescent="0.3">
      <c r="A4" s="1" t="s">
        <v>19</v>
      </c>
      <c r="B4" s="2">
        <v>481</v>
      </c>
      <c r="C4" s="2">
        <v>308</v>
      </c>
      <c r="D4" s="2">
        <v>173</v>
      </c>
      <c r="E4" s="2">
        <v>22246</v>
      </c>
      <c r="F4" s="3">
        <v>351</v>
      </c>
      <c r="G4" s="3">
        <v>5.87</v>
      </c>
      <c r="H4" s="3">
        <v>13487</v>
      </c>
      <c r="I4" s="18">
        <v>2317445</v>
      </c>
      <c r="J4" s="3">
        <v>1220.954</v>
      </c>
      <c r="K4" s="3">
        <v>1898</v>
      </c>
      <c r="L4" s="3">
        <f t="shared" si="0"/>
        <v>2.0755616638151064</v>
      </c>
      <c r="M4" s="3">
        <f t="shared" si="1"/>
        <v>0.25226175597115041</v>
      </c>
      <c r="N4" s="3">
        <f t="shared" si="2"/>
        <v>0.25342465753424659</v>
      </c>
      <c r="O4" s="3">
        <f t="shared" si="3"/>
        <v>0.95993648177195146</v>
      </c>
      <c r="P4" s="3">
        <f t="shared" si="4"/>
        <v>1.514599051973186</v>
      </c>
      <c r="Q4" s="3">
        <f t="shared" si="5"/>
        <v>0.28748011800608375</v>
      </c>
      <c r="R4" s="3">
        <f t="shared" si="6"/>
        <v>0.18493150684931506</v>
      </c>
      <c r="S4" s="4"/>
    </row>
    <row r="5" spans="1:19" ht="22.8" x14ac:dyDescent="0.3">
      <c r="A5" s="1" t="s">
        <v>20</v>
      </c>
      <c r="B5" s="2">
        <v>1167</v>
      </c>
      <c r="C5" s="2">
        <v>984</v>
      </c>
      <c r="D5" s="2">
        <v>183</v>
      </c>
      <c r="E5" s="2">
        <v>65913</v>
      </c>
      <c r="F5" s="3">
        <v>887</v>
      </c>
      <c r="G5" s="3">
        <v>5.85</v>
      </c>
      <c r="H5" s="3">
        <v>16553</v>
      </c>
      <c r="I5" s="18">
        <v>2845909</v>
      </c>
      <c r="J5" s="3">
        <v>2214.8968</v>
      </c>
      <c r="K5" s="3">
        <v>1285</v>
      </c>
      <c r="L5" s="3">
        <f t="shared" si="0"/>
        <v>4.1006230346789021</v>
      </c>
      <c r="M5" s="3">
        <f t="shared" si="1"/>
        <v>0.44426449123950157</v>
      </c>
      <c r="N5" s="3">
        <f t="shared" si="2"/>
        <v>0.90817120622568093</v>
      </c>
      <c r="O5" s="3">
        <f t="shared" si="3"/>
        <v>2.3160614060393359</v>
      </c>
      <c r="P5" s="3">
        <f t="shared" si="4"/>
        <v>3.1167546116196969</v>
      </c>
      <c r="Q5" s="3">
        <f t="shared" si="5"/>
        <v>0.40047012574129864</v>
      </c>
      <c r="R5" s="3">
        <f t="shared" si="6"/>
        <v>0.69027237354085602</v>
      </c>
      <c r="S5" s="4"/>
    </row>
    <row r="6" spans="1:19" x14ac:dyDescent="0.3">
      <c r="A6" s="1" t="s">
        <v>21</v>
      </c>
      <c r="B6" s="2">
        <v>1843</v>
      </c>
      <c r="C6" s="2">
        <v>1657</v>
      </c>
      <c r="D6" s="2">
        <v>186</v>
      </c>
      <c r="E6" s="2">
        <v>122403</v>
      </c>
      <c r="F6" s="3">
        <v>460</v>
      </c>
      <c r="G6" s="3">
        <v>5.14</v>
      </c>
      <c r="H6" s="3">
        <v>9538</v>
      </c>
      <c r="I6" s="18">
        <v>1859946</v>
      </c>
      <c r="J6" s="3">
        <v>2191.6531</v>
      </c>
      <c r="K6" s="3">
        <v>849</v>
      </c>
      <c r="L6" s="3">
        <f t="shared" si="0"/>
        <v>9.9088898279842539</v>
      </c>
      <c r="M6" s="3">
        <f t="shared" si="1"/>
        <v>0.7560503074140702</v>
      </c>
      <c r="N6" s="3">
        <f t="shared" si="2"/>
        <v>2.1707891637220258</v>
      </c>
      <c r="O6" s="3">
        <f t="shared" si="3"/>
        <v>6.5809975128310176</v>
      </c>
      <c r="P6" s="3">
        <f t="shared" si="4"/>
        <v>2.4731900818625916</v>
      </c>
      <c r="Q6" s="3">
        <f t="shared" si="5"/>
        <v>0.20988723078483543</v>
      </c>
      <c r="R6" s="3">
        <f t="shared" si="6"/>
        <v>0.54181389870435803</v>
      </c>
      <c r="S6" s="4"/>
    </row>
    <row r="7" spans="1:19" ht="22.8" x14ac:dyDescent="0.3">
      <c r="A7" s="1" t="s">
        <v>22</v>
      </c>
      <c r="B7" s="2">
        <v>1761</v>
      </c>
      <c r="C7" s="2">
        <v>1488</v>
      </c>
      <c r="D7" s="2">
        <v>273</v>
      </c>
      <c r="E7" s="2">
        <v>172577</v>
      </c>
      <c r="F7" s="3">
        <v>562</v>
      </c>
      <c r="G7" s="3">
        <v>5.44</v>
      </c>
      <c r="H7" s="3">
        <v>14870</v>
      </c>
      <c r="I7" s="18">
        <v>2737941</v>
      </c>
      <c r="J7" s="3">
        <v>2952.1226000000001</v>
      </c>
      <c r="K7" s="3">
        <v>927</v>
      </c>
      <c r="L7" s="3">
        <f t="shared" si="0"/>
        <v>6.4318405692452831</v>
      </c>
      <c r="M7" s="3">
        <f t="shared" si="1"/>
        <v>0.50404410711126968</v>
      </c>
      <c r="N7" s="3">
        <f t="shared" si="2"/>
        <v>1.8996763754045307</v>
      </c>
      <c r="O7" s="3">
        <f t="shared" si="3"/>
        <v>6.3031672340638458</v>
      </c>
      <c r="P7" s="3">
        <f t="shared" si="4"/>
        <v>2.0526373650856611</v>
      </c>
      <c r="Q7" s="3">
        <f t="shared" si="5"/>
        <v>0.19037149744390697</v>
      </c>
      <c r="R7" s="3">
        <f t="shared" si="6"/>
        <v>0.60625674217907233</v>
      </c>
      <c r="S7" s="4"/>
    </row>
    <row r="8" spans="1:19" ht="22.8" x14ac:dyDescent="0.3">
      <c r="A8" s="1" t="s">
        <v>23</v>
      </c>
      <c r="B8" s="2">
        <v>738</v>
      </c>
      <c r="C8" s="2">
        <v>662</v>
      </c>
      <c r="D8" s="2">
        <v>76</v>
      </c>
      <c r="E8" s="2">
        <v>47604</v>
      </c>
      <c r="F8" s="3">
        <v>116</v>
      </c>
      <c r="G8" s="3">
        <v>5.05</v>
      </c>
      <c r="H8" s="3">
        <v>2268</v>
      </c>
      <c r="I8" s="18">
        <v>449890</v>
      </c>
      <c r="J8" s="3">
        <v>2143.6251000000002</v>
      </c>
      <c r="K8" s="3">
        <v>210</v>
      </c>
      <c r="L8" s="3">
        <f t="shared" si="0"/>
        <v>16.404009869079108</v>
      </c>
      <c r="M8" s="3">
        <f t="shared" si="1"/>
        <v>0.30882265746934945</v>
      </c>
      <c r="N8" s="3">
        <f t="shared" si="2"/>
        <v>3.5142857142857142</v>
      </c>
      <c r="O8" s="3">
        <f t="shared" si="3"/>
        <v>10.5812531952255</v>
      </c>
      <c r="P8" s="3">
        <f t="shared" si="4"/>
        <v>2.5784080553024071</v>
      </c>
      <c r="Q8" s="3">
        <f t="shared" si="5"/>
        <v>5.4113939979523469E-2</v>
      </c>
      <c r="R8" s="3">
        <f t="shared" si="6"/>
        <v>0.55238095238095242</v>
      </c>
      <c r="S8" s="4"/>
    </row>
    <row r="9" spans="1:19" ht="22.8" x14ac:dyDescent="0.3">
      <c r="A9" s="1" t="s">
        <v>24</v>
      </c>
      <c r="B9" s="2">
        <v>294</v>
      </c>
      <c r="C9" s="2">
        <v>195</v>
      </c>
      <c r="D9" s="2">
        <v>99</v>
      </c>
      <c r="E9" s="2">
        <v>7631</v>
      </c>
      <c r="F9" s="3">
        <v>87</v>
      </c>
      <c r="G9" s="3">
        <v>5.69</v>
      </c>
      <c r="H9" s="3">
        <v>3326</v>
      </c>
      <c r="I9" s="18">
        <v>589289</v>
      </c>
      <c r="J9" s="3">
        <v>1427.5369000000001</v>
      </c>
      <c r="K9" s="3">
        <v>413</v>
      </c>
      <c r="L9" s="3">
        <f t="shared" si="0"/>
        <v>4.9890630912845824</v>
      </c>
      <c r="M9" s="3">
        <f t="shared" si="1"/>
        <v>0.13659892084050507</v>
      </c>
      <c r="N9" s="3">
        <f t="shared" si="2"/>
        <v>0.71186440677966101</v>
      </c>
      <c r="O9" s="3">
        <f t="shared" si="3"/>
        <v>1.2949503554283213</v>
      </c>
      <c r="P9" s="3">
        <f t="shared" si="4"/>
        <v>1.4763554045638048</v>
      </c>
      <c r="Q9" s="3">
        <f t="shared" si="5"/>
        <v>6.0944133913456107E-2</v>
      </c>
      <c r="R9" s="3">
        <f t="shared" si="6"/>
        <v>0.21065375302663439</v>
      </c>
      <c r="S9" s="4"/>
    </row>
    <row r="10" spans="1:19" ht="22.8" x14ac:dyDescent="0.3">
      <c r="A10" s="1" t="s">
        <v>25</v>
      </c>
      <c r="B10" s="2">
        <v>412</v>
      </c>
      <c r="C10" s="2">
        <v>379</v>
      </c>
      <c r="D10" s="2">
        <v>33</v>
      </c>
      <c r="E10" s="2">
        <v>32646</v>
      </c>
      <c r="F10" s="3">
        <v>71</v>
      </c>
      <c r="G10" s="3">
        <v>5.3</v>
      </c>
      <c r="H10" s="3">
        <v>2836</v>
      </c>
      <c r="I10" s="18">
        <v>534575</v>
      </c>
      <c r="J10" s="3">
        <v>1820.3149000000001</v>
      </c>
      <c r="K10" s="3">
        <v>294</v>
      </c>
      <c r="L10" s="3">
        <f t="shared" si="0"/>
        <v>7.707057007903475</v>
      </c>
      <c r="M10" s="3">
        <f t="shared" si="1"/>
        <v>0.20820573407381326</v>
      </c>
      <c r="N10" s="3">
        <f t="shared" si="2"/>
        <v>1.4013605442176871</v>
      </c>
      <c r="O10" s="3">
        <f t="shared" si="3"/>
        <v>6.1069073563110887</v>
      </c>
      <c r="P10" s="3">
        <f t="shared" si="4"/>
        <v>1.3281578824299678</v>
      </c>
      <c r="Q10" s="3">
        <f t="shared" si="5"/>
        <v>3.900424042016027E-2</v>
      </c>
      <c r="R10" s="3">
        <f t="shared" si="6"/>
        <v>0.24149659863945577</v>
      </c>
      <c r="S10" s="4"/>
    </row>
    <row r="11" spans="1:19" ht="22.8" x14ac:dyDescent="0.3">
      <c r="A11" s="1" t="s">
        <v>26</v>
      </c>
      <c r="B11" s="2">
        <v>944</v>
      </c>
      <c r="C11" s="2">
        <v>875</v>
      </c>
      <c r="D11" s="2">
        <v>69</v>
      </c>
      <c r="E11" s="2">
        <v>80653</v>
      </c>
      <c r="F11" s="3">
        <v>263</v>
      </c>
      <c r="G11" s="3">
        <v>4.72</v>
      </c>
      <c r="H11" s="3">
        <v>5863</v>
      </c>
      <c r="I11" s="18">
        <v>1239048</v>
      </c>
      <c r="J11" s="3">
        <v>1074.396</v>
      </c>
      <c r="K11" s="3">
        <v>1153</v>
      </c>
      <c r="L11" s="3">
        <f t="shared" si="0"/>
        <v>7.6187524615672677</v>
      </c>
      <c r="M11" s="3">
        <f t="shared" si="1"/>
        <v>0.81441107375678989</v>
      </c>
      <c r="N11" s="3">
        <f t="shared" si="2"/>
        <v>0.81873373807458805</v>
      </c>
      <c r="O11" s="3">
        <f t="shared" si="3"/>
        <v>6.5092716343515349</v>
      </c>
      <c r="P11" s="3">
        <f t="shared" si="4"/>
        <v>2.1225973489324064</v>
      </c>
      <c r="Q11" s="3">
        <f t="shared" si="5"/>
        <v>0.24478869988346941</v>
      </c>
      <c r="R11" s="3">
        <f t="shared" si="6"/>
        <v>0.22810060711188204</v>
      </c>
      <c r="S11" s="4"/>
    </row>
    <row r="12" spans="1:19" ht="22.8" x14ac:dyDescent="0.3">
      <c r="A12" s="1" t="s">
        <v>27</v>
      </c>
      <c r="B12" s="2">
        <v>593</v>
      </c>
      <c r="C12" s="2">
        <v>478</v>
      </c>
      <c r="D12" s="2">
        <v>115</v>
      </c>
      <c r="E12" s="2">
        <v>35097</v>
      </c>
      <c r="F12" s="3">
        <v>203</v>
      </c>
      <c r="G12" s="3">
        <v>4.72</v>
      </c>
      <c r="H12" s="3">
        <v>2260</v>
      </c>
      <c r="I12" s="18">
        <v>477094</v>
      </c>
      <c r="J12" s="3">
        <v>4106.4359999999997</v>
      </c>
      <c r="K12" s="3">
        <v>116</v>
      </c>
      <c r="L12" s="3">
        <f t="shared" si="0"/>
        <v>12.429416425274683</v>
      </c>
      <c r="M12" s="3">
        <f t="shared" si="1"/>
        <v>0.11640264209645543</v>
      </c>
      <c r="N12" s="3">
        <f t="shared" si="2"/>
        <v>5.1120689655172411</v>
      </c>
      <c r="O12" s="3">
        <f t="shared" si="3"/>
        <v>7.3564119439774975</v>
      </c>
      <c r="P12" s="3">
        <f t="shared" si="4"/>
        <v>4.2549267020754815</v>
      </c>
      <c r="Q12" s="3">
        <f t="shared" si="5"/>
        <v>4.9434594865231073E-2</v>
      </c>
      <c r="R12" s="3">
        <f t="shared" si="6"/>
        <v>1.75</v>
      </c>
      <c r="S12" s="4"/>
    </row>
    <row r="13" spans="1:19" ht="22.8" x14ac:dyDescent="0.3">
      <c r="A13" s="1" t="s">
        <v>28</v>
      </c>
      <c r="B13" s="2">
        <v>840</v>
      </c>
      <c r="C13" s="2">
        <v>812</v>
      </c>
      <c r="D13" s="2">
        <v>28</v>
      </c>
      <c r="E13" s="2">
        <v>76404</v>
      </c>
      <c r="F13" s="3">
        <v>170</v>
      </c>
      <c r="G13" s="3">
        <v>4.6500000000000004</v>
      </c>
      <c r="H13" s="3">
        <v>3078</v>
      </c>
      <c r="I13" s="18">
        <v>659468</v>
      </c>
      <c r="J13" s="3">
        <v>1290.8326</v>
      </c>
      <c r="K13" s="3">
        <v>511</v>
      </c>
      <c r="L13" s="3">
        <f t="shared" si="0"/>
        <v>12.737539956449746</v>
      </c>
      <c r="M13" s="3">
        <f t="shared" si="1"/>
        <v>0.62905135801497425</v>
      </c>
      <c r="N13" s="3">
        <f t="shared" si="2"/>
        <v>1.6438356164383561</v>
      </c>
      <c r="O13" s="3">
        <f t="shared" si="3"/>
        <v>11.585702414673646</v>
      </c>
      <c r="P13" s="3">
        <f t="shared" si="4"/>
        <v>2.5778354673767341</v>
      </c>
      <c r="Q13" s="3">
        <f t="shared" si="5"/>
        <v>0.131697944412002</v>
      </c>
      <c r="R13" s="3">
        <f t="shared" si="6"/>
        <v>0.33268101761252444</v>
      </c>
      <c r="S13" s="4"/>
    </row>
    <row r="14" spans="1:19" ht="22.8" x14ac:dyDescent="0.3">
      <c r="A14" s="1" t="s">
        <v>29</v>
      </c>
      <c r="B14" s="2">
        <v>784</v>
      </c>
      <c r="C14" s="2">
        <v>710</v>
      </c>
      <c r="D14" s="2">
        <v>74</v>
      </c>
      <c r="E14" s="2">
        <v>79323</v>
      </c>
      <c r="F14" s="3">
        <v>83</v>
      </c>
      <c r="G14" s="3">
        <v>4.46</v>
      </c>
      <c r="H14" s="3">
        <v>2169</v>
      </c>
      <c r="I14" s="18">
        <v>484560</v>
      </c>
      <c r="J14" s="3">
        <v>1903.6367</v>
      </c>
      <c r="K14" s="3">
        <v>255</v>
      </c>
      <c r="L14" s="3">
        <f t="shared" si="0"/>
        <v>16.179626877992405</v>
      </c>
      <c r="M14" s="3">
        <f t="shared" si="1"/>
        <v>0.37297032569292238</v>
      </c>
      <c r="N14" s="3">
        <f t="shared" si="2"/>
        <v>3.0745098039215688</v>
      </c>
      <c r="O14" s="3">
        <f t="shared" si="3"/>
        <v>16.370108964834078</v>
      </c>
      <c r="P14" s="3">
        <f t="shared" si="4"/>
        <v>1.7128941720323592</v>
      </c>
      <c r="Q14" s="3">
        <f t="shared" si="5"/>
        <v>4.3600756383820508E-2</v>
      </c>
      <c r="R14" s="3">
        <f t="shared" si="6"/>
        <v>0.32549019607843138</v>
      </c>
      <c r="S14" s="4"/>
    </row>
    <row r="15" spans="1:19" ht="22.8" x14ac:dyDescent="0.3">
      <c r="A15" s="1" t="s">
        <v>30</v>
      </c>
      <c r="B15" s="2">
        <v>1297</v>
      </c>
      <c r="C15" s="2">
        <v>1137</v>
      </c>
      <c r="D15" s="2">
        <v>160</v>
      </c>
      <c r="E15" s="2">
        <v>65448</v>
      </c>
      <c r="F15" s="3">
        <v>225</v>
      </c>
      <c r="G15" s="3">
        <v>5.0599999999999996</v>
      </c>
      <c r="H15" s="3">
        <v>4032</v>
      </c>
      <c r="I15" s="18">
        <v>794997</v>
      </c>
      <c r="J15" s="3">
        <v>2775.6003000000001</v>
      </c>
      <c r="K15" s="3">
        <v>286</v>
      </c>
      <c r="L15" s="3">
        <f t="shared" si="0"/>
        <v>16.31452697305776</v>
      </c>
      <c r="M15" s="3">
        <f t="shared" si="1"/>
        <v>0.40964111439244333</v>
      </c>
      <c r="N15" s="3">
        <f t="shared" si="2"/>
        <v>4.534965034965035</v>
      </c>
      <c r="O15" s="3">
        <f t="shared" si="3"/>
        <v>8.2324838961656468</v>
      </c>
      <c r="P15" s="3">
        <f t="shared" si="4"/>
        <v>2.8301993592428651</v>
      </c>
      <c r="Q15" s="3">
        <f t="shared" si="5"/>
        <v>8.1063545064467668E-2</v>
      </c>
      <c r="R15" s="3">
        <f t="shared" si="6"/>
        <v>0.78671328671328666</v>
      </c>
      <c r="S15" s="4"/>
    </row>
    <row r="16" spans="1:19" ht="22.8" x14ac:dyDescent="0.3">
      <c r="A16" s="1" t="s">
        <v>31</v>
      </c>
      <c r="B16" s="2">
        <v>502</v>
      </c>
      <c r="C16" s="2">
        <v>220</v>
      </c>
      <c r="D16" s="2">
        <v>282</v>
      </c>
      <c r="E16" s="2">
        <v>13308</v>
      </c>
      <c r="F16" s="3">
        <v>53</v>
      </c>
      <c r="G16" s="3">
        <v>4.92</v>
      </c>
      <c r="H16" s="3">
        <v>1043</v>
      </c>
      <c r="I16" s="18">
        <v>211544</v>
      </c>
      <c r="J16" s="3">
        <v>3515.2525999999998</v>
      </c>
      <c r="K16" s="3">
        <v>60</v>
      </c>
      <c r="L16" s="3">
        <f t="shared" si="0"/>
        <v>23.7302877888288</v>
      </c>
      <c r="M16" s="3">
        <f t="shared" si="1"/>
        <v>6.2584407163229189E-2</v>
      </c>
      <c r="N16" s="3">
        <f t="shared" si="2"/>
        <v>8.3666666666666671</v>
      </c>
      <c r="O16" s="3">
        <f t="shared" si="3"/>
        <v>6.2908898385205916</v>
      </c>
      <c r="P16" s="3">
        <f t="shared" si="4"/>
        <v>2.5053889498165867</v>
      </c>
      <c r="Q16" s="3">
        <f t="shared" si="5"/>
        <v>1.507715263477794E-2</v>
      </c>
      <c r="R16" s="3">
        <f t="shared" si="6"/>
        <v>0.8833333333333333</v>
      </c>
      <c r="S16" s="4"/>
    </row>
    <row r="17" spans="1:19" ht="22.8" x14ac:dyDescent="0.3">
      <c r="A17" s="1" t="s">
        <v>32</v>
      </c>
      <c r="B17" s="2">
        <v>470</v>
      </c>
      <c r="C17" s="2">
        <v>191</v>
      </c>
      <c r="D17" s="2">
        <v>279</v>
      </c>
      <c r="E17" s="2">
        <v>7664</v>
      </c>
      <c r="F17" s="3">
        <v>123</v>
      </c>
      <c r="G17" s="3">
        <v>5.45</v>
      </c>
      <c r="H17" s="3">
        <v>1733</v>
      </c>
      <c r="I17" s="18">
        <v>317489</v>
      </c>
      <c r="J17" s="3">
        <v>4628.5713999999998</v>
      </c>
      <c r="K17" s="3">
        <v>69</v>
      </c>
      <c r="L17" s="3">
        <f t="shared" si="0"/>
        <v>14.80366248909411</v>
      </c>
      <c r="M17" s="3">
        <f t="shared" si="1"/>
        <v>4.1265432353490325E-2</v>
      </c>
      <c r="N17" s="3">
        <f t="shared" si="2"/>
        <v>6.8115942028985508</v>
      </c>
      <c r="O17" s="3">
        <f t="shared" si="3"/>
        <v>2.4139419003493034</v>
      </c>
      <c r="P17" s="3">
        <f t="shared" si="4"/>
        <v>3.8741499705501607</v>
      </c>
      <c r="Q17" s="3">
        <f t="shared" si="5"/>
        <v>2.6574074238111572E-2</v>
      </c>
      <c r="R17" s="3">
        <f t="shared" si="6"/>
        <v>1.7826086956521738</v>
      </c>
      <c r="S17" s="4"/>
    </row>
    <row r="18" spans="1:19" ht="22.8" x14ac:dyDescent="0.3">
      <c r="A18" s="1" t="s">
        <v>33</v>
      </c>
      <c r="B18" s="2">
        <v>210</v>
      </c>
      <c r="C18" s="2">
        <v>191</v>
      </c>
      <c r="D18" s="2">
        <v>19</v>
      </c>
      <c r="E18" s="2">
        <v>7024</v>
      </c>
      <c r="F18" s="3">
        <v>20</v>
      </c>
      <c r="G18" s="3">
        <v>5.2</v>
      </c>
      <c r="H18" s="3">
        <v>559</v>
      </c>
      <c r="I18" s="18">
        <v>107739</v>
      </c>
      <c r="J18" s="3">
        <v>126.86409999999999</v>
      </c>
      <c r="K18" s="3">
        <v>849</v>
      </c>
      <c r="L18" s="3">
        <f t="shared" si="0"/>
        <v>19.491549021245788</v>
      </c>
      <c r="M18" s="3">
        <f t="shared" si="1"/>
        <v>1.5055480628483551</v>
      </c>
      <c r="N18" s="3">
        <f t="shared" si="2"/>
        <v>0.24734982332155478</v>
      </c>
      <c r="O18" s="3">
        <f t="shared" si="3"/>
        <v>6.5194590631062104</v>
      </c>
      <c r="P18" s="3">
        <f t="shared" si="4"/>
        <v>1.8563380020234084</v>
      </c>
      <c r="Q18" s="3">
        <f t="shared" si="5"/>
        <v>0.1576490118165817</v>
      </c>
      <c r="R18" s="3">
        <f t="shared" si="6"/>
        <v>2.3557126030624265E-2</v>
      </c>
      <c r="S18" s="4"/>
    </row>
    <row r="19" spans="1:19" ht="22.8" x14ac:dyDescent="0.3">
      <c r="A19" s="1" t="s">
        <v>34</v>
      </c>
      <c r="B19" s="2">
        <v>290</v>
      </c>
      <c r="C19" s="2">
        <v>229</v>
      </c>
      <c r="D19" s="2">
        <v>61</v>
      </c>
      <c r="E19" s="2">
        <v>7569</v>
      </c>
      <c r="F19" s="5">
        <v>61</v>
      </c>
      <c r="G19" s="3">
        <v>5.03</v>
      </c>
      <c r="H19" s="3">
        <v>1819</v>
      </c>
      <c r="I19" s="18">
        <v>362255</v>
      </c>
      <c r="J19" s="3">
        <v>132.75890000000001</v>
      </c>
      <c r="K19" s="3">
        <v>2729</v>
      </c>
      <c r="L19" s="3">
        <f t="shared" si="0"/>
        <v>8.0054105533394981</v>
      </c>
      <c r="M19" s="3">
        <f t="shared" si="1"/>
        <v>1.7249314358585375</v>
      </c>
      <c r="N19" s="3">
        <f t="shared" si="2"/>
        <v>0.10626603151337487</v>
      </c>
      <c r="O19" s="3">
        <f t="shared" si="3"/>
        <v>2.0894121544216091</v>
      </c>
      <c r="P19" s="3">
        <f t="shared" si="4"/>
        <v>1.6838967025989979</v>
      </c>
      <c r="Q19" s="3">
        <f t="shared" si="5"/>
        <v>0.45947955278327851</v>
      </c>
      <c r="R19" s="3">
        <f t="shared" si="6"/>
        <v>2.2352510076951264E-2</v>
      </c>
      <c r="S19" s="4"/>
    </row>
    <row r="20" spans="1:19" ht="22.8" x14ac:dyDescent="0.3">
      <c r="A20" s="1" t="s">
        <v>35</v>
      </c>
      <c r="B20" s="2">
        <v>188</v>
      </c>
      <c r="C20" s="2">
        <v>163</v>
      </c>
      <c r="D20" s="2">
        <v>25</v>
      </c>
      <c r="E20" s="2">
        <v>7142</v>
      </c>
      <c r="F20" s="3">
        <v>103</v>
      </c>
      <c r="G20" s="3">
        <v>5.61</v>
      </c>
      <c r="H20" s="3">
        <v>2550</v>
      </c>
      <c r="I20" s="18">
        <v>456475</v>
      </c>
      <c r="J20" s="3">
        <v>104.15260000000001</v>
      </c>
      <c r="K20" s="3">
        <v>4383</v>
      </c>
      <c r="L20" s="3">
        <f t="shared" si="0"/>
        <v>4.1185168957774252</v>
      </c>
      <c r="M20" s="3">
        <f t="shared" si="1"/>
        <v>1.5650113391312361</v>
      </c>
      <c r="N20" s="3">
        <f t="shared" si="2"/>
        <v>4.2892995665069586E-2</v>
      </c>
      <c r="O20" s="3">
        <f t="shared" si="3"/>
        <v>1.5645982803001259</v>
      </c>
      <c r="P20" s="3">
        <f t="shared" si="4"/>
        <v>2.2564214907716744</v>
      </c>
      <c r="Q20" s="3">
        <f t="shared" si="5"/>
        <v>0.98893354558599589</v>
      </c>
      <c r="R20" s="3">
        <f t="shared" si="6"/>
        <v>2.3499885922883868E-2</v>
      </c>
      <c r="S20" s="4"/>
    </row>
    <row r="21" spans="1:19" x14ac:dyDescent="0.3">
      <c r="A21" s="1" t="s">
        <v>36</v>
      </c>
      <c r="B21" s="2">
        <v>211</v>
      </c>
      <c r="C21" s="2">
        <v>149</v>
      </c>
      <c r="D21" s="2">
        <v>62</v>
      </c>
      <c r="E21" s="2">
        <v>8081</v>
      </c>
      <c r="F21" s="3">
        <v>121</v>
      </c>
      <c r="G21" s="3">
        <v>4.8</v>
      </c>
      <c r="H21" s="3">
        <v>1263</v>
      </c>
      <c r="I21" s="18">
        <v>263584</v>
      </c>
      <c r="J21" s="3">
        <v>60.025599999999997</v>
      </c>
      <c r="K21" s="3">
        <v>4391</v>
      </c>
      <c r="L21" s="3">
        <f t="shared" si="0"/>
        <v>8.0050382420784256</v>
      </c>
      <c r="M21" s="3">
        <f t="shared" si="1"/>
        <v>2.4822742296620111</v>
      </c>
      <c r="N21" s="3">
        <f t="shared" si="2"/>
        <v>4.8052835345023914E-2</v>
      </c>
      <c r="O21" s="3">
        <f t="shared" si="3"/>
        <v>3.0658158310064345</v>
      </c>
      <c r="P21" s="3">
        <f t="shared" si="4"/>
        <v>4.5905669539881027</v>
      </c>
      <c r="Q21" s="3">
        <f t="shared" si="5"/>
        <v>2.015806589188613</v>
      </c>
      <c r="R21" s="3">
        <f t="shared" si="6"/>
        <v>2.7556365292644044E-2</v>
      </c>
      <c r="S21" s="4"/>
    </row>
    <row r="22" spans="1:19" ht="22.8" x14ac:dyDescent="0.3">
      <c r="A22" s="1" t="s">
        <v>37</v>
      </c>
      <c r="B22" s="2">
        <v>207</v>
      </c>
      <c r="C22" s="2">
        <v>203</v>
      </c>
      <c r="D22" s="2">
        <v>4</v>
      </c>
      <c r="E22" s="2">
        <v>19065</v>
      </c>
      <c r="F22" s="3">
        <v>10</v>
      </c>
      <c r="G22" s="3">
        <v>4.42</v>
      </c>
      <c r="H22" s="3">
        <v>631</v>
      </c>
      <c r="I22" s="18">
        <v>144149</v>
      </c>
      <c r="J22" s="3">
        <v>151.65600000000001</v>
      </c>
      <c r="K22" s="3">
        <v>950</v>
      </c>
      <c r="L22" s="3">
        <f t="shared" si="0"/>
        <v>14.360141242741886</v>
      </c>
      <c r="M22" s="3">
        <f t="shared" si="1"/>
        <v>1.3385556786411352</v>
      </c>
      <c r="N22" s="3">
        <f t="shared" si="2"/>
        <v>0.21789473684210525</v>
      </c>
      <c r="O22" s="3">
        <f t="shared" si="3"/>
        <v>13.225898202554301</v>
      </c>
      <c r="P22" s="3">
        <f t="shared" si="4"/>
        <v>0.69372663008414903</v>
      </c>
      <c r="Q22" s="3">
        <f t="shared" si="5"/>
        <v>6.5938703381336713E-2</v>
      </c>
      <c r="R22" s="3">
        <f t="shared" si="6"/>
        <v>1.0526315789473684E-2</v>
      </c>
      <c r="S22" s="4"/>
    </row>
    <row r="23" spans="1:19" ht="22.8" x14ac:dyDescent="0.3">
      <c r="A23" s="1" t="s">
        <v>38</v>
      </c>
      <c r="B23" s="2">
        <v>71</v>
      </c>
      <c r="C23" s="2">
        <v>67</v>
      </c>
      <c r="D23" s="2">
        <v>4</v>
      </c>
      <c r="E23" s="2">
        <v>5740</v>
      </c>
      <c r="F23" s="3">
        <v>2</v>
      </c>
      <c r="G23" s="3">
        <v>2.57</v>
      </c>
      <c r="H23" s="3">
        <v>36</v>
      </c>
      <c r="I23" s="18">
        <v>14039</v>
      </c>
      <c r="J23" s="3">
        <v>28.8</v>
      </c>
      <c r="K23" s="3">
        <v>487</v>
      </c>
      <c r="L23" s="3">
        <f t="shared" si="0"/>
        <v>50.573402664007403</v>
      </c>
      <c r="M23" s="3">
        <f t="shared" si="1"/>
        <v>2.3263888888888888</v>
      </c>
      <c r="N23" s="3">
        <f t="shared" si="2"/>
        <v>0.14579055441478439</v>
      </c>
      <c r="O23" s="3">
        <f t="shared" si="3"/>
        <v>40.886102998789084</v>
      </c>
      <c r="P23" s="3">
        <f t="shared" si="4"/>
        <v>1.4246028919438707</v>
      </c>
      <c r="Q23" s="3">
        <f t="shared" si="5"/>
        <v>6.9444444444444448E-2</v>
      </c>
      <c r="R23" s="3">
        <f t="shared" si="6"/>
        <v>4.1067761806981521E-3</v>
      </c>
      <c r="S23" s="4"/>
    </row>
    <row r="24" spans="1:19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7"/>
      <c r="P24" s="7"/>
      <c r="Q24" s="7"/>
      <c r="R24" s="7"/>
      <c r="S24" s="4"/>
    </row>
    <row r="25" spans="1:19" x14ac:dyDescent="0.3">
      <c r="A25" s="6"/>
      <c r="B25" s="7"/>
      <c r="C25" s="7"/>
      <c r="D25" s="7"/>
      <c r="E25" s="7"/>
      <c r="F25" s="9"/>
      <c r="G25" s="9"/>
      <c r="H25" s="7"/>
      <c r="I25" s="7"/>
      <c r="J25" s="7"/>
      <c r="K25" s="7"/>
      <c r="L25" s="7"/>
      <c r="M25" s="7"/>
      <c r="N25" s="8"/>
      <c r="O25" s="7"/>
      <c r="P25" s="7"/>
      <c r="Q25" s="7"/>
      <c r="R25" s="7"/>
      <c r="S25" s="4"/>
    </row>
    <row r="26" spans="1:19" x14ac:dyDescent="0.3">
      <c r="A26" s="10" t="s">
        <v>39</v>
      </c>
      <c r="B26" s="11" t="s">
        <v>40</v>
      </c>
      <c r="C26" s="11"/>
      <c r="D26" s="11"/>
      <c r="E26" s="11"/>
      <c r="F26" s="12" t="s">
        <v>41</v>
      </c>
      <c r="G26" s="11"/>
      <c r="H26" s="11"/>
      <c r="I26" s="11"/>
      <c r="J26" s="13"/>
      <c r="K26" s="13"/>
      <c r="L26" s="13"/>
      <c r="M26" s="4"/>
      <c r="N26" s="8"/>
      <c r="O26" s="7"/>
      <c r="P26" s="7"/>
      <c r="Q26" s="7"/>
      <c r="R26" s="7"/>
      <c r="S26" s="4"/>
    </row>
    <row r="27" spans="1:19" x14ac:dyDescent="0.3">
      <c r="A27" s="11"/>
      <c r="B27" s="11" t="s">
        <v>42</v>
      </c>
      <c r="C27" s="11"/>
      <c r="D27" s="12" t="s">
        <v>43</v>
      </c>
      <c r="E27" s="11"/>
      <c r="F27" s="11"/>
      <c r="G27" s="11"/>
      <c r="H27" s="11"/>
      <c r="I27" s="11"/>
      <c r="J27" s="13"/>
      <c r="K27" s="13"/>
      <c r="L27" s="13"/>
      <c r="M27" s="4"/>
      <c r="N27" s="8"/>
      <c r="O27" s="7"/>
      <c r="P27" s="7"/>
      <c r="Q27" s="7"/>
      <c r="R27" s="7"/>
      <c r="S27" s="4"/>
    </row>
    <row r="28" spans="1:19" x14ac:dyDescent="0.3">
      <c r="A28" s="11"/>
      <c r="B28" s="11" t="s">
        <v>44</v>
      </c>
      <c r="C28" s="11"/>
      <c r="D28" s="11"/>
      <c r="E28" s="12" t="s">
        <v>45</v>
      </c>
      <c r="F28" s="11"/>
      <c r="G28" s="11"/>
      <c r="H28" s="11"/>
      <c r="I28" s="11"/>
      <c r="J28" s="13"/>
      <c r="K28" s="13"/>
      <c r="L28" s="13"/>
      <c r="M28" s="4"/>
      <c r="N28" s="8"/>
      <c r="O28" s="7"/>
      <c r="P28" s="7"/>
      <c r="Q28" s="7"/>
      <c r="R28" s="7"/>
      <c r="S28" s="4"/>
    </row>
    <row r="29" spans="1:19" x14ac:dyDescent="0.3">
      <c r="A29" s="14" t="s">
        <v>46</v>
      </c>
      <c r="B29" s="11">
        <v>2023</v>
      </c>
      <c r="C29" s="11"/>
      <c r="D29" s="11"/>
      <c r="E29" s="11"/>
      <c r="F29" s="15"/>
      <c r="G29" s="15"/>
      <c r="H29" s="11"/>
      <c r="I29" s="11"/>
      <c r="J29" s="13"/>
      <c r="K29" s="13"/>
      <c r="L29" s="13"/>
      <c r="M29" s="4"/>
      <c r="N29" s="8"/>
      <c r="O29" s="7"/>
      <c r="P29" s="7"/>
      <c r="Q29" s="7"/>
      <c r="R29" s="7"/>
      <c r="S29" s="4"/>
    </row>
    <row r="30" spans="1:19" x14ac:dyDescent="0.3">
      <c r="A30" s="16"/>
      <c r="B30" s="16"/>
      <c r="C30" s="16"/>
      <c r="D30" s="16"/>
      <c r="E30" s="16"/>
      <c r="F30" s="16"/>
      <c r="G30" s="16"/>
      <c r="H30" s="16"/>
      <c r="I30" s="16"/>
      <c r="J30" s="7"/>
      <c r="K30" s="7"/>
      <c r="L30" s="7"/>
      <c r="M30" s="7"/>
      <c r="N30" s="8"/>
      <c r="O30" s="7"/>
      <c r="P30" s="7"/>
      <c r="Q30" s="7"/>
      <c r="R30" s="7"/>
      <c r="S30" s="4"/>
    </row>
    <row r="31" spans="1:19" x14ac:dyDescent="0.3">
      <c r="A31" s="17"/>
      <c r="B31" s="16"/>
      <c r="C31" s="16"/>
      <c r="D31" s="16"/>
      <c r="E31" s="16"/>
      <c r="F31" s="16"/>
      <c r="G31" s="16"/>
      <c r="H31" s="16"/>
      <c r="I31" s="16"/>
      <c r="J31" s="7"/>
      <c r="K31" s="7"/>
      <c r="L31" s="7"/>
      <c r="M31" s="7"/>
      <c r="N31" s="8"/>
      <c r="O31" s="7"/>
      <c r="P31" s="7"/>
      <c r="Q31" s="7"/>
      <c r="R31" s="7"/>
      <c r="S31" s="4"/>
    </row>
  </sheetData>
  <phoneticPr fontId="2" type="noConversion"/>
  <hyperlinks>
    <hyperlink ref="F26" r:id="rId1" xr:uid="{4488D6D0-E34F-4124-9342-1C180404D8CA}"/>
    <hyperlink ref="D27" r:id="rId2" xr:uid="{CF89FBDD-DB0D-4019-8386-92122EB99820}"/>
    <hyperlink ref="E28" r:id="rId3" xr:uid="{D48C33F2-DD4D-4D1D-9723-6CD264F6DF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2025-06-04T10:47:45Z</dcterms:created>
  <dcterms:modified xsi:type="dcterms:W3CDTF">2025-06-04T10:57:27Z</dcterms:modified>
</cp:coreProperties>
</file>