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DDAF9F98-7B0F-4529-BA5A-A7235B3956DC}" xr6:coauthVersionLast="45" xr6:coauthVersionMax="45" xr10:uidLastSave="{00000000-0000-0000-0000-000000000000}"/>
  <bookViews>
    <workbookView xWindow="-120" yWindow="-120" windowWidth="20730" windowHeight="11160" firstSheet="7" activeTab="9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8" l="1"/>
  <c r="O75" i="8"/>
  <c r="P75" i="8"/>
  <c r="E431" i="1"/>
  <c r="F431" i="1"/>
  <c r="G431" i="1"/>
  <c r="H431" i="1"/>
  <c r="I431" i="1" s="1"/>
  <c r="P1038" i="8" l="1"/>
  <c r="O1038" i="8"/>
  <c r="C1038" i="8"/>
  <c r="P1037" i="8"/>
  <c r="O1037" i="8"/>
  <c r="C1037" i="8"/>
  <c r="P1036" i="8"/>
  <c r="O1036" i="8"/>
  <c r="C1036" i="8"/>
  <c r="P1035" i="8"/>
  <c r="O1035" i="8"/>
  <c r="C1035" i="8"/>
  <c r="P1034" i="8"/>
  <c r="O1034" i="8"/>
  <c r="C1034" i="8"/>
  <c r="P1033" i="8"/>
  <c r="O1033" i="8"/>
  <c r="C1033" i="8"/>
  <c r="P1032" i="8"/>
  <c r="O1032" i="8"/>
  <c r="C1032" i="8"/>
  <c r="P1031" i="8"/>
  <c r="O1031" i="8"/>
  <c r="C1031" i="8"/>
  <c r="P1030" i="8"/>
  <c r="O1030" i="8"/>
  <c r="C1030" i="8"/>
  <c r="P1029" i="8"/>
  <c r="O1029" i="8"/>
  <c r="C1029" i="8"/>
  <c r="P1028" i="8"/>
  <c r="O1028" i="8"/>
  <c r="C1028" i="8"/>
  <c r="P1027" i="8"/>
  <c r="O1027" i="8"/>
  <c r="C1027" i="8"/>
  <c r="P1026" i="8"/>
  <c r="O1026" i="8"/>
  <c r="C1026" i="8"/>
  <c r="P1025" i="8"/>
  <c r="O1025" i="8"/>
  <c r="C1025" i="8"/>
  <c r="P1024" i="8"/>
  <c r="O1024" i="8"/>
  <c r="C1024" i="8"/>
  <c r="C1040" i="8"/>
  <c r="O1040" i="8"/>
  <c r="P1040" i="8"/>
  <c r="C1039" i="8"/>
  <c r="O1039" i="8"/>
  <c r="P1039" i="8"/>
  <c r="C1041" i="8"/>
  <c r="O1041" i="8"/>
  <c r="P1041" i="8"/>
  <c r="C898" i="8"/>
  <c r="O898" i="8"/>
  <c r="P898" i="8"/>
  <c r="C731" i="8"/>
  <c r="O731" i="8"/>
  <c r="P731" i="8"/>
  <c r="C457" i="8" l="1"/>
  <c r="O457" i="8"/>
  <c r="P457" i="8"/>
  <c r="D61" i="12"/>
  <c r="C281" i="8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34" i="8" l="1"/>
  <c r="O834" i="8"/>
  <c r="P834" i="8"/>
  <c r="P306" i="8"/>
  <c r="O306" i="8"/>
  <c r="C306" i="8"/>
  <c r="P305" i="8"/>
  <c r="O305" i="8"/>
  <c r="C305" i="8"/>
  <c r="C719" i="8" l="1"/>
  <c r="O719" i="8"/>
  <c r="P719" i="8"/>
  <c r="C720" i="8"/>
  <c r="O720" i="8"/>
  <c r="P720" i="8"/>
  <c r="C714" i="8"/>
  <c r="O714" i="8"/>
  <c r="P714" i="8"/>
  <c r="C723" i="8" l="1"/>
  <c r="O723" i="8"/>
  <c r="P723" i="8"/>
  <c r="C688" i="8" l="1"/>
  <c r="O688" i="8"/>
  <c r="P688" i="8"/>
  <c r="C938" i="8"/>
  <c r="O938" i="8"/>
  <c r="P938" i="8"/>
  <c r="C897" i="8"/>
  <c r="O897" i="8"/>
  <c r="P897" i="8"/>
  <c r="C1022" i="8"/>
  <c r="O1022" i="8"/>
  <c r="P1022" i="8"/>
  <c r="C937" i="8"/>
  <c r="O937" i="8"/>
  <c r="P937" i="8"/>
  <c r="C955" i="8"/>
  <c r="O955" i="8"/>
  <c r="P955" i="8"/>
  <c r="C954" i="8"/>
  <c r="O954" i="8"/>
  <c r="P954" i="8"/>
  <c r="C990" i="8"/>
  <c r="O990" i="8"/>
  <c r="P990" i="8"/>
  <c r="C896" i="8"/>
  <c r="O896" i="8"/>
  <c r="P896" i="8"/>
  <c r="C911" i="8"/>
  <c r="C912" i="8"/>
  <c r="C913" i="8"/>
  <c r="O911" i="8"/>
  <c r="O912" i="8"/>
  <c r="O913" i="8"/>
  <c r="P911" i="8"/>
  <c r="P912" i="8"/>
  <c r="P91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C830" i="8"/>
  <c r="C831" i="8"/>
  <c r="C832" i="8"/>
  <c r="C833" i="8"/>
  <c r="C835" i="8"/>
  <c r="C836" i="8"/>
  <c r="C837" i="8"/>
  <c r="O830" i="8"/>
  <c r="O831" i="8"/>
  <c r="O832" i="8"/>
  <c r="O833" i="8"/>
  <c r="O835" i="8"/>
  <c r="O836" i="8"/>
  <c r="O837" i="8"/>
  <c r="P830" i="8"/>
  <c r="P831" i="8"/>
  <c r="P832" i="8"/>
  <c r="P833" i="8"/>
  <c r="P835" i="8"/>
  <c r="P836" i="8"/>
  <c r="P837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C985" i="8"/>
  <c r="C986" i="8"/>
  <c r="C987" i="8"/>
  <c r="C988" i="8"/>
  <c r="C989" i="8"/>
  <c r="C991" i="8"/>
  <c r="C992" i="8"/>
  <c r="C993" i="8"/>
  <c r="C994" i="8"/>
  <c r="C995" i="8"/>
  <c r="C996" i="8"/>
  <c r="C997" i="8"/>
  <c r="C998" i="8"/>
  <c r="C999" i="8"/>
  <c r="O985" i="8"/>
  <c r="O986" i="8"/>
  <c r="O987" i="8"/>
  <c r="O988" i="8"/>
  <c r="O989" i="8"/>
  <c r="O991" i="8"/>
  <c r="O992" i="8"/>
  <c r="O993" i="8"/>
  <c r="O994" i="8"/>
  <c r="O995" i="8"/>
  <c r="O996" i="8"/>
  <c r="O997" i="8"/>
  <c r="O998" i="8"/>
  <c r="O999" i="8"/>
  <c r="P985" i="8"/>
  <c r="P986" i="8"/>
  <c r="P987" i="8"/>
  <c r="P988" i="8"/>
  <c r="P989" i="8"/>
  <c r="P991" i="8"/>
  <c r="P992" i="8"/>
  <c r="P993" i="8"/>
  <c r="P994" i="8"/>
  <c r="P995" i="8"/>
  <c r="P996" i="8"/>
  <c r="P997" i="8"/>
  <c r="P998" i="8"/>
  <c r="P999" i="8"/>
  <c r="C820" i="8"/>
  <c r="C821" i="8"/>
  <c r="C822" i="8"/>
  <c r="C823" i="8"/>
  <c r="C824" i="8"/>
  <c r="C825" i="8"/>
  <c r="C826" i="8"/>
  <c r="C827" i="8"/>
  <c r="C828" i="8"/>
  <c r="C829" i="8"/>
  <c r="C927" i="8"/>
  <c r="C928" i="8"/>
  <c r="C929" i="8"/>
  <c r="C930" i="8"/>
  <c r="C931" i="8"/>
  <c r="C932" i="8"/>
  <c r="C933" i="8"/>
  <c r="C934" i="8"/>
  <c r="C936" i="8"/>
  <c r="O820" i="8"/>
  <c r="O821" i="8"/>
  <c r="O822" i="8"/>
  <c r="O823" i="8"/>
  <c r="O824" i="8"/>
  <c r="O825" i="8"/>
  <c r="O826" i="8"/>
  <c r="O827" i="8"/>
  <c r="O828" i="8"/>
  <c r="O829" i="8"/>
  <c r="O927" i="8"/>
  <c r="O928" i="8"/>
  <c r="O929" i="8"/>
  <c r="O930" i="8"/>
  <c r="O931" i="8"/>
  <c r="O932" i="8"/>
  <c r="O933" i="8"/>
  <c r="O934" i="8"/>
  <c r="O936" i="8"/>
  <c r="P820" i="8"/>
  <c r="P821" i="8"/>
  <c r="P822" i="8"/>
  <c r="P823" i="8"/>
  <c r="P824" i="8"/>
  <c r="P825" i="8"/>
  <c r="P826" i="8"/>
  <c r="P827" i="8"/>
  <c r="P828" i="8"/>
  <c r="P829" i="8"/>
  <c r="P927" i="8"/>
  <c r="P928" i="8"/>
  <c r="P929" i="8"/>
  <c r="P930" i="8"/>
  <c r="P931" i="8"/>
  <c r="P932" i="8"/>
  <c r="P933" i="8"/>
  <c r="P934" i="8"/>
  <c r="P936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939" i="8"/>
  <c r="C940" i="8"/>
  <c r="C941" i="8"/>
  <c r="C942" i="8"/>
  <c r="C943" i="8"/>
  <c r="C944" i="8"/>
  <c r="C945" i="8"/>
  <c r="C946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939" i="8"/>
  <c r="O940" i="8"/>
  <c r="O941" i="8"/>
  <c r="O942" i="8"/>
  <c r="O943" i="8"/>
  <c r="O944" i="8"/>
  <c r="O945" i="8"/>
  <c r="O946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939" i="8"/>
  <c r="P940" i="8"/>
  <c r="P941" i="8"/>
  <c r="P942" i="8"/>
  <c r="P943" i="8"/>
  <c r="P944" i="8"/>
  <c r="P945" i="8"/>
  <c r="P946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935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947" i="8"/>
  <c r="C948" i="8"/>
  <c r="C949" i="8"/>
  <c r="C950" i="8"/>
  <c r="C951" i="8"/>
  <c r="C952" i="8"/>
  <c r="C953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935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947" i="8"/>
  <c r="O948" i="8"/>
  <c r="O949" i="8"/>
  <c r="O950" i="8"/>
  <c r="O951" i="8"/>
  <c r="O952" i="8"/>
  <c r="O953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935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947" i="8"/>
  <c r="P948" i="8"/>
  <c r="P949" i="8"/>
  <c r="P950" i="8"/>
  <c r="P951" i="8"/>
  <c r="P952" i="8"/>
  <c r="P953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C1010" i="8" l="1"/>
  <c r="C1011" i="8"/>
  <c r="C1012" i="8"/>
  <c r="O1010" i="8"/>
  <c r="O1011" i="8"/>
  <c r="O1012" i="8"/>
  <c r="P1010" i="8"/>
  <c r="P1011" i="8"/>
  <c r="P1012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2" i="8"/>
  <c r="C747" i="8"/>
  <c r="C1000" i="8"/>
  <c r="C1001" i="8"/>
  <c r="C1002" i="8"/>
  <c r="C1003" i="8"/>
  <c r="C1004" i="8"/>
  <c r="C1005" i="8"/>
  <c r="C1006" i="8"/>
  <c r="C1007" i="8"/>
  <c r="C1008" i="8"/>
  <c r="C1009" i="8"/>
  <c r="C1013" i="8"/>
  <c r="C1014" i="8"/>
  <c r="C1015" i="8"/>
  <c r="C1016" i="8"/>
  <c r="C1017" i="8"/>
  <c r="C1018" i="8"/>
  <c r="C1019" i="8"/>
  <c r="C1020" i="8"/>
  <c r="C1021" i="8"/>
  <c r="C1023" i="8"/>
  <c r="O742" i="8"/>
  <c r="O747" i="8"/>
  <c r="O1000" i="8"/>
  <c r="O1001" i="8"/>
  <c r="O1002" i="8"/>
  <c r="O1003" i="8"/>
  <c r="O1004" i="8"/>
  <c r="O1005" i="8"/>
  <c r="O1006" i="8"/>
  <c r="O1007" i="8"/>
  <c r="O1008" i="8"/>
  <c r="O1009" i="8"/>
  <c r="O1013" i="8"/>
  <c r="O1014" i="8"/>
  <c r="O1015" i="8"/>
  <c r="O1016" i="8"/>
  <c r="O1017" i="8"/>
  <c r="O1018" i="8"/>
  <c r="O1019" i="8"/>
  <c r="O1020" i="8"/>
  <c r="O1021" i="8"/>
  <c r="O1023" i="8"/>
  <c r="P742" i="8"/>
  <c r="P747" i="8"/>
  <c r="P1000" i="8"/>
  <c r="P1001" i="8"/>
  <c r="P1002" i="8"/>
  <c r="P1003" i="8"/>
  <c r="P1004" i="8"/>
  <c r="P1005" i="8"/>
  <c r="P1006" i="8"/>
  <c r="P1007" i="8"/>
  <c r="P1008" i="8"/>
  <c r="P1009" i="8"/>
  <c r="P1013" i="8"/>
  <c r="P1014" i="8"/>
  <c r="P1015" i="8"/>
  <c r="P1016" i="8"/>
  <c r="P1017" i="8"/>
  <c r="P1018" i="8"/>
  <c r="P1019" i="8"/>
  <c r="P1020" i="8"/>
  <c r="P1021" i="8"/>
  <c r="P1023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5" i="12" s="1"/>
  <c r="P444" i="8"/>
  <c r="O444" i="8"/>
  <c r="C444" i="8"/>
  <c r="F224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C691" i="8"/>
  <c r="O690" i="8"/>
  <c r="O691" i="8"/>
  <c r="P690" i="8"/>
  <c r="P691" i="8"/>
  <c r="C689" i="8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3" i="8"/>
  <c r="O763" i="8"/>
  <c r="C763" i="8"/>
  <c r="C759" i="8"/>
  <c r="C760" i="8"/>
  <c r="C761" i="8"/>
  <c r="C762" i="8"/>
  <c r="C728" i="8"/>
  <c r="O759" i="8"/>
  <c r="O760" i="8"/>
  <c r="O761" i="8"/>
  <c r="O762" i="8"/>
  <c r="O728" i="8"/>
  <c r="P759" i="8"/>
  <c r="P760" i="8"/>
  <c r="P761" i="8"/>
  <c r="P762" i="8"/>
  <c r="P728" i="8"/>
  <c r="C692" i="8"/>
  <c r="C706" i="8"/>
  <c r="C707" i="8"/>
  <c r="C708" i="8"/>
  <c r="C709" i="8"/>
  <c r="C711" i="8"/>
  <c r="C712" i="8"/>
  <c r="C713" i="8"/>
  <c r="C715" i="8"/>
  <c r="C716" i="8"/>
  <c r="C717" i="8"/>
  <c r="C718" i="8"/>
  <c r="C721" i="8"/>
  <c r="C725" i="8"/>
  <c r="C726" i="8"/>
  <c r="C727" i="8"/>
  <c r="F135" i="12" s="1"/>
  <c r="C729" i="8"/>
  <c r="C730" i="8"/>
  <c r="C732" i="8"/>
  <c r="C733" i="8"/>
  <c r="C734" i="8"/>
  <c r="C735" i="8"/>
  <c r="C736" i="8"/>
  <c r="C737" i="8"/>
  <c r="C738" i="8"/>
  <c r="C739" i="8"/>
  <c r="C740" i="8"/>
  <c r="C741" i="8"/>
  <c r="C722" i="8"/>
  <c r="C743" i="8"/>
  <c r="C744" i="8"/>
  <c r="C745" i="8"/>
  <c r="C746" i="8"/>
  <c r="C724" i="8"/>
  <c r="C748" i="8"/>
  <c r="C749" i="8"/>
  <c r="C750" i="8"/>
  <c r="C751" i="8"/>
  <c r="C752" i="8"/>
  <c r="F134" i="12" s="1"/>
  <c r="C753" i="8"/>
  <c r="C754" i="8"/>
  <c r="C755" i="8"/>
  <c r="C756" i="8"/>
  <c r="C757" i="8"/>
  <c r="C758" i="8"/>
  <c r="C694" i="8"/>
  <c r="O692" i="8"/>
  <c r="O706" i="8"/>
  <c r="O707" i="8"/>
  <c r="O708" i="8"/>
  <c r="O709" i="8"/>
  <c r="O711" i="8"/>
  <c r="O712" i="8"/>
  <c r="O713" i="8"/>
  <c r="O715" i="8"/>
  <c r="O716" i="8"/>
  <c r="O717" i="8"/>
  <c r="O718" i="8"/>
  <c r="O721" i="8"/>
  <c r="O725" i="8"/>
  <c r="O726" i="8"/>
  <c r="O727" i="8"/>
  <c r="O729" i="8"/>
  <c r="O730" i="8"/>
  <c r="O732" i="8"/>
  <c r="O733" i="8"/>
  <c r="O734" i="8"/>
  <c r="O735" i="8"/>
  <c r="O736" i="8"/>
  <c r="O737" i="8"/>
  <c r="O738" i="8"/>
  <c r="O739" i="8"/>
  <c r="O740" i="8"/>
  <c r="O741" i="8"/>
  <c r="O722" i="8"/>
  <c r="O743" i="8"/>
  <c r="O744" i="8"/>
  <c r="O745" i="8"/>
  <c r="O746" i="8"/>
  <c r="O724" i="8"/>
  <c r="O748" i="8"/>
  <c r="O749" i="8"/>
  <c r="O750" i="8"/>
  <c r="O751" i="8"/>
  <c r="O752" i="8"/>
  <c r="O753" i="8"/>
  <c r="O754" i="8"/>
  <c r="O755" i="8"/>
  <c r="O756" i="8"/>
  <c r="O757" i="8"/>
  <c r="O758" i="8"/>
  <c r="O694" i="8"/>
  <c r="P692" i="8"/>
  <c r="P706" i="8"/>
  <c r="P707" i="8"/>
  <c r="P708" i="8"/>
  <c r="P709" i="8"/>
  <c r="P711" i="8"/>
  <c r="P712" i="8"/>
  <c r="P713" i="8"/>
  <c r="P715" i="8"/>
  <c r="P716" i="8"/>
  <c r="P717" i="8"/>
  <c r="P718" i="8"/>
  <c r="P721" i="8"/>
  <c r="P725" i="8"/>
  <c r="P726" i="8"/>
  <c r="P727" i="8"/>
  <c r="P729" i="8"/>
  <c r="P730" i="8"/>
  <c r="P732" i="8"/>
  <c r="P733" i="8"/>
  <c r="P734" i="8"/>
  <c r="P735" i="8"/>
  <c r="P736" i="8"/>
  <c r="P737" i="8"/>
  <c r="P738" i="8"/>
  <c r="P739" i="8"/>
  <c r="P740" i="8"/>
  <c r="P741" i="8"/>
  <c r="P722" i="8"/>
  <c r="P743" i="8"/>
  <c r="P744" i="8"/>
  <c r="P745" i="8"/>
  <c r="P746" i="8"/>
  <c r="P724" i="8"/>
  <c r="P748" i="8"/>
  <c r="P749" i="8"/>
  <c r="P750" i="8"/>
  <c r="P751" i="8"/>
  <c r="P752" i="8"/>
  <c r="P753" i="8"/>
  <c r="P754" i="8"/>
  <c r="P755" i="8"/>
  <c r="P756" i="8"/>
  <c r="P757" i="8"/>
  <c r="P758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6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5" i="12" s="1"/>
  <c r="C335" i="8"/>
  <c r="F234" i="12" s="1"/>
  <c r="C336" i="8"/>
  <c r="F97" i="12" s="1"/>
  <c r="C337" i="8"/>
  <c r="F96" i="12" s="1"/>
  <c r="C338" i="8"/>
  <c r="F98" i="12" s="1"/>
  <c r="C339" i="8"/>
  <c r="F223" i="12" s="1"/>
  <c r="C340" i="8"/>
  <c r="C341" i="8"/>
  <c r="C342" i="8"/>
  <c r="C343" i="8"/>
  <c r="F51" i="12" s="1"/>
  <c r="C344" i="8"/>
  <c r="F52" i="12" s="1"/>
  <c r="C345" i="8"/>
  <c r="F170" i="12" s="1"/>
  <c r="C346" i="8"/>
  <c r="F233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1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0" i="12" s="1"/>
  <c r="C372" i="8"/>
  <c r="F221" i="12" s="1"/>
  <c r="C373" i="8"/>
  <c r="C374" i="8"/>
  <c r="C375" i="8"/>
  <c r="F222" i="12" s="1"/>
  <c r="C376" i="8"/>
  <c r="C377" i="8"/>
  <c r="C378" i="8"/>
  <c r="C473" i="8"/>
  <c r="C380" i="8"/>
  <c r="C381" i="8"/>
  <c r="F263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19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6" i="12" s="1"/>
  <c r="C500" i="8"/>
  <c r="C501" i="8"/>
  <c r="F168" i="12" s="1"/>
  <c r="C502" i="8"/>
  <c r="F247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8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6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8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F218" i="12" s="1"/>
  <c r="C561" i="8"/>
  <c r="F266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49" i="12" s="1"/>
  <c r="C578" i="8"/>
  <c r="C579" i="8"/>
  <c r="F71" i="12" s="1"/>
  <c r="C580" i="8"/>
  <c r="C426" i="8"/>
  <c r="C428" i="8"/>
  <c r="F53" i="12" s="1"/>
  <c r="C429" i="8"/>
  <c r="C423" i="8"/>
  <c r="F260" i="12" s="1"/>
  <c r="C424" i="8"/>
  <c r="F35" i="12" s="1"/>
  <c r="C425" i="8"/>
  <c r="F261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0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7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5" i="12"/>
  <c r="F264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2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5" i="12" s="1"/>
  <c r="C82" i="8"/>
  <c r="F243" i="12" s="1"/>
  <c r="C83" i="8"/>
  <c r="F244" i="12" s="1"/>
  <c r="C84" i="8"/>
  <c r="C85" i="8"/>
  <c r="F239" i="12" s="1"/>
  <c r="C86" i="8"/>
  <c r="F240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0" i="12" s="1"/>
  <c r="C94" i="8"/>
  <c r="F229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8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2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7" i="12" s="1"/>
  <c r="C120" i="8"/>
  <c r="C136" i="8"/>
  <c r="F253" i="12" s="1"/>
  <c r="C137" i="8"/>
  <c r="F257" i="12" s="1"/>
  <c r="C138" i="8"/>
  <c r="F251" i="12" s="1"/>
  <c r="C139" i="8"/>
  <c r="F256" i="12" s="1"/>
  <c r="C140" i="8"/>
  <c r="C141" i="8"/>
  <c r="F259" i="12" s="1"/>
  <c r="C142" i="8"/>
  <c r="F258" i="12" s="1"/>
  <c r="C143" i="8"/>
  <c r="F252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4" i="12"/>
  <c r="F255" i="12"/>
  <c r="F129" i="12"/>
  <c r="F114" i="12"/>
  <c r="F141" i="12"/>
  <c r="F139" i="12"/>
  <c r="F241" i="12"/>
  <c r="F242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<sst xmlns="http://schemas.openxmlformats.org/spreadsheetml/2006/main" count="13647" uniqueCount="4153">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</sst>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</cellXfs>
  <cellStyles count="2">
    <cellStyle name="Normal" xfId="0" builtinId="0"/>
    <cellStyle name="Normal 2" xfId="1" xr:uid="{7969CAED-0083-47A0-8C5C-C0D77B8234CE}"/>
  </cellStyles>
  <dxfs count="126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41" totalsRowShown="0" headerRowDxfId="1263" dataDxfId="1262">
  <tableColumns count="16">
    <tableColumn id="1" xr3:uid="{FAA333F2-E66B-4BB6-87D0-5B0F25DF6117}" name="code" dataDxfId="1261"/>
    <tableColumn id="2" xr3:uid="{479A6137-33A1-4E3D-8635-875C73430472}" name="productStructureType" dataDxfId="1260"/>
    <tableColumn id="3" xr3:uid="{93F0B37D-57F5-4D07-9135-38C876139E7E}" name="type" dataDxfId="1259">
      <calculatedColumnFormula>IF($B2="ProductService",1,IF($B2="ProductNonInventory",3,IF($B2="ProductInventory",5,"error")))</calculatedColumnFormula>
    </tableColumn>
    <tableColumn id="4" xr3:uid="{549570F2-1B43-46E7-92C4-6556FC7CBF5F}" name="name" dataDxfId="1258"/>
    <tableColumn id="5" xr3:uid="{AFF840DB-9363-4373-8C9B-0E4436E6729E}" name="unitName" dataDxfId="1257"/>
    <tableColumn id="6" xr3:uid="{767A7ABD-74B8-4268-9A0C-E4F18127F910}" name="sellDescription" dataDxfId="1256"/>
    <tableColumn id="7" xr3:uid="{4155BA73-2015-462F-A1AE-28D69515F1AD}" name="sellPrice" dataDxfId="1255"/>
    <tableColumn id="8" xr3:uid="{ADDAE111-F576-4B8D-B836-5F5C82FAF8B0}" name="sellVatType" dataDxfId="1254"/>
    <tableColumn id="9" xr3:uid="{689BE0CA-F7BF-4AA9-8C56-34A372F45D08}" name="categoryName" dataDxfId="1253"/>
    <tableColumn id="10" xr3:uid="{30697383-A6EB-41C1-93BE-49D3973D52B0}" name="buyDescription" dataDxfId="1252"/>
    <tableColumn id="11" xr3:uid="{2D6BAB7D-805E-44C1-BD38-82C2D03F127A}" name="buyPrice" dataDxfId="1251"/>
    <tableColumn id="12" xr3:uid="{8A1E5E0D-7A27-474F-9254-C572ECB8F821}" name="buyVatType" dataDxfId="1250"/>
    <tableColumn id="15" xr3:uid="{5A3071B7-7A61-4269-981A-CB89738062C6}" name="sellChartName" dataDxfId="1249"/>
    <tableColumn id="16" xr3:uid="{DC169455-6DC2-47CD-BB6D-A89BFD324ECD}" name="buyChartName" dataDxfId="1248"/>
    <tableColumn id="13" xr3:uid="{29B8B248-E44F-4552-B1A3-13296776A952}" name="sellChartId" dataDxfId="1247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246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1245" dataDxfId="1244">
  <autoFilter ref="A1:H266" xr:uid="{65DF33BE-3771-4F2A-A8A9-5F8CF797394F}"/>
  <tableColumns count="8">
    <tableColumn id="1" xr3:uid="{F2DA89EB-CDEF-404B-AC3A-C0DB3D9FAABA}" name="productName" dataDxfId="1243"/>
    <tableColumn id="2" xr3:uid="{F393C3A1-6992-4732-A2CB-2E7E692992ED}" name="productOption" dataDxfId="1242"/>
    <tableColumn id="3" xr3:uid="{363262B8-5384-4562-BBA0-6386DDEB90A1}" name="flowProductCode" dataDxfId="1241"/>
    <tableColumn id="4" xr3:uid="{40F8F139-2C19-4964-A5C3-E17810578709}" name="flowProductName" dataDxfId="1240">
      <calculatedColumnFormula>VLOOKUP($C2,allFlowProduct!$A:$P,4,FALSE)</calculatedColumnFormula>
    </tableColumn>
    <tableColumn id="5" xr3:uid="{B481FC2E-123E-4AF5-9638-6C60BB23E2AA}" name="flowUnitName" dataDxfId="1239">
      <calculatedColumnFormula>VLOOKUP($C2,allFlowProduct!$A:$P,5,FALSE)</calculatedColumnFormula>
    </tableColumn>
    <tableColumn id="6" xr3:uid="{43BBFDC6-25DB-468B-81A4-DB49F17A17A4}" name="flowProductType" dataDxfId="1238">
      <calculatedColumnFormula>VLOOKUP($C2,allFlowProduct!$A:$P,3,FALSE)</calculatedColumnFormula>
    </tableColumn>
    <tableColumn id="8" xr3:uid="{617481E7-7DD2-4CE5-88D2-1B47C1099123}" name="vatType" dataDxfId="1237">
      <calculatedColumnFormula>VLOOKUP($C2,allFlowProduct!$A:$P,8,FALSE)</calculatedColumnFormula>
    </tableColumn>
    <tableColumn id="7" xr3:uid="{970A082B-84FA-4895-8162-0F4E8EB3B3F7}" name="vatRate" dataDxfId="123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235" dataDxfId="1234">
  <autoFilter ref="A1:I431" xr:uid="{F116F8F6-65F4-47F6-8870-59A91280A5A6}"/>
  <tableColumns count="9">
    <tableColumn id="1" xr3:uid="{139E9C23-6789-450B-A40C-B1C3533EE7AE}" name="page365SKU" dataDxfId="1233"/>
    <tableColumn id="2" xr3:uid="{C3BB08B3-49A5-40B7-9FEC-1808A4640FFE}" name="productName" dataDxfId="1232"/>
    <tableColumn id="3" xr3:uid="{3F93178C-CE22-44A2-A9DA-71F8E1FB6805}" name="productOption" dataDxfId="1231"/>
    <tableColumn id="4" xr3:uid="{BB9582B1-3F6F-4D24-A2AE-C9A67550ABA8}" name="flowProductCode" dataDxfId="1230"/>
    <tableColumn id="5" xr3:uid="{2754AFCE-F6FD-4398-B4F0-D377515C89F4}" name="flowProductName" dataDxfId="1229">
      <calculatedColumnFormula>VLOOKUP($D2,allFlowProduct!$A:$P,4,FALSE)</calculatedColumnFormula>
    </tableColumn>
    <tableColumn id="6" xr3:uid="{FB20F5BD-819A-47D6-A232-73BABA13CAA4}" name="flowUnitName" dataDxfId="1228">
      <calculatedColumnFormula>VLOOKUP($D2,allFlowProduct!$A:$P,5,FALSE)</calculatedColumnFormula>
    </tableColumn>
    <tableColumn id="7" xr3:uid="{554CD9CE-F188-45C1-B0A2-683CB160E738}" name="flowProductType" dataDxfId="1227">
      <calculatedColumnFormula>VLOOKUP($D2,allFlowProduct!$A:$P,3,FALSE)</calculatedColumnFormula>
    </tableColumn>
    <tableColumn id="8" xr3:uid="{27CE5AB4-B2D7-41FA-937A-88470F73DE1E}" name="vatType" dataDxfId="1226">
      <calculatedColumnFormula>VLOOKUP($D2,allFlowProduct!$A:$P,8,FALSE)</calculatedColumnFormula>
    </tableColumn>
    <tableColumn id="9" xr3:uid="{D417CD80-1DB6-4184-B56D-053937C5770E}" name="vatRate" dataDxfId="1225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24" dataDxfId="1223">
  <autoFilter ref="A1:H329" xr:uid="{B69F50BE-984D-4E4A-8E28-5F4898D5F6FC}"/>
  <tableColumns count="8">
    <tableColumn id="1" xr3:uid="{0C12C4AE-5253-4BA5-8BBC-131F94AE7E6E}" name="productName" dataDxfId="1222"/>
    <tableColumn id="2" xr3:uid="{1135CFBB-91B4-468B-9B6C-F33343BB8042}" name="productOption" dataDxfId="1221"/>
    <tableColumn id="3" xr3:uid="{97181039-8169-4E73-9F2C-CB866153E6B6}" name="flowProductCode" dataDxfId="1220"/>
    <tableColumn id="4" xr3:uid="{130C3F3A-3F6C-4B65-B5EF-A9022C9E2409}" name="flowProductName" dataDxfId="1219">
      <calculatedColumnFormula>VLOOKUP($C2,allFlowProduct!$A:$P,4,FALSE)</calculatedColumnFormula>
    </tableColumn>
    <tableColumn id="5" xr3:uid="{7EC0C271-77BF-41DA-BB0A-1D6A381CC674}" name="flowUnitName" dataDxfId="1218">
      <calculatedColumnFormula>VLOOKUP($C2,allFlowProduct!$A:$P,5,FALSE)</calculatedColumnFormula>
    </tableColumn>
    <tableColumn id="6" xr3:uid="{C9C50E00-7BFB-4791-925B-77BB347CB111}" name="flowProductType" dataDxfId="1217">
      <calculatedColumnFormula>VLOOKUP($C2,allFlowProduct!$A:$P,3,FALSE)</calculatedColumnFormula>
    </tableColumn>
    <tableColumn id="7" xr3:uid="{2523099A-59B9-4362-8DED-776EA429C3A1}" name="vatType" dataDxfId="1216">
      <calculatedColumnFormula>VLOOKUP($C2,allFlowProduct!$A:$P,8,FALSE)</calculatedColumnFormula>
    </tableColumn>
    <tableColumn id="8" xr3:uid="{CDEC9487-4497-414C-94CB-3D536120A3AA}" name="vatRate" dataDxfId="121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14" dataDxfId="1213">
  <autoFilter ref="A1:H165" xr:uid="{077F8B57-89C8-470C-8D27-30039D5152CC}"/>
  <tableColumns count="8">
    <tableColumn id="1" xr3:uid="{4B18951D-9119-4AFC-B730-82F4F62DBCD8}" name="productName" dataDxfId="1212" dataCellStyle="Normal 2"/>
    <tableColumn id="2" xr3:uid="{54A22DC8-C87A-4B04-B9EC-58AADD4A5836}" name="productOption" dataDxfId="1211" dataCellStyle="Normal 2"/>
    <tableColumn id="3" xr3:uid="{6F7DAE73-46BF-4A44-9809-B31420AE6B7F}" name="flowProductCode" dataDxfId="1210"/>
    <tableColumn id="4" xr3:uid="{B45CDCE8-D04B-427F-B97F-2285E79BB12F}" name="flowProductName" dataDxfId="1209">
      <calculatedColumnFormula>VLOOKUP($C2,allFlowProduct!$A:$P,4,FALSE)</calculatedColumnFormula>
    </tableColumn>
    <tableColumn id="5" xr3:uid="{2B4A6244-053B-43A8-B871-428ECA4854AE}" name="flowUnitName" dataDxfId="1208">
      <calculatedColumnFormula>VLOOKUP($C2,allFlowProduct!$A:$P,5,FALSE)</calculatedColumnFormula>
    </tableColumn>
    <tableColumn id="6" xr3:uid="{0A284233-C218-43AC-B508-37570FF19FE7}" name="flowProductType" dataDxfId="1207">
      <calculatedColumnFormula>VLOOKUP($C2,allFlowProduct!$A:$P,3,FALSE)</calculatedColumnFormula>
    </tableColumn>
    <tableColumn id="8" xr3:uid="{D639B1CE-370C-49E1-9F6F-23A610F3D1CA}" name="vatType" dataDxfId="1206">
      <calculatedColumnFormula>VLOOKUP($C2,allFlowProduct!$A:$P,8,FALSE)</calculatedColumnFormula>
    </tableColumn>
    <tableColumn id="7" xr3:uid="{E3AB16E5-0B0D-4F4D-8BFB-8970BDA541A0}" name="vatRate" dataDxfId="120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1204" dataDxfId="1203">
  <autoFilter ref="A1:H272" xr:uid="{C688643C-5B15-4905-979F-D981FCACDCC3}"/>
  <tableColumns count="8">
    <tableColumn id="1" xr3:uid="{F982DF4C-4E42-47AD-8643-A51A654FFACA}" name="productName" dataDxfId="1202" dataCellStyle="Normal 2"/>
    <tableColumn id="2" xr3:uid="{68C58017-CDB2-4C39-A69A-640598C6AEB1}" name="productOption" dataDxfId="1201" dataCellStyle="Normal 2"/>
    <tableColumn id="3" xr3:uid="{957D8CD9-7442-4F55-8749-72F4BE8F4E74}" name="flowProductCode" dataDxfId="1200"/>
    <tableColumn id="4" xr3:uid="{DE211253-498D-42A2-B234-A47D5403BB06}" name="flowProductName" dataDxfId="1199">
      <calculatedColumnFormula>VLOOKUP($C2,allFlowProduct!$A:$P,4,FALSE)</calculatedColumnFormula>
    </tableColumn>
    <tableColumn id="5" xr3:uid="{29D5DCD5-FC3B-4B95-86A8-F01A39C50D86}" name="flowUnitName" dataDxfId="1198">
      <calculatedColumnFormula>VLOOKUP($C2,allFlowProduct!$A:$P,5,FALSE)</calculatedColumnFormula>
    </tableColumn>
    <tableColumn id="6" xr3:uid="{75582533-32D4-496B-9DC7-5327AB5DB688}" name="flowProductType" dataDxfId="1197">
      <calculatedColumnFormula>VLOOKUP($C2,allFlowProduct!$A:$P,3,FALSE)</calculatedColumnFormula>
    </tableColumn>
    <tableColumn id="8" xr3:uid="{230C88CD-D2D0-4B9F-8422-985FD2476F36}" name="vatType" dataDxfId="1196">
      <calculatedColumnFormula>VLOOKUP($C2,allFlowProduct!$A:$P,8,FALSE)</calculatedColumnFormula>
    </tableColumn>
    <tableColumn id="7" xr3:uid="{6B713854-0892-4504-8A7A-9A327E878178}" name="vatRate" dataDxfId="119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194" dataDxfId="1193">
  <autoFilter ref="A1:H77" xr:uid="{EC17217F-5E50-48ED-B09C-3CD5AB7054C7}"/>
  <tableColumns count="8">
    <tableColumn id="1" xr3:uid="{91C5EF15-5627-447E-AF81-0D4ACB2508D2}" name="productName" dataDxfId="1192" dataCellStyle="Normal 2"/>
    <tableColumn id="2" xr3:uid="{1CD99021-40DF-4367-9195-690612263747}" name="productOption" dataDxfId="1191"/>
    <tableColumn id="3" xr3:uid="{220A0EA5-8B57-4670-B051-D12C7056A6E7}" name="flowProductCode" dataDxfId="1190"/>
    <tableColumn id="4" xr3:uid="{694429B7-879E-4751-A558-7F2C87231D14}" name="flowProductName" dataDxfId="1189">
      <calculatedColumnFormula>VLOOKUP($C2,allFlowProduct!$A:$P,4,FALSE)</calculatedColumnFormula>
    </tableColumn>
    <tableColumn id="5" xr3:uid="{A27721E4-F75F-4E4F-B606-8158FAD7F4F9}" name="flowUnitName" dataDxfId="1188">
      <calculatedColumnFormula>VLOOKUP($C2,allFlowProduct!$A:$P,5,FALSE)</calculatedColumnFormula>
    </tableColumn>
    <tableColumn id="6" xr3:uid="{B96FD8CC-F555-4854-8A3B-7B743F78E906}" name="flowProductType" dataDxfId="1187">
      <calculatedColumnFormula>VLOOKUP($C2,allFlowProduct!$A:$P,3,FALSE)</calculatedColumnFormula>
    </tableColumn>
    <tableColumn id="8" xr3:uid="{3FC8FE86-E4C4-4BA5-8B35-414C6D5485C2}" name="vatType" dataDxfId="1186">
      <calculatedColumnFormula>VLOOKUP($C2,allFlowProduct!$A:$P,8,FALSE)</calculatedColumnFormula>
    </tableColumn>
    <tableColumn id="7" xr3:uid="{EFDA68E0-A021-45EB-9EE1-397F5F244C6A}" name="vatRate" dataDxfId="118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84" dataDxfId="1183">
  <autoFilter ref="A1:H216" xr:uid="{65DF33BE-3771-4F2A-A8A9-5F8CF797394F}"/>
  <tableColumns count="8">
    <tableColumn id="1" xr3:uid="{9F2E9FFD-6F3B-41B5-96B6-F08A5E854423}" name="productName" dataDxfId="1182"/>
    <tableColumn id="2" xr3:uid="{40BDB84B-9A0D-403E-811D-04D33C215E9C}" name="productOption" dataDxfId="1181"/>
    <tableColumn id="3" xr3:uid="{4FAE7133-126B-48AD-B8B3-9D7BC6EC1471}" name="flowProductCode" dataDxfId="1180"/>
    <tableColumn id="4" xr3:uid="{010FC5A4-E295-4EAC-8496-D8FEB94A579E}" name="flowProductName" dataDxfId="1179">
      <calculatedColumnFormula>VLOOKUP($C2,allFlowProduct!$A:$P,4,FALSE)</calculatedColumnFormula>
    </tableColumn>
    <tableColumn id="5" xr3:uid="{37009D51-AFB8-4625-8242-B7F798496331}" name="flowUnitName" dataDxfId="1178">
      <calculatedColumnFormula>VLOOKUP($C2,allFlowProduct!$A:$P,5,FALSE)</calculatedColumnFormula>
    </tableColumn>
    <tableColumn id="6" xr3:uid="{725F4314-B8E2-41CC-988E-897DFB36F187}" name="flowProductType" dataDxfId="1177">
      <calculatedColumnFormula>VLOOKUP($C2,allFlowProduct!$A:$P,3,FALSE)</calculatedColumnFormula>
    </tableColumn>
    <tableColumn id="8" xr3:uid="{99E14DFC-0052-44D0-989F-A81C5A0ED9AB}" name="vatType" dataDxfId="1176">
      <calculatedColumnFormula>VLOOKUP($C2,allFlowProduct!$A:$P,8,FALSE)</calculatedColumnFormula>
    </tableColumn>
    <tableColumn id="7" xr3:uid="{B254C010-7E97-47F2-9EB7-45A510C89AB3}" name="vatRate" dataDxfId="117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174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tabSelected="1"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3760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3759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3761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3762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3764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3763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3765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3766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3770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3769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3768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3767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3787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3618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3617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3549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3578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3577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3730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3731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3728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3685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3677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3668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3666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3669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3665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3667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3663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3664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3746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3745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3747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3744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3739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3742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3741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3740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3735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3736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3734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3737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3701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3699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3695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3694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3697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3687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3688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3703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3573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3572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3605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3604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3607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3606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3603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3602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3547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3547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3771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3761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3543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3571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3538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3772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3716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3717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3711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3726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3724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3629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3567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3795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3795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3550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3792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3792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3794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3794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3568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3523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3524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3529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3518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3518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3518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3519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3520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3528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3530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3521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3521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3521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3522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3650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3570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3784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3785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3786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3655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3537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5</v>
      </c>
      <c r="H107" s="17">
        <f t="shared" si="1"/>
        <v>0</v>
      </c>
    </row>
    <row r="108" spans="1:8" x14ac:dyDescent="0.45">
      <c r="A108" s="17" t="s">
        <v>684</v>
      </c>
      <c r="B108" s="17" t="s">
        <v>765</v>
      </c>
      <c r="C108" s="18" t="s">
        <v>3536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5</v>
      </c>
      <c r="H108" s="17">
        <f t="shared" si="1"/>
        <v>0</v>
      </c>
    </row>
    <row r="109" spans="1:8" x14ac:dyDescent="0.45">
      <c r="A109" s="17" t="s">
        <v>92</v>
      </c>
      <c r="B109" s="17" t="s">
        <v>765</v>
      </c>
      <c r="C109" s="18" t="s">
        <v>3581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3580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3584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3585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3773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3774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3582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3557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3611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3630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3632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3631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3659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3649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3635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3535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5</v>
      </c>
      <c r="H124" s="17">
        <f t="shared" si="1"/>
        <v>0</v>
      </c>
    </row>
    <row r="125" spans="1:8" x14ac:dyDescent="0.45">
      <c r="A125" s="17" t="s">
        <v>678</v>
      </c>
      <c r="B125" s="17" t="s">
        <v>765</v>
      </c>
      <c r="C125" s="18" t="s">
        <v>3531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5</v>
      </c>
      <c r="H125" s="17">
        <f t="shared" si="1"/>
        <v>0</v>
      </c>
    </row>
    <row r="126" spans="1:8" x14ac:dyDescent="0.45">
      <c r="A126" s="17" t="s">
        <v>680</v>
      </c>
      <c r="B126" s="17" t="s">
        <v>765</v>
      </c>
      <c r="C126" s="18" t="s">
        <v>3534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5</v>
      </c>
      <c r="H126" s="17">
        <f t="shared" si="1"/>
        <v>0</v>
      </c>
    </row>
    <row r="127" spans="1:8" x14ac:dyDescent="0.45">
      <c r="A127" s="17" t="s">
        <v>65</v>
      </c>
      <c r="B127" s="17" t="s">
        <v>765</v>
      </c>
      <c r="C127" s="18" t="s">
        <v>3574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3539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3540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3532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5</v>
      </c>
      <c r="H130" s="17">
        <f t="shared" si="2"/>
        <v>0</v>
      </c>
    </row>
    <row r="131" spans="1:8" x14ac:dyDescent="0.45">
      <c r="A131" s="17" t="s">
        <v>679</v>
      </c>
      <c r="B131" s="17" t="s">
        <v>765</v>
      </c>
      <c r="C131" s="18" t="s">
        <v>3533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5</v>
      </c>
      <c r="H131" s="17">
        <f t="shared" si="2"/>
        <v>0</v>
      </c>
    </row>
    <row r="132" spans="1:8" x14ac:dyDescent="0.45">
      <c r="A132" s="17" t="s">
        <v>752</v>
      </c>
      <c r="B132" s="17" t="s">
        <v>765</v>
      </c>
      <c r="C132" s="18" t="s">
        <v>3628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3613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3776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3777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3778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3779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3780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3781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3776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3777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3783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3542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3782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3545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3545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3545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3544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3541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3572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3553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3554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3593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3594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3595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3552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3589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3587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3588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3586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3622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3610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3621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3648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3525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3526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3641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3642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3639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3640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3638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3636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3643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3644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3645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3646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3647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3634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3633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3612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3565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3561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3562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3562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3563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3548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3548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3775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3546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3569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3566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3575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3590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4151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3589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3608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3616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3614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3615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3564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3624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3600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3601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3599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3597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3598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3596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3651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3653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3654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3652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3657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3656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3658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3637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2" priority="180"/>
  </conditionalFormatting>
  <conditionalFormatting sqref="C212">
    <cfRule type="duplicateValues" dxfId="181" priority="179"/>
  </conditionalFormatting>
  <conditionalFormatting sqref="C213">
    <cfRule type="duplicateValues" dxfId="180" priority="178"/>
  </conditionalFormatting>
  <conditionalFormatting sqref="C214">
    <cfRule type="duplicateValues" dxfId="179" priority="177"/>
  </conditionalFormatting>
  <conditionalFormatting sqref="C215">
    <cfRule type="duplicateValues" dxfId="178" priority="176"/>
  </conditionalFormatting>
  <conditionalFormatting sqref="C216">
    <cfRule type="duplicateValues" dxfId="177" priority="175"/>
  </conditionalFormatting>
  <conditionalFormatting sqref="C209">
    <cfRule type="duplicateValues" dxfId="176" priority="174"/>
  </conditionalFormatting>
  <conditionalFormatting sqref="C210">
    <cfRule type="duplicateValues" dxfId="175" priority="173"/>
  </conditionalFormatting>
  <conditionalFormatting sqref="C208">
    <cfRule type="duplicateValues" dxfId="174" priority="172"/>
  </conditionalFormatting>
  <conditionalFormatting sqref="C206">
    <cfRule type="duplicateValues" dxfId="173" priority="171"/>
  </conditionalFormatting>
  <conditionalFormatting sqref="C207">
    <cfRule type="duplicateValues" dxfId="172" priority="170"/>
  </conditionalFormatting>
  <conditionalFormatting sqref="C17">
    <cfRule type="duplicateValues" dxfId="171" priority="169"/>
  </conditionalFormatting>
  <conditionalFormatting sqref="C18">
    <cfRule type="duplicateValues" dxfId="170" priority="168"/>
  </conditionalFormatting>
  <conditionalFormatting sqref="C20">
    <cfRule type="duplicateValues" dxfId="169" priority="167"/>
  </conditionalFormatting>
  <conditionalFormatting sqref="C21">
    <cfRule type="duplicateValues" dxfId="168" priority="166"/>
  </conditionalFormatting>
  <conditionalFormatting sqref="C22">
    <cfRule type="duplicateValues" dxfId="167" priority="165"/>
  </conditionalFormatting>
  <conditionalFormatting sqref="C23">
    <cfRule type="duplicateValues" dxfId="166" priority="164"/>
  </conditionalFormatting>
  <conditionalFormatting sqref="C24">
    <cfRule type="duplicateValues" dxfId="165" priority="163"/>
  </conditionalFormatting>
  <conditionalFormatting sqref="C25">
    <cfRule type="duplicateValues" dxfId="164" priority="162"/>
  </conditionalFormatting>
  <conditionalFormatting sqref="A2:A216">
    <cfRule type="duplicateValues" dxfId="163" priority="367"/>
  </conditionalFormatting>
  <conditionalFormatting sqref="C26">
    <cfRule type="duplicateValues" dxfId="162" priority="161"/>
  </conditionalFormatting>
  <conditionalFormatting sqref="C27">
    <cfRule type="duplicateValues" dxfId="161" priority="160"/>
  </conditionalFormatting>
  <conditionalFormatting sqref="C28">
    <cfRule type="duplicateValues" dxfId="160" priority="159"/>
  </conditionalFormatting>
  <conditionalFormatting sqref="C29">
    <cfRule type="duplicateValues" dxfId="159" priority="158"/>
  </conditionalFormatting>
  <conditionalFormatting sqref="C31">
    <cfRule type="duplicateValues" dxfId="158" priority="157"/>
  </conditionalFormatting>
  <conditionalFormatting sqref="C30">
    <cfRule type="duplicateValues" dxfId="157" priority="156"/>
  </conditionalFormatting>
  <conditionalFormatting sqref="C32">
    <cfRule type="duplicateValues" dxfId="156" priority="155"/>
  </conditionalFormatting>
  <conditionalFormatting sqref="C33:C34">
    <cfRule type="duplicateValues" dxfId="155" priority="154"/>
  </conditionalFormatting>
  <conditionalFormatting sqref="C37">
    <cfRule type="duplicateValues" dxfId="154" priority="153"/>
  </conditionalFormatting>
  <conditionalFormatting sqref="C36">
    <cfRule type="duplicateValues" dxfId="153" priority="152"/>
  </conditionalFormatting>
  <conditionalFormatting sqref="C38">
    <cfRule type="duplicateValues" dxfId="152" priority="151"/>
  </conditionalFormatting>
  <conditionalFormatting sqref="C39">
    <cfRule type="duplicateValues" dxfId="151" priority="150"/>
  </conditionalFormatting>
  <conditionalFormatting sqref="C40">
    <cfRule type="duplicateValues" dxfId="150" priority="149"/>
  </conditionalFormatting>
  <conditionalFormatting sqref="C41">
    <cfRule type="duplicateValues" dxfId="149" priority="148"/>
  </conditionalFormatting>
  <conditionalFormatting sqref="C42">
    <cfRule type="duplicateValues" dxfId="148" priority="147"/>
  </conditionalFormatting>
  <conditionalFormatting sqref="C43">
    <cfRule type="duplicateValues" dxfId="147" priority="146"/>
  </conditionalFormatting>
  <conditionalFormatting sqref="C45">
    <cfRule type="duplicateValues" dxfId="146" priority="145"/>
  </conditionalFormatting>
  <conditionalFormatting sqref="C44">
    <cfRule type="duplicateValues" dxfId="145" priority="144"/>
  </conditionalFormatting>
  <conditionalFormatting sqref="C46">
    <cfRule type="duplicateValues" dxfId="144" priority="143"/>
  </conditionalFormatting>
  <conditionalFormatting sqref="C47">
    <cfRule type="duplicateValues" dxfId="143" priority="142"/>
  </conditionalFormatting>
  <conditionalFormatting sqref="C49">
    <cfRule type="duplicateValues" dxfId="142" priority="141"/>
  </conditionalFormatting>
  <conditionalFormatting sqref="C48">
    <cfRule type="duplicateValues" dxfId="141" priority="140"/>
  </conditionalFormatting>
  <conditionalFormatting sqref="C50">
    <cfRule type="duplicateValues" dxfId="140" priority="139"/>
  </conditionalFormatting>
  <conditionalFormatting sqref="C51">
    <cfRule type="duplicateValues" dxfId="139" priority="138"/>
  </conditionalFormatting>
  <conditionalFormatting sqref="C52">
    <cfRule type="duplicateValues" dxfId="138" priority="137"/>
  </conditionalFormatting>
  <conditionalFormatting sqref="C53:C54">
    <cfRule type="duplicateValues" dxfId="137" priority="136"/>
  </conditionalFormatting>
  <conditionalFormatting sqref="C55">
    <cfRule type="duplicateValues" dxfId="136" priority="135"/>
  </conditionalFormatting>
  <conditionalFormatting sqref="C56">
    <cfRule type="duplicateValues" dxfId="135" priority="134"/>
  </conditionalFormatting>
  <conditionalFormatting sqref="C57">
    <cfRule type="duplicateValues" dxfId="134" priority="133"/>
  </conditionalFormatting>
  <conditionalFormatting sqref="C58">
    <cfRule type="duplicateValues" dxfId="133" priority="132"/>
  </conditionalFormatting>
  <conditionalFormatting sqref="C59">
    <cfRule type="duplicateValues" dxfId="132" priority="131"/>
  </conditionalFormatting>
  <conditionalFormatting sqref="C60">
    <cfRule type="duplicateValues" dxfId="131" priority="130"/>
  </conditionalFormatting>
  <conditionalFormatting sqref="C61">
    <cfRule type="duplicateValues" dxfId="130" priority="129"/>
  </conditionalFormatting>
  <conditionalFormatting sqref="C62">
    <cfRule type="duplicateValues" dxfId="129" priority="128"/>
  </conditionalFormatting>
  <conditionalFormatting sqref="C63">
    <cfRule type="duplicateValues" dxfId="128" priority="127"/>
  </conditionalFormatting>
  <conditionalFormatting sqref="C64">
    <cfRule type="duplicateValues" dxfId="127" priority="126"/>
  </conditionalFormatting>
  <conditionalFormatting sqref="C65">
    <cfRule type="duplicateValues" dxfId="126" priority="125"/>
  </conditionalFormatting>
  <conditionalFormatting sqref="C68">
    <cfRule type="duplicateValues" dxfId="125" priority="124"/>
  </conditionalFormatting>
  <conditionalFormatting sqref="C69">
    <cfRule type="duplicateValues" dxfId="124" priority="123"/>
  </conditionalFormatting>
  <conditionalFormatting sqref="C72:C73">
    <cfRule type="duplicateValues" dxfId="123" priority="122"/>
  </conditionalFormatting>
  <conditionalFormatting sqref="C74">
    <cfRule type="duplicateValues" dxfId="122" priority="121"/>
  </conditionalFormatting>
  <conditionalFormatting sqref="C75">
    <cfRule type="duplicateValues" dxfId="121" priority="120"/>
  </conditionalFormatting>
  <conditionalFormatting sqref="C76">
    <cfRule type="duplicateValues" dxfId="120" priority="119"/>
  </conditionalFormatting>
  <conditionalFormatting sqref="C77">
    <cfRule type="duplicateValues" dxfId="119" priority="118"/>
  </conditionalFormatting>
  <conditionalFormatting sqref="C78">
    <cfRule type="duplicateValues" dxfId="118" priority="117"/>
  </conditionalFormatting>
  <conditionalFormatting sqref="C86">
    <cfRule type="duplicateValues" dxfId="117" priority="116"/>
  </conditionalFormatting>
  <conditionalFormatting sqref="C101">
    <cfRule type="duplicateValues" dxfId="116" priority="115"/>
  </conditionalFormatting>
  <conditionalFormatting sqref="C102">
    <cfRule type="duplicateValues" dxfId="115" priority="114"/>
  </conditionalFormatting>
  <conditionalFormatting sqref="C106">
    <cfRule type="duplicateValues" dxfId="114" priority="113"/>
  </conditionalFormatting>
  <conditionalFormatting sqref="C107">
    <cfRule type="duplicateValues" dxfId="113" priority="112"/>
  </conditionalFormatting>
  <conditionalFormatting sqref="C108">
    <cfRule type="duplicateValues" dxfId="112" priority="111"/>
  </conditionalFormatting>
  <conditionalFormatting sqref="C109">
    <cfRule type="duplicateValues" dxfId="111" priority="110"/>
  </conditionalFormatting>
  <conditionalFormatting sqref="C109">
    <cfRule type="duplicateValues" dxfId="110" priority="109"/>
  </conditionalFormatting>
  <conditionalFormatting sqref="C110">
    <cfRule type="duplicateValues" dxfId="109" priority="108"/>
  </conditionalFormatting>
  <conditionalFormatting sqref="C110">
    <cfRule type="duplicateValues" dxfId="108" priority="107"/>
  </conditionalFormatting>
  <conditionalFormatting sqref="C111">
    <cfRule type="duplicateValues" dxfId="107" priority="106"/>
  </conditionalFormatting>
  <conditionalFormatting sqref="C111">
    <cfRule type="duplicateValues" dxfId="106" priority="105"/>
  </conditionalFormatting>
  <conditionalFormatting sqref="C112">
    <cfRule type="duplicateValues" dxfId="105" priority="104"/>
  </conditionalFormatting>
  <conditionalFormatting sqref="C112">
    <cfRule type="duplicateValues" dxfId="104" priority="103"/>
  </conditionalFormatting>
  <conditionalFormatting sqref="C115">
    <cfRule type="duplicateValues" dxfId="103" priority="102"/>
  </conditionalFormatting>
  <conditionalFormatting sqref="C115">
    <cfRule type="duplicateValues" dxfId="102" priority="101"/>
  </conditionalFormatting>
  <conditionalFormatting sqref="C116">
    <cfRule type="duplicateValues" dxfId="101" priority="100"/>
  </conditionalFormatting>
  <conditionalFormatting sqref="C117">
    <cfRule type="duplicateValues" dxfId="100" priority="99"/>
  </conditionalFormatting>
  <conditionalFormatting sqref="C118">
    <cfRule type="duplicateValues" dxfId="99" priority="98"/>
  </conditionalFormatting>
  <conditionalFormatting sqref="C119">
    <cfRule type="duplicateValues" dxfId="98" priority="97"/>
  </conditionalFormatting>
  <conditionalFormatting sqref="C120">
    <cfRule type="duplicateValues" dxfId="97" priority="96"/>
  </conditionalFormatting>
  <conditionalFormatting sqref="C121">
    <cfRule type="duplicateValues" dxfId="96" priority="95"/>
  </conditionalFormatting>
  <conditionalFormatting sqref="C122">
    <cfRule type="duplicateValues" dxfId="95" priority="94"/>
  </conditionalFormatting>
  <conditionalFormatting sqref="C123">
    <cfRule type="duplicateValues" dxfId="94" priority="93"/>
  </conditionalFormatting>
  <conditionalFormatting sqref="C127">
    <cfRule type="duplicateValues" dxfId="93" priority="92"/>
  </conditionalFormatting>
  <conditionalFormatting sqref="C128">
    <cfRule type="duplicateValues" dxfId="92" priority="91"/>
  </conditionalFormatting>
  <conditionalFormatting sqref="C129">
    <cfRule type="duplicateValues" dxfId="91" priority="90"/>
  </conditionalFormatting>
  <conditionalFormatting sqref="C133">
    <cfRule type="duplicateValues" dxfId="90" priority="89"/>
  </conditionalFormatting>
  <conditionalFormatting sqref="C132">
    <cfRule type="duplicateValues" dxfId="89" priority="88"/>
  </conditionalFormatting>
  <conditionalFormatting sqref="C143">
    <cfRule type="duplicateValues" dxfId="88" priority="87"/>
  </conditionalFormatting>
  <conditionalFormatting sqref="C148">
    <cfRule type="duplicateValues" dxfId="87" priority="86"/>
  </conditionalFormatting>
  <conditionalFormatting sqref="C147">
    <cfRule type="duplicateValues" dxfId="86" priority="85"/>
  </conditionalFormatting>
  <conditionalFormatting sqref="C146">
    <cfRule type="duplicateValues" dxfId="85" priority="84"/>
  </conditionalFormatting>
  <conditionalFormatting sqref="C149">
    <cfRule type="duplicateValues" dxfId="84" priority="83"/>
  </conditionalFormatting>
  <conditionalFormatting sqref="C151">
    <cfRule type="duplicateValues" dxfId="83" priority="82"/>
  </conditionalFormatting>
  <conditionalFormatting sqref="C152">
    <cfRule type="duplicateValues" dxfId="82" priority="81"/>
  </conditionalFormatting>
  <conditionalFormatting sqref="C153">
    <cfRule type="duplicateValues" dxfId="81" priority="80"/>
  </conditionalFormatting>
  <conditionalFormatting sqref="C154">
    <cfRule type="duplicateValues" dxfId="80" priority="79"/>
  </conditionalFormatting>
  <conditionalFormatting sqref="C155">
    <cfRule type="duplicateValues" dxfId="79" priority="78"/>
  </conditionalFormatting>
  <conditionalFormatting sqref="C156">
    <cfRule type="duplicateValues" dxfId="78" priority="77"/>
  </conditionalFormatting>
  <conditionalFormatting sqref="C157">
    <cfRule type="duplicateValues" dxfId="77" priority="76"/>
  </conditionalFormatting>
  <conditionalFormatting sqref="C158">
    <cfRule type="duplicateValues" dxfId="76" priority="75"/>
  </conditionalFormatting>
  <conditionalFormatting sqref="C159">
    <cfRule type="duplicateValues" dxfId="75" priority="74"/>
  </conditionalFormatting>
  <conditionalFormatting sqref="C160">
    <cfRule type="duplicateValues" dxfId="74" priority="73"/>
  </conditionalFormatting>
  <conditionalFormatting sqref="C161">
    <cfRule type="duplicateValues" dxfId="73" priority="72"/>
  </conditionalFormatting>
  <conditionalFormatting sqref="C162">
    <cfRule type="duplicateValues" dxfId="72" priority="71"/>
  </conditionalFormatting>
  <conditionalFormatting sqref="C163">
    <cfRule type="duplicateValues" dxfId="71" priority="70"/>
  </conditionalFormatting>
  <conditionalFormatting sqref="C164">
    <cfRule type="duplicateValues" dxfId="70" priority="69"/>
  </conditionalFormatting>
  <conditionalFormatting sqref="C165">
    <cfRule type="duplicateValues" dxfId="69" priority="68"/>
  </conditionalFormatting>
  <conditionalFormatting sqref="C168">
    <cfRule type="duplicateValues" dxfId="68" priority="67"/>
  </conditionalFormatting>
  <conditionalFormatting sqref="C169">
    <cfRule type="duplicateValues" dxfId="67" priority="66"/>
  </conditionalFormatting>
  <conditionalFormatting sqref="C170">
    <cfRule type="duplicateValues" dxfId="66" priority="65"/>
  </conditionalFormatting>
  <conditionalFormatting sqref="C171">
    <cfRule type="duplicateValues" dxfId="65" priority="64"/>
  </conditionalFormatting>
  <conditionalFormatting sqref="C172">
    <cfRule type="duplicateValues" dxfId="64" priority="63"/>
  </conditionalFormatting>
  <conditionalFormatting sqref="C173">
    <cfRule type="duplicateValues" dxfId="63" priority="62"/>
  </conditionalFormatting>
  <conditionalFormatting sqref="C174:C178">
    <cfRule type="duplicateValues" dxfId="62" priority="61"/>
  </conditionalFormatting>
  <conditionalFormatting sqref="C166:C167">
    <cfRule type="duplicateValues" dxfId="61" priority="60"/>
  </conditionalFormatting>
  <conditionalFormatting sqref="C196">
    <cfRule type="duplicateValues" dxfId="60" priority="59"/>
  </conditionalFormatting>
  <conditionalFormatting sqref="C194">
    <cfRule type="duplicateValues" dxfId="59" priority="58"/>
  </conditionalFormatting>
  <conditionalFormatting sqref="C179">
    <cfRule type="duplicateValues" dxfId="58" priority="57"/>
  </conditionalFormatting>
  <conditionalFormatting sqref="C180">
    <cfRule type="duplicateValues" dxfId="57" priority="56"/>
  </conditionalFormatting>
  <conditionalFormatting sqref="C181">
    <cfRule type="duplicateValues" dxfId="56" priority="55"/>
  </conditionalFormatting>
  <conditionalFormatting sqref="C182">
    <cfRule type="duplicateValues" dxfId="55" priority="54"/>
  </conditionalFormatting>
  <conditionalFormatting sqref="C183:C184">
    <cfRule type="duplicateValues" dxfId="54" priority="53"/>
  </conditionalFormatting>
  <conditionalFormatting sqref="C185">
    <cfRule type="duplicateValues" dxfId="53" priority="52"/>
  </conditionalFormatting>
  <conditionalFormatting sqref="C186">
    <cfRule type="duplicateValues" dxfId="52" priority="51"/>
  </conditionalFormatting>
  <conditionalFormatting sqref="C187">
    <cfRule type="duplicateValues" dxfId="51" priority="50"/>
  </conditionalFormatting>
  <conditionalFormatting sqref="C188">
    <cfRule type="duplicateValues" dxfId="50" priority="49"/>
  </conditionalFormatting>
  <conditionalFormatting sqref="C190">
    <cfRule type="duplicateValues" dxfId="49" priority="48"/>
  </conditionalFormatting>
  <conditionalFormatting sqref="C191">
    <cfRule type="duplicateValues" dxfId="48" priority="47"/>
  </conditionalFormatting>
  <conditionalFormatting sqref="C192">
    <cfRule type="duplicateValues" dxfId="47" priority="46"/>
  </conditionalFormatting>
  <conditionalFormatting sqref="C193">
    <cfRule type="duplicateValues" dxfId="46" priority="45"/>
  </conditionalFormatting>
  <conditionalFormatting sqref="C197">
    <cfRule type="duplicateValues" dxfId="45" priority="44"/>
  </conditionalFormatting>
  <conditionalFormatting sqref="C198">
    <cfRule type="duplicateValues" dxfId="44" priority="43"/>
  </conditionalFormatting>
  <conditionalFormatting sqref="C199">
    <cfRule type="duplicateValues" dxfId="43" priority="42"/>
  </conditionalFormatting>
  <conditionalFormatting sqref="C200">
    <cfRule type="duplicateValues" dxfId="42" priority="41"/>
  </conditionalFormatting>
  <conditionalFormatting sqref="C201">
    <cfRule type="duplicateValues" dxfId="41" priority="40"/>
  </conditionalFormatting>
  <conditionalFormatting sqref="C202">
    <cfRule type="duplicateValues" dxfId="40" priority="39"/>
  </conditionalFormatting>
  <conditionalFormatting sqref="C203">
    <cfRule type="duplicateValues" dxfId="39" priority="38"/>
  </conditionalFormatting>
  <conditionalFormatting sqref="C204">
    <cfRule type="duplicateValues" dxfId="38" priority="37"/>
  </conditionalFormatting>
  <conditionalFormatting sqref="C205">
    <cfRule type="duplicateValues" dxfId="37" priority="36"/>
  </conditionalFormatting>
  <conditionalFormatting sqref="C3">
    <cfRule type="duplicateValues" dxfId="36" priority="35"/>
  </conditionalFormatting>
  <conditionalFormatting sqref="C2">
    <cfRule type="duplicateValues" dxfId="35" priority="34"/>
  </conditionalFormatting>
  <conditionalFormatting sqref="C67">
    <cfRule type="duplicateValues" dxfId="34" priority="33"/>
  </conditionalFormatting>
  <conditionalFormatting sqref="C4">
    <cfRule type="duplicateValues" dxfId="33" priority="32"/>
  </conditionalFormatting>
  <conditionalFormatting sqref="C5">
    <cfRule type="duplicateValues" dxfId="32" priority="31"/>
  </conditionalFormatting>
  <conditionalFormatting sqref="C7">
    <cfRule type="duplicateValues" dxfId="31" priority="30"/>
  </conditionalFormatting>
  <conditionalFormatting sqref="C6">
    <cfRule type="duplicateValues" dxfId="30" priority="29"/>
  </conditionalFormatting>
  <conditionalFormatting sqref="C8">
    <cfRule type="duplicateValues" dxfId="29" priority="28"/>
  </conditionalFormatting>
  <conditionalFormatting sqref="C13">
    <cfRule type="duplicateValues" dxfId="28" priority="27"/>
  </conditionalFormatting>
  <conditionalFormatting sqref="C12">
    <cfRule type="duplicateValues" dxfId="27" priority="26"/>
  </conditionalFormatting>
  <conditionalFormatting sqref="C11">
    <cfRule type="duplicateValues" dxfId="26" priority="25"/>
  </conditionalFormatting>
  <conditionalFormatting sqref="C9">
    <cfRule type="duplicateValues" dxfId="25" priority="24"/>
  </conditionalFormatting>
  <conditionalFormatting sqref="C10">
    <cfRule type="duplicateValues" dxfId="24" priority="23"/>
  </conditionalFormatting>
  <conditionalFormatting sqref="C66">
    <cfRule type="duplicateValues" dxfId="23" priority="22"/>
  </conditionalFormatting>
  <conditionalFormatting sqref="C71">
    <cfRule type="duplicateValues" dxfId="22" priority="21"/>
  </conditionalFormatting>
  <conditionalFormatting sqref="C113:C114">
    <cfRule type="duplicateValues" dxfId="21" priority="20"/>
  </conditionalFormatting>
  <conditionalFormatting sqref="C189">
    <cfRule type="duplicateValues" dxfId="20" priority="19"/>
  </conditionalFormatting>
  <conditionalFormatting sqref="C134:C139">
    <cfRule type="duplicateValues" dxfId="19" priority="18"/>
  </conditionalFormatting>
  <conditionalFormatting sqref="C140:C141">
    <cfRule type="duplicateValues" dxfId="18" priority="17"/>
  </conditionalFormatting>
  <conditionalFormatting sqref="C144">
    <cfRule type="duplicateValues" dxfId="17" priority="16"/>
  </conditionalFormatting>
  <conditionalFormatting sqref="D2:D216">
    <cfRule type="duplicateValues" dxfId="16" priority="15"/>
  </conditionalFormatting>
  <conditionalFormatting sqref="C142">
    <cfRule type="duplicateValues" dxfId="15" priority="14"/>
  </conditionalFormatting>
  <conditionalFormatting sqref="C103:C105">
    <cfRule type="duplicateValues" dxfId="14" priority="13"/>
  </conditionalFormatting>
  <conditionalFormatting sqref="C82">
    <cfRule type="duplicateValues" dxfId="13" priority="10"/>
  </conditionalFormatting>
  <conditionalFormatting sqref="C83">
    <cfRule type="duplicateValues" dxfId="12" priority="9"/>
  </conditionalFormatting>
  <conditionalFormatting sqref="C81">
    <cfRule type="duplicateValues" dxfId="11" priority="8"/>
  </conditionalFormatting>
  <conditionalFormatting sqref="C79">
    <cfRule type="duplicateValues" dxfId="10" priority="7"/>
  </conditionalFormatting>
  <conditionalFormatting sqref="C80">
    <cfRule type="duplicateValues" dxfId="9" priority="6"/>
  </conditionalFormatting>
  <conditionalFormatting sqref="C84">
    <cfRule type="duplicateValues" dxfId="8" priority="5"/>
  </conditionalFormatting>
  <conditionalFormatting sqref="C85">
    <cfRule type="duplicateValues" dxfId="7" priority="4"/>
  </conditionalFormatting>
  <conditionalFormatting sqref="C15">
    <cfRule type="duplicateValues" dxfId="6" priority="3"/>
  </conditionalFormatting>
  <conditionalFormatting sqref="C145">
    <cfRule type="duplicateValues" dxfId="5" priority="2"/>
  </conditionalFormatting>
  <conditionalFormatting sqref="C195">
    <cfRule type="duplicat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1" spans="1:3" x14ac:dyDescent="0.25">
      <c r="A31" t="s">
        <v>1594</v>
      </c>
      <c r="B31" t="s">
        <v>1595</v>
      </c>
      <c r="C31" t="s">
        <v>1596</v>
      </c>
    </row>
    <row r="32" spans="1:3" x14ac:dyDescent="0.25">
      <c r="A32" t="s">
        <v>1597</v>
      </c>
      <c r="B32" t="s">
        <v>1598</v>
      </c>
      <c r="C32" t="s">
        <v>1599</v>
      </c>
    </row>
    <row r="33" spans="1:3" x14ac:dyDescent="0.25">
      <c r="A33" t="s">
        <v>1600</v>
      </c>
      <c r="B33" t="s">
        <v>1601</v>
      </c>
      <c r="C33" t="s">
        <v>1602</v>
      </c>
    </row>
    <row r="34" spans="1:3" x14ac:dyDescent="0.25">
      <c r="A34" t="s">
        <v>1603</v>
      </c>
      <c r="B34" t="s">
        <v>1604</v>
      </c>
      <c r="C34" t="s">
        <v>1605</v>
      </c>
    </row>
    <row r="35" spans="1:3" x14ac:dyDescent="0.25">
      <c r="A35" t="s">
        <v>1606</v>
      </c>
      <c r="B35" t="s">
        <v>1607</v>
      </c>
      <c r="C35" t="s">
        <v>1608</v>
      </c>
    </row>
    <row r="36" spans="1:3" x14ac:dyDescent="0.25">
      <c r="A36" t="s">
        <v>1609</v>
      </c>
      <c r="B36" t="s">
        <v>1610</v>
      </c>
      <c r="C36" t="s">
        <v>1611</v>
      </c>
    </row>
    <row r="37" spans="1:3" x14ac:dyDescent="0.25">
      <c r="A37" t="s">
        <v>1612</v>
      </c>
      <c r="B37" t="s">
        <v>1613</v>
      </c>
      <c r="C37" t="s">
        <v>1614</v>
      </c>
    </row>
    <row r="38" spans="1:3" x14ac:dyDescent="0.25">
      <c r="A38" t="s">
        <v>1615</v>
      </c>
      <c r="B38" t="s">
        <v>1616</v>
      </c>
      <c r="C38" t="s">
        <v>1617</v>
      </c>
    </row>
    <row r="39" spans="1:3" x14ac:dyDescent="0.25">
      <c r="A39" t="s">
        <v>1618</v>
      </c>
      <c r="B39" t="s">
        <v>1619</v>
      </c>
      <c r="C39" t="s">
        <v>1620</v>
      </c>
    </row>
    <row r="40" spans="1:3" x14ac:dyDescent="0.25">
      <c r="A40" t="s">
        <v>1621</v>
      </c>
      <c r="B40" t="s">
        <v>1622</v>
      </c>
      <c r="C40" t="s">
        <v>1623</v>
      </c>
    </row>
    <row r="41" spans="1:3" x14ac:dyDescent="0.25">
      <c r="A41" t="s">
        <v>1624</v>
      </c>
      <c r="B41" t="s">
        <v>1625</v>
      </c>
      <c r="C41" t="s">
        <v>1626</v>
      </c>
    </row>
    <row r="42" spans="1:3" x14ac:dyDescent="0.25">
      <c r="A42" t="s">
        <v>1627</v>
      </c>
      <c r="B42" t="s">
        <v>1628</v>
      </c>
      <c r="C42" t="s">
        <v>1629</v>
      </c>
    </row>
    <row r="43" spans="1:3" x14ac:dyDescent="0.25">
      <c r="A43" t="s">
        <v>1630</v>
      </c>
      <c r="B43" t="s">
        <v>1631</v>
      </c>
      <c r="C43" t="s">
        <v>1632</v>
      </c>
    </row>
    <row r="44" spans="1:3" x14ac:dyDescent="0.25">
      <c r="A44" t="s">
        <v>1633</v>
      </c>
      <c r="B44" t="s">
        <v>1634</v>
      </c>
      <c r="C44" t="s">
        <v>1635</v>
      </c>
    </row>
    <row r="45" spans="1:3" x14ac:dyDescent="0.25">
      <c r="A45" t="s">
        <v>1636</v>
      </c>
      <c r="B45" t="s">
        <v>1637</v>
      </c>
      <c r="C45" t="s">
        <v>1638</v>
      </c>
    </row>
    <row r="46" spans="1:3" x14ac:dyDescent="0.25">
      <c r="A46" t="s">
        <v>1639</v>
      </c>
      <c r="B46" t="s">
        <v>1640</v>
      </c>
      <c r="C46" t="s">
        <v>1641</v>
      </c>
    </row>
    <row r="47" spans="1:3" x14ac:dyDescent="0.25">
      <c r="A47" t="s">
        <v>1642</v>
      </c>
      <c r="B47" t="s">
        <v>1643</v>
      </c>
      <c r="C47" t="s">
        <v>1644</v>
      </c>
    </row>
    <row r="48" spans="1:3" x14ac:dyDescent="0.25">
      <c r="A48" t="s">
        <v>1645</v>
      </c>
      <c r="B48" t="s">
        <v>1646</v>
      </c>
      <c r="C48" t="s">
        <v>1647</v>
      </c>
    </row>
    <row r="49" spans="1:3" x14ac:dyDescent="0.25">
      <c r="A49" t="s">
        <v>1648</v>
      </c>
      <c r="B49" t="s">
        <v>1649</v>
      </c>
      <c r="C49" t="s">
        <v>1650</v>
      </c>
    </row>
    <row r="50" spans="1:3" x14ac:dyDescent="0.25">
      <c r="A50" t="s">
        <v>1651</v>
      </c>
      <c r="B50" t="s">
        <v>1652</v>
      </c>
      <c r="C50" t="s">
        <v>1653</v>
      </c>
    </row>
    <row r="51" spans="1:3" x14ac:dyDescent="0.25">
      <c r="A51" t="s">
        <v>1654</v>
      </c>
      <c r="B51" t="s">
        <v>1655</v>
      </c>
      <c r="C51" t="s">
        <v>1656</v>
      </c>
    </row>
    <row r="52" spans="1:3" x14ac:dyDescent="0.25">
      <c r="A52" t="s">
        <v>1657</v>
      </c>
      <c r="B52" t="s">
        <v>1658</v>
      </c>
      <c r="C52" t="s">
        <v>1659</v>
      </c>
    </row>
    <row r="53" spans="1:3" x14ac:dyDescent="0.25">
      <c r="A53" t="s">
        <v>1660</v>
      </c>
      <c r="B53" t="s">
        <v>1661</v>
      </c>
      <c r="C53" t="s">
        <v>1662</v>
      </c>
    </row>
    <row r="54" spans="1:3" x14ac:dyDescent="0.25">
      <c r="A54" t="s">
        <v>1663</v>
      </c>
      <c r="B54" t="s">
        <v>1664</v>
      </c>
      <c r="C54" t="s">
        <v>1665</v>
      </c>
    </row>
    <row r="55" spans="1:3" x14ac:dyDescent="0.25">
      <c r="A55" t="s">
        <v>1666</v>
      </c>
      <c r="B55" t="s">
        <v>1667</v>
      </c>
      <c r="C55" t="s">
        <v>1668</v>
      </c>
    </row>
    <row r="56" spans="1:3" x14ac:dyDescent="0.25">
      <c r="A56" t="s">
        <v>1669</v>
      </c>
      <c r="B56" t="s">
        <v>1670</v>
      </c>
      <c r="C56" t="s">
        <v>1671</v>
      </c>
    </row>
    <row r="57" spans="1:3" x14ac:dyDescent="0.25">
      <c r="A57" t="s">
        <v>1672</v>
      </c>
      <c r="B57" t="s">
        <v>1673</v>
      </c>
      <c r="C57" t="s">
        <v>1674</v>
      </c>
    </row>
    <row r="58" spans="1:3" x14ac:dyDescent="0.25">
      <c r="A58" t="s">
        <v>1675</v>
      </c>
      <c r="B58" t="s">
        <v>1676</v>
      </c>
      <c r="C58" t="s">
        <v>1677</v>
      </c>
    </row>
    <row r="59" spans="1:3" x14ac:dyDescent="0.25">
      <c r="A59" t="s">
        <v>1678</v>
      </c>
      <c r="B59" t="s">
        <v>1679</v>
      </c>
      <c r="C59" t="s">
        <v>1680</v>
      </c>
    </row>
    <row r="60" spans="1:3" x14ac:dyDescent="0.25">
      <c r="A60" t="s">
        <v>1681</v>
      </c>
      <c r="B60" t="s">
        <v>1682</v>
      </c>
      <c r="C60" t="s">
        <v>1683</v>
      </c>
    </row>
    <row r="61" spans="1:3" x14ac:dyDescent="0.25">
      <c r="A61" t="s">
        <v>1684</v>
      </c>
      <c r="B61" t="s">
        <v>1685</v>
      </c>
      <c r="C61" t="s">
        <v>1686</v>
      </c>
    </row>
    <row r="62" spans="1:3" x14ac:dyDescent="0.25">
      <c r="A62" t="s">
        <v>1687</v>
      </c>
      <c r="B62" t="s">
        <v>1688</v>
      </c>
      <c r="C62" t="s">
        <v>1689</v>
      </c>
    </row>
    <row r="63" spans="1:3" x14ac:dyDescent="0.25">
      <c r="A63" t="s">
        <v>1690</v>
      </c>
      <c r="B63" t="s">
        <v>1691</v>
      </c>
      <c r="C63" t="s">
        <v>1692</v>
      </c>
    </row>
    <row r="64" spans="1:3" x14ac:dyDescent="0.25">
      <c r="A64" t="s">
        <v>1693</v>
      </c>
      <c r="B64" t="s">
        <v>1694</v>
      </c>
      <c r="C64" t="s">
        <v>1695</v>
      </c>
    </row>
    <row r="65" spans="1:3" x14ac:dyDescent="0.25">
      <c r="A65" t="s">
        <v>1696</v>
      </c>
      <c r="B65" t="s">
        <v>1697</v>
      </c>
      <c r="C65" t="s">
        <v>1698</v>
      </c>
    </row>
    <row r="66" spans="1:3" x14ac:dyDescent="0.25">
      <c r="A66" t="s">
        <v>1699</v>
      </c>
      <c r="B66" t="s">
        <v>1700</v>
      </c>
      <c r="C66" t="s">
        <v>1701</v>
      </c>
    </row>
    <row r="67" spans="1:3" x14ac:dyDescent="0.25">
      <c r="A67" t="s">
        <v>1702</v>
      </c>
      <c r="B67" t="s">
        <v>1703</v>
      </c>
      <c r="C67" t="s">
        <v>1704</v>
      </c>
    </row>
    <row r="68" spans="1:3" x14ac:dyDescent="0.25">
      <c r="A68" t="s">
        <v>1705</v>
      </c>
      <c r="B68" t="s">
        <v>1706</v>
      </c>
      <c r="C68" t="s">
        <v>1707</v>
      </c>
    </row>
    <row r="69" spans="1:3" x14ac:dyDescent="0.25">
      <c r="A69" t="s">
        <v>1708</v>
      </c>
      <c r="B69" t="s">
        <v>1709</v>
      </c>
      <c r="C69" t="s">
        <v>1710</v>
      </c>
    </row>
    <row r="70" spans="1:3" x14ac:dyDescent="0.25">
      <c r="A70" t="s">
        <v>1711</v>
      </c>
      <c r="B70" t="s">
        <v>1712</v>
      </c>
      <c r="C70" t="s">
        <v>1713</v>
      </c>
    </row>
    <row r="71" spans="1:3" x14ac:dyDescent="0.25">
      <c r="A71" t="s">
        <v>1714</v>
      </c>
      <c r="B71" t="s">
        <v>1715</v>
      </c>
      <c r="C71" t="s">
        <v>1716</v>
      </c>
    </row>
    <row r="72" spans="1:3" x14ac:dyDescent="0.25">
      <c r="A72" t="s">
        <v>1717</v>
      </c>
      <c r="B72" t="s">
        <v>1718</v>
      </c>
      <c r="C72" t="s">
        <v>1719</v>
      </c>
    </row>
    <row r="73" spans="1:3" x14ac:dyDescent="0.25">
      <c r="A73" t="s">
        <v>1510</v>
      </c>
      <c r="B73" t="s">
        <v>1511</v>
      </c>
      <c r="C73" t="s">
        <v>1512</v>
      </c>
    </row>
    <row r="74" spans="1:3" x14ac:dyDescent="0.25">
      <c r="A74" t="s">
        <v>1720</v>
      </c>
      <c r="B74" t="s">
        <v>1721</v>
      </c>
      <c r="C74" t="s">
        <v>1722</v>
      </c>
    </row>
    <row r="75" spans="1:3" x14ac:dyDescent="0.25">
      <c r="A75" t="s">
        <v>1723</v>
      </c>
      <c r="B75" t="s">
        <v>1724</v>
      </c>
      <c r="C75" t="s">
        <v>1725</v>
      </c>
    </row>
    <row r="76" spans="1:3" x14ac:dyDescent="0.25">
      <c r="A76" t="s">
        <v>1726</v>
      </c>
      <c r="B76" t="s">
        <v>1727</v>
      </c>
      <c r="C76" t="s">
        <v>1728</v>
      </c>
    </row>
    <row r="77" spans="1:3" x14ac:dyDescent="0.25">
      <c r="A77" t="s">
        <v>1729</v>
      </c>
      <c r="B77" t="s">
        <v>1730</v>
      </c>
      <c r="C77" t="s">
        <v>1731</v>
      </c>
    </row>
    <row r="78" spans="1:3" x14ac:dyDescent="0.25">
      <c r="A78" t="s">
        <v>1732</v>
      </c>
      <c r="B78" t="s">
        <v>1733</v>
      </c>
      <c r="C78" t="s">
        <v>1734</v>
      </c>
    </row>
    <row r="79" spans="1:3" x14ac:dyDescent="0.25">
      <c r="A79" t="s">
        <v>1735</v>
      </c>
      <c r="B79" t="s">
        <v>1736</v>
      </c>
      <c r="C79" t="s">
        <v>1737</v>
      </c>
    </row>
    <row r="80" spans="1:3" x14ac:dyDescent="0.25">
      <c r="A80" t="s">
        <v>1738</v>
      </c>
      <c r="B80" t="s">
        <v>1739</v>
      </c>
      <c r="C80" t="s">
        <v>1740</v>
      </c>
    </row>
    <row r="81" spans="1:3" x14ac:dyDescent="0.25">
      <c r="A81" t="s">
        <v>1741</v>
      </c>
      <c r="B81" t="s">
        <v>1742</v>
      </c>
      <c r="C81" t="s">
        <v>1743</v>
      </c>
    </row>
    <row r="82" spans="1:3" x14ac:dyDescent="0.25">
      <c r="A82" t="s">
        <v>1744</v>
      </c>
      <c r="B82" t="s">
        <v>1745</v>
      </c>
      <c r="C82" t="s">
        <v>1746</v>
      </c>
    </row>
    <row r="83" spans="1:3" x14ac:dyDescent="0.25">
      <c r="A83" t="s">
        <v>1747</v>
      </c>
      <c r="B83" t="s">
        <v>1748</v>
      </c>
      <c r="C83" t="s">
        <v>1749</v>
      </c>
    </row>
    <row r="84" spans="1:3" x14ac:dyDescent="0.25">
      <c r="A84" t="s">
        <v>1750</v>
      </c>
      <c r="B84" t="s">
        <v>1751</v>
      </c>
      <c r="C84" t="s">
        <v>1752</v>
      </c>
    </row>
    <row r="85" spans="1:3" x14ac:dyDescent="0.25">
      <c r="A85" t="s">
        <v>1753</v>
      </c>
      <c r="B85" t="s">
        <v>1754</v>
      </c>
      <c r="C85" t="s">
        <v>1755</v>
      </c>
    </row>
    <row r="86" spans="1:3" x14ac:dyDescent="0.25">
      <c r="A86" t="s">
        <v>1756</v>
      </c>
      <c r="B86" t="s">
        <v>1757</v>
      </c>
      <c r="C86" t="s">
        <v>1758</v>
      </c>
    </row>
    <row r="87" spans="1:3" x14ac:dyDescent="0.25">
      <c r="A87" t="s">
        <v>1759</v>
      </c>
      <c r="B87" t="s">
        <v>1760</v>
      </c>
      <c r="C87" t="s">
        <v>1761</v>
      </c>
    </row>
    <row r="88" spans="1:3" x14ac:dyDescent="0.25">
      <c r="A88" t="s">
        <v>1762</v>
      </c>
      <c r="B88" t="s">
        <v>1763</v>
      </c>
      <c r="C88" t="s">
        <v>1764</v>
      </c>
    </row>
    <row r="89" spans="1:3" x14ac:dyDescent="0.25">
      <c r="A89" t="s">
        <v>1765</v>
      </c>
      <c r="B89" t="s">
        <v>1766</v>
      </c>
      <c r="C89" t="s">
        <v>1767</v>
      </c>
    </row>
    <row r="90" spans="1:3" x14ac:dyDescent="0.25">
      <c r="A90" t="s">
        <v>1768</v>
      </c>
      <c r="B90" t="s">
        <v>1769</v>
      </c>
      <c r="C90" t="s">
        <v>1770</v>
      </c>
    </row>
    <row r="91" spans="1:3" x14ac:dyDescent="0.25">
      <c r="A91" t="s">
        <v>1771</v>
      </c>
      <c r="B91" t="s">
        <v>1772</v>
      </c>
      <c r="C91" t="s">
        <v>1773</v>
      </c>
    </row>
    <row r="92" spans="1:3" x14ac:dyDescent="0.25">
      <c r="A92" t="s">
        <v>1774</v>
      </c>
      <c r="B92" t="s">
        <v>1775</v>
      </c>
      <c r="C92" t="s">
        <v>1776</v>
      </c>
    </row>
    <row r="93" spans="1:3" x14ac:dyDescent="0.25">
      <c r="A93" t="s">
        <v>1777</v>
      </c>
      <c r="B93" t="s">
        <v>1778</v>
      </c>
      <c r="C93" t="s">
        <v>1779</v>
      </c>
    </row>
    <row r="94" spans="1:3" x14ac:dyDescent="0.25">
      <c r="A94" t="s">
        <v>1780</v>
      </c>
      <c r="B94" t="s">
        <v>1781</v>
      </c>
      <c r="C94" t="s">
        <v>1620</v>
      </c>
    </row>
    <row r="95" spans="1:3" x14ac:dyDescent="0.25">
      <c r="A95" t="s">
        <v>1782</v>
      </c>
      <c r="B95" t="s">
        <v>1783</v>
      </c>
      <c r="C95" t="s">
        <v>1784</v>
      </c>
    </row>
    <row r="96" spans="1:3" x14ac:dyDescent="0.25">
      <c r="A96" t="s">
        <v>1785</v>
      </c>
      <c r="B96" t="s">
        <v>1786</v>
      </c>
      <c r="C96" t="s">
        <v>1787</v>
      </c>
    </row>
    <row r="97" spans="1:3" x14ac:dyDescent="0.25">
      <c r="A97" t="s">
        <v>1788</v>
      </c>
      <c r="B97" t="s">
        <v>1789</v>
      </c>
      <c r="C97" t="s">
        <v>1790</v>
      </c>
    </row>
    <row r="98" spans="1:3" x14ac:dyDescent="0.25">
      <c r="A98" t="s">
        <v>1791</v>
      </c>
      <c r="B98" t="s">
        <v>1792</v>
      </c>
      <c r="C98" t="s">
        <v>1793</v>
      </c>
    </row>
    <row r="99" spans="1:3" x14ac:dyDescent="0.25">
      <c r="A99" t="s">
        <v>1794</v>
      </c>
      <c r="B99" t="s">
        <v>1795</v>
      </c>
      <c r="C99" t="s">
        <v>1796</v>
      </c>
    </row>
    <row r="100" spans="1:3" x14ac:dyDescent="0.25">
      <c r="A100" t="s">
        <v>1797</v>
      </c>
      <c r="B100" t="s">
        <v>1798</v>
      </c>
      <c r="C100" t="s">
        <v>1799</v>
      </c>
    </row>
    <row r="101" spans="1:3" x14ac:dyDescent="0.25">
      <c r="A101" t="s">
        <v>1800</v>
      </c>
      <c r="B101" t="s">
        <v>1801</v>
      </c>
      <c r="C101" t="s">
        <v>1802</v>
      </c>
    </row>
    <row r="102" spans="1:3" x14ac:dyDescent="0.25">
      <c r="A102" t="s">
        <v>1803</v>
      </c>
      <c r="B102" t="s">
        <v>1804</v>
      </c>
      <c r="C102" t="s">
        <v>1805</v>
      </c>
    </row>
    <row r="103" spans="1:3" x14ac:dyDescent="0.25">
      <c r="A103" t="s">
        <v>1806</v>
      </c>
      <c r="B103" t="s">
        <v>1807</v>
      </c>
      <c r="C103" t="s">
        <v>1808</v>
      </c>
    </row>
    <row r="104" spans="1:3" x14ac:dyDescent="0.25">
      <c r="A104" t="s">
        <v>1809</v>
      </c>
      <c r="B104" t="s">
        <v>1810</v>
      </c>
      <c r="C104" t="s">
        <v>1811</v>
      </c>
    </row>
    <row r="105" spans="1:3" x14ac:dyDescent="0.25">
      <c r="A105" t="s">
        <v>1812</v>
      </c>
      <c r="B105" t="s">
        <v>1813</v>
      </c>
      <c r="C105" t="s">
        <v>1814</v>
      </c>
    </row>
    <row r="106" spans="1:3" x14ac:dyDescent="0.25">
      <c r="A106" t="s">
        <v>1815</v>
      </c>
      <c r="B106" t="s">
        <v>1816</v>
      </c>
      <c r="C106" t="s">
        <v>1817</v>
      </c>
    </row>
    <row r="107" spans="1:3" x14ac:dyDescent="0.25">
      <c r="A107" t="s">
        <v>1818</v>
      </c>
      <c r="B107" t="s">
        <v>1819</v>
      </c>
      <c r="C107" t="s">
        <v>1820</v>
      </c>
    </row>
    <row r="108" spans="1:3" x14ac:dyDescent="0.25">
      <c r="A108" t="s">
        <v>1821</v>
      </c>
      <c r="B108" t="s">
        <v>1822</v>
      </c>
      <c r="C108" t="s">
        <v>1823</v>
      </c>
    </row>
    <row r="109" spans="1:3" x14ac:dyDescent="0.25">
      <c r="A109" t="s">
        <v>1824</v>
      </c>
      <c r="B109" t="s">
        <v>1825</v>
      </c>
      <c r="C109" t="s">
        <v>1826</v>
      </c>
    </row>
    <row r="110" spans="1:3" x14ac:dyDescent="0.25">
      <c r="A110" t="s">
        <v>1827</v>
      </c>
      <c r="B110" t="s">
        <v>1828</v>
      </c>
      <c r="C110" t="s">
        <v>1829</v>
      </c>
    </row>
    <row r="111" spans="1:3" x14ac:dyDescent="0.25">
      <c r="A111" t="s">
        <v>1830</v>
      </c>
      <c r="B111" t="s">
        <v>1831</v>
      </c>
      <c r="C111" t="s">
        <v>1832</v>
      </c>
    </row>
    <row r="112" spans="1:3" x14ac:dyDescent="0.25">
      <c r="A112" t="s">
        <v>1833</v>
      </c>
      <c r="B112" t="s">
        <v>1834</v>
      </c>
      <c r="C112" t="s">
        <v>16</v>
      </c>
    </row>
    <row r="113" spans="1:3" x14ac:dyDescent="0.25">
      <c r="A113" t="s">
        <v>1835</v>
      </c>
      <c r="B113" t="s">
        <v>1836</v>
      </c>
      <c r="C113" t="s">
        <v>1837</v>
      </c>
    </row>
    <row r="114" spans="1:3" x14ac:dyDescent="0.25">
      <c r="A114" t="s">
        <v>1838</v>
      </c>
      <c r="B114" t="s">
        <v>1839</v>
      </c>
      <c r="C114" t="s">
        <v>1840</v>
      </c>
    </row>
    <row r="115" spans="1:3" x14ac:dyDescent="0.25">
      <c r="A115" t="s">
        <v>1841</v>
      </c>
      <c r="B115" t="s">
        <v>1842</v>
      </c>
      <c r="C115" t="s">
        <v>1843</v>
      </c>
    </row>
    <row r="116" spans="1:3" x14ac:dyDescent="0.25">
      <c r="A116" t="s">
        <v>1844</v>
      </c>
      <c r="B116" t="s">
        <v>1845</v>
      </c>
      <c r="C116" t="s">
        <v>1846</v>
      </c>
    </row>
    <row r="117" spans="1:3" x14ac:dyDescent="0.25">
      <c r="A117" t="s">
        <v>1847</v>
      </c>
      <c r="B117" t="s">
        <v>1848</v>
      </c>
      <c r="C117" t="s">
        <v>1849</v>
      </c>
    </row>
    <row r="118" spans="1:3" x14ac:dyDescent="0.25">
      <c r="A118" t="s">
        <v>1850</v>
      </c>
      <c r="B118" t="s">
        <v>1851</v>
      </c>
      <c r="C118" t="s">
        <v>1852</v>
      </c>
    </row>
    <row r="119" spans="1:3" x14ac:dyDescent="0.25">
      <c r="A119" t="s">
        <v>1853</v>
      </c>
      <c r="B119" t="s">
        <v>1854</v>
      </c>
      <c r="C119" t="s">
        <v>1855</v>
      </c>
    </row>
    <row r="120" spans="1:3" x14ac:dyDescent="0.25">
      <c r="A120" t="s">
        <v>1856</v>
      </c>
      <c r="B120" t="s">
        <v>1857</v>
      </c>
      <c r="C120" t="s">
        <v>1858</v>
      </c>
    </row>
    <row r="121" spans="1:3" x14ac:dyDescent="0.25">
      <c r="A121" t="s">
        <v>1859</v>
      </c>
      <c r="B121" t="s">
        <v>1860</v>
      </c>
      <c r="C121" t="s">
        <v>1861</v>
      </c>
    </row>
    <row r="122" spans="1:3" x14ac:dyDescent="0.25">
      <c r="A122" t="s">
        <v>1862</v>
      </c>
      <c r="B122" t="s">
        <v>1863</v>
      </c>
      <c r="C122" t="s">
        <v>1864</v>
      </c>
    </row>
    <row r="123" spans="1:3" x14ac:dyDescent="0.25">
      <c r="A123" t="s">
        <v>1865</v>
      </c>
      <c r="B123" t="s">
        <v>1866</v>
      </c>
      <c r="C123" t="s">
        <v>1867</v>
      </c>
    </row>
    <row r="124" spans="1:3" x14ac:dyDescent="0.25">
      <c r="A124" t="s">
        <v>1868</v>
      </c>
      <c r="B124" t="s">
        <v>1869</v>
      </c>
      <c r="C124" t="s">
        <v>1870</v>
      </c>
    </row>
    <row r="125" spans="1:3" x14ac:dyDescent="0.25">
      <c r="A125" t="s">
        <v>1871</v>
      </c>
      <c r="B125" t="s">
        <v>1872</v>
      </c>
      <c r="C125" t="s">
        <v>1873</v>
      </c>
    </row>
    <row r="126" spans="1:3" x14ac:dyDescent="0.25">
      <c r="A126" t="s">
        <v>1874</v>
      </c>
      <c r="B126" t="s">
        <v>1875</v>
      </c>
      <c r="C126" t="s">
        <v>1876</v>
      </c>
    </row>
    <row r="127" spans="1:3" x14ac:dyDescent="0.25">
      <c r="A127" t="s">
        <v>1877</v>
      </c>
      <c r="B127" t="s">
        <v>1878</v>
      </c>
      <c r="C127" t="s">
        <v>1879</v>
      </c>
    </row>
    <row r="128" spans="1:3" x14ac:dyDescent="0.25">
      <c r="A128" t="s">
        <v>1880</v>
      </c>
      <c r="B128" t="s">
        <v>1881</v>
      </c>
      <c r="C128" t="s">
        <v>1882</v>
      </c>
    </row>
    <row r="129" spans="1:3" x14ac:dyDescent="0.25">
      <c r="A129" t="s">
        <v>1883</v>
      </c>
      <c r="B129" t="s">
        <v>1884</v>
      </c>
      <c r="C129" t="s">
        <v>1885</v>
      </c>
    </row>
    <row r="130" spans="1:3" x14ac:dyDescent="0.25">
      <c r="A130" t="s">
        <v>1886</v>
      </c>
      <c r="B130" t="s">
        <v>1887</v>
      </c>
      <c r="C130" t="s">
        <v>1888</v>
      </c>
    </row>
    <row r="131" spans="1:3" x14ac:dyDescent="0.25">
      <c r="A131" t="s">
        <v>1889</v>
      </c>
      <c r="B131" t="s">
        <v>1890</v>
      </c>
      <c r="C131" t="s">
        <v>1891</v>
      </c>
    </row>
    <row r="132" spans="1:3" x14ac:dyDescent="0.25">
      <c r="A132" t="s">
        <v>1892</v>
      </c>
      <c r="B132" t="s">
        <v>1893</v>
      </c>
      <c r="C132" t="s">
        <v>1894</v>
      </c>
    </row>
    <row r="133" spans="1:3" x14ac:dyDescent="0.25">
      <c r="A133" t="s">
        <v>1895</v>
      </c>
      <c r="B133" t="s">
        <v>1896</v>
      </c>
      <c r="C133" t="s">
        <v>1897</v>
      </c>
    </row>
    <row r="134" spans="1:3" x14ac:dyDescent="0.25">
      <c r="A134" t="s">
        <v>1898</v>
      </c>
      <c r="B134" t="s">
        <v>1899</v>
      </c>
      <c r="C134" t="s">
        <v>1900</v>
      </c>
    </row>
    <row r="135" spans="1:3" x14ac:dyDescent="0.25">
      <c r="A135" t="s">
        <v>1901</v>
      </c>
      <c r="B135" t="s">
        <v>1902</v>
      </c>
      <c r="C135" t="s">
        <v>1903</v>
      </c>
    </row>
    <row r="136" spans="1:3" x14ac:dyDescent="0.25">
      <c r="A136" t="s">
        <v>1904</v>
      </c>
      <c r="B136" t="s">
        <v>1905</v>
      </c>
      <c r="C136" t="s">
        <v>1906</v>
      </c>
    </row>
    <row r="137" spans="1:3" x14ac:dyDescent="0.25">
      <c r="A137" t="s">
        <v>1907</v>
      </c>
      <c r="B137" t="s">
        <v>1908</v>
      </c>
      <c r="C137" t="s">
        <v>1909</v>
      </c>
    </row>
    <row r="138" spans="1:3" x14ac:dyDescent="0.25">
      <c r="A138" t="s">
        <v>1910</v>
      </c>
      <c r="B138" t="s">
        <v>1911</v>
      </c>
      <c r="C138" t="s">
        <v>1912</v>
      </c>
    </row>
    <row r="139" spans="1:3" x14ac:dyDescent="0.25">
      <c r="A139" t="s">
        <v>1913</v>
      </c>
      <c r="B139" t="s">
        <v>1914</v>
      </c>
      <c r="C139" t="s">
        <v>1915</v>
      </c>
    </row>
    <row r="140" spans="1:3" x14ac:dyDescent="0.25">
      <c r="A140" t="s">
        <v>1916</v>
      </c>
      <c r="B140" t="s">
        <v>1917</v>
      </c>
      <c r="C140" t="s">
        <v>1918</v>
      </c>
    </row>
    <row r="141" spans="1:3" x14ac:dyDescent="0.25">
      <c r="A141" t="s">
        <v>1919</v>
      </c>
      <c r="B141" t="s">
        <v>1920</v>
      </c>
      <c r="C141" t="s">
        <v>1921</v>
      </c>
    </row>
    <row r="142" spans="1:3" x14ac:dyDescent="0.25">
      <c r="A142" t="s">
        <v>1922</v>
      </c>
      <c r="B142" t="s">
        <v>1923</v>
      </c>
      <c r="C142" t="s">
        <v>1924</v>
      </c>
    </row>
    <row r="143" spans="1:3" x14ac:dyDescent="0.25">
      <c r="A143" t="s">
        <v>1925</v>
      </c>
      <c r="B143" t="s">
        <v>1926</v>
      </c>
      <c r="C143" t="s">
        <v>1927</v>
      </c>
    </row>
    <row r="144" spans="1:3" x14ac:dyDescent="0.25">
      <c r="A144" t="s">
        <v>1928</v>
      </c>
      <c r="B144" t="s">
        <v>1929</v>
      </c>
      <c r="C144" t="s">
        <v>1930</v>
      </c>
    </row>
    <row r="145" spans="1:3" x14ac:dyDescent="0.25">
      <c r="A145" t="s">
        <v>1931</v>
      </c>
      <c r="B145" t="s">
        <v>1932</v>
      </c>
      <c r="C145" t="s">
        <v>1933</v>
      </c>
    </row>
    <row r="146" spans="1:3" x14ac:dyDescent="0.25">
      <c r="A146" t="s">
        <v>1934</v>
      </c>
      <c r="B146" t="s">
        <v>1935</v>
      </c>
      <c r="C146" t="s">
        <v>1936</v>
      </c>
    </row>
    <row r="147" spans="1:3" x14ac:dyDescent="0.25">
      <c r="A147" t="s">
        <v>1937</v>
      </c>
      <c r="B147" t="s">
        <v>1938</v>
      </c>
      <c r="C147" t="s">
        <v>1939</v>
      </c>
    </row>
    <row r="148" spans="1:3" x14ac:dyDescent="0.25">
      <c r="A148" t="s">
        <v>1940</v>
      </c>
      <c r="B148" t="s">
        <v>1941</v>
      </c>
      <c r="C148" t="s">
        <v>1942</v>
      </c>
    </row>
    <row r="149" spans="1:3" x14ac:dyDescent="0.25">
      <c r="A149" t="s">
        <v>1943</v>
      </c>
      <c r="B149" t="s">
        <v>1944</v>
      </c>
      <c r="C149" t="s">
        <v>1945</v>
      </c>
    </row>
    <row r="150" spans="1:3" x14ac:dyDescent="0.25">
      <c r="A150" t="s">
        <v>1946</v>
      </c>
      <c r="B150" t="s">
        <v>1947</v>
      </c>
      <c r="C150" t="s">
        <v>1948</v>
      </c>
    </row>
    <row r="151" spans="1:3" x14ac:dyDescent="0.25">
      <c r="A151" t="s">
        <v>1949</v>
      </c>
      <c r="B151" t="s">
        <v>1950</v>
      </c>
      <c r="C151" t="s">
        <v>1951</v>
      </c>
    </row>
    <row r="152" spans="1:3" x14ac:dyDescent="0.25">
      <c r="A152" t="s">
        <v>1952</v>
      </c>
      <c r="B152" t="s">
        <v>1953</v>
      </c>
      <c r="C152" t="s">
        <v>1954</v>
      </c>
    </row>
    <row r="153" spans="1:3" x14ac:dyDescent="0.25">
      <c r="A153" t="s">
        <v>1955</v>
      </c>
      <c r="B153" t="s">
        <v>1956</v>
      </c>
      <c r="C153" t="s">
        <v>1957</v>
      </c>
    </row>
    <row r="154" spans="1:3" x14ac:dyDescent="0.25">
      <c r="A154" t="s">
        <v>1958</v>
      </c>
      <c r="B154" t="s">
        <v>1959</v>
      </c>
      <c r="C154" t="s">
        <v>1960</v>
      </c>
    </row>
    <row r="155" spans="1:3" x14ac:dyDescent="0.25">
      <c r="A155" t="s">
        <v>1961</v>
      </c>
      <c r="B155" t="s">
        <v>1962</v>
      </c>
      <c r="C155" t="s">
        <v>1963</v>
      </c>
    </row>
    <row r="156" spans="1:3" x14ac:dyDescent="0.25">
      <c r="A156" t="s">
        <v>1964</v>
      </c>
      <c r="B156" t="s">
        <v>1965</v>
      </c>
      <c r="C156" t="s">
        <v>1966</v>
      </c>
    </row>
    <row r="157" spans="1:3" x14ac:dyDescent="0.25">
      <c r="A157" t="s">
        <v>1967</v>
      </c>
      <c r="B157" t="s">
        <v>1968</v>
      </c>
      <c r="C157" t="s">
        <v>1969</v>
      </c>
    </row>
    <row r="158" spans="1:3" x14ac:dyDescent="0.25">
      <c r="A158" t="s">
        <v>1970</v>
      </c>
      <c r="B158" t="s">
        <v>1971</v>
      </c>
      <c r="C158" t="s">
        <v>1972</v>
      </c>
    </row>
    <row r="159" spans="1:3" x14ac:dyDescent="0.25">
      <c r="A159" t="s">
        <v>1973</v>
      </c>
      <c r="B159" t="s">
        <v>1974</v>
      </c>
      <c r="C159" t="s">
        <v>1975</v>
      </c>
    </row>
    <row r="160" spans="1:3" x14ac:dyDescent="0.25">
      <c r="A160" t="s">
        <v>1976</v>
      </c>
      <c r="B160" t="s">
        <v>1977</v>
      </c>
      <c r="C160" t="s">
        <v>1978</v>
      </c>
    </row>
    <row r="161" spans="1:3" x14ac:dyDescent="0.25">
      <c r="A161" t="s">
        <v>1979</v>
      </c>
      <c r="B161" t="s">
        <v>1980</v>
      </c>
      <c r="C161" t="s">
        <v>1981</v>
      </c>
    </row>
    <row r="162" spans="1:3" x14ac:dyDescent="0.25">
      <c r="A162" t="s">
        <v>1982</v>
      </c>
      <c r="B162" t="s">
        <v>1983</v>
      </c>
      <c r="C162" t="s">
        <v>1984</v>
      </c>
    </row>
    <row r="163" spans="1:3" x14ac:dyDescent="0.25">
      <c r="A163" t="s">
        <v>1985</v>
      </c>
      <c r="B163" t="s">
        <v>1986</v>
      </c>
      <c r="C163" t="s">
        <v>1987</v>
      </c>
    </row>
    <row r="164" spans="1:3" x14ac:dyDescent="0.25">
      <c r="A164" t="s">
        <v>1988</v>
      </c>
      <c r="B164" t="s">
        <v>1989</v>
      </c>
      <c r="C164" t="s">
        <v>1990</v>
      </c>
    </row>
    <row r="165" spans="1:3" x14ac:dyDescent="0.25">
      <c r="A165" t="s">
        <v>1991</v>
      </c>
      <c r="B165" t="s">
        <v>1992</v>
      </c>
      <c r="C165" t="s">
        <v>1993</v>
      </c>
    </row>
    <row r="166" spans="1:3" x14ac:dyDescent="0.25">
      <c r="A166" t="s">
        <v>1994</v>
      </c>
      <c r="B166" t="s">
        <v>1995</v>
      </c>
      <c r="C166" t="s">
        <v>1996</v>
      </c>
    </row>
    <row r="167" spans="1:3" x14ac:dyDescent="0.25">
      <c r="A167" t="s">
        <v>1997</v>
      </c>
      <c r="B167" t="s">
        <v>1998</v>
      </c>
      <c r="C167" t="s">
        <v>1999</v>
      </c>
    </row>
    <row r="168" spans="1:3" x14ac:dyDescent="0.25">
      <c r="A168" t="s">
        <v>2000</v>
      </c>
      <c r="B168" t="s">
        <v>2001</v>
      </c>
      <c r="C168" t="s">
        <v>2002</v>
      </c>
    </row>
    <row r="169" spans="1:3" x14ac:dyDescent="0.25">
      <c r="A169" t="s">
        <v>2003</v>
      </c>
      <c r="B169" t="s">
        <v>2004</v>
      </c>
      <c r="C169" t="s">
        <v>2005</v>
      </c>
    </row>
    <row r="170" spans="1:3" x14ac:dyDescent="0.25">
      <c r="A170" t="s">
        <v>2006</v>
      </c>
      <c r="B170" t="s">
        <v>2007</v>
      </c>
      <c r="C170" t="s">
        <v>2008</v>
      </c>
    </row>
    <row r="171" spans="1:3" x14ac:dyDescent="0.25">
      <c r="A171" t="s">
        <v>2009</v>
      </c>
      <c r="B171" t="s">
        <v>2010</v>
      </c>
      <c r="C171" t="s">
        <v>2011</v>
      </c>
    </row>
    <row r="172" spans="1:3" x14ac:dyDescent="0.25">
      <c r="A172" t="s">
        <v>2012</v>
      </c>
      <c r="B172" t="s">
        <v>2013</v>
      </c>
      <c r="C172" t="s">
        <v>2014</v>
      </c>
    </row>
    <row r="173" spans="1:3" x14ac:dyDescent="0.25">
      <c r="A173" t="s">
        <v>2015</v>
      </c>
      <c r="B173" t="s">
        <v>2016</v>
      </c>
      <c r="C173" t="s">
        <v>2017</v>
      </c>
    </row>
    <row r="174" spans="1:3" x14ac:dyDescent="0.25">
      <c r="A174" t="s">
        <v>2018</v>
      </c>
      <c r="B174" t="s">
        <v>2019</v>
      </c>
      <c r="C174" t="s">
        <v>2020</v>
      </c>
    </row>
    <row r="175" spans="1:3" x14ac:dyDescent="0.25">
      <c r="A175" t="s">
        <v>2021</v>
      </c>
      <c r="B175" t="s">
        <v>2022</v>
      </c>
      <c r="C175" t="s">
        <v>2023</v>
      </c>
    </row>
    <row r="176" spans="1:3" x14ac:dyDescent="0.25">
      <c r="A176" t="s">
        <v>2024</v>
      </c>
      <c r="B176" t="s">
        <v>2025</v>
      </c>
      <c r="C176" t="s">
        <v>2026</v>
      </c>
    </row>
    <row r="177" spans="1:3" x14ac:dyDescent="0.25">
      <c r="A177" t="s">
        <v>2027</v>
      </c>
      <c r="B177" t="s">
        <v>2028</v>
      </c>
      <c r="C177" t="s">
        <v>2029</v>
      </c>
    </row>
    <row r="178" spans="1:3" x14ac:dyDescent="0.25">
      <c r="A178" t="s">
        <v>2030</v>
      </c>
      <c r="B178" t="s">
        <v>2031</v>
      </c>
      <c r="C178" t="s">
        <v>2032</v>
      </c>
    </row>
    <row r="179" spans="1:3" x14ac:dyDescent="0.25">
      <c r="A179" t="s">
        <v>2033</v>
      </c>
      <c r="B179" t="s">
        <v>2034</v>
      </c>
      <c r="C179" t="s">
        <v>2035</v>
      </c>
    </row>
    <row r="180" spans="1:3" x14ac:dyDescent="0.25">
      <c r="A180" t="s">
        <v>2036</v>
      </c>
      <c r="B180" t="s">
        <v>2037</v>
      </c>
      <c r="C180" t="s">
        <v>2038</v>
      </c>
    </row>
    <row r="181" spans="1:3" x14ac:dyDescent="0.25">
      <c r="A181" t="s">
        <v>2039</v>
      </c>
      <c r="B181" t="s">
        <v>2040</v>
      </c>
      <c r="C181" t="s">
        <v>2041</v>
      </c>
    </row>
    <row r="182" spans="1:3" x14ac:dyDescent="0.25">
      <c r="A182" t="s">
        <v>2042</v>
      </c>
      <c r="B182" t="s">
        <v>2043</v>
      </c>
      <c r="C182" t="s">
        <v>2044</v>
      </c>
    </row>
    <row r="183" spans="1:3" x14ac:dyDescent="0.25">
      <c r="A183" t="s">
        <v>2045</v>
      </c>
      <c r="B183" t="s">
        <v>2046</v>
      </c>
      <c r="C183" t="s">
        <v>2047</v>
      </c>
    </row>
    <row r="184" spans="1:3" x14ac:dyDescent="0.25">
      <c r="A184" t="s">
        <v>2048</v>
      </c>
      <c r="B184" t="s">
        <v>2049</v>
      </c>
      <c r="C184" t="s">
        <v>2050</v>
      </c>
    </row>
    <row r="185" spans="1:3" x14ac:dyDescent="0.25">
      <c r="A185" t="s">
        <v>2051</v>
      </c>
      <c r="B185" t="s">
        <v>2052</v>
      </c>
      <c r="C185" t="s">
        <v>2053</v>
      </c>
    </row>
    <row r="186" spans="1:3" x14ac:dyDescent="0.25">
      <c r="A186" t="s">
        <v>2054</v>
      </c>
      <c r="B186" t="s">
        <v>2055</v>
      </c>
      <c r="C186" t="s">
        <v>2056</v>
      </c>
    </row>
    <row r="187" spans="1:3" x14ac:dyDescent="0.25">
      <c r="A187" t="s">
        <v>2057</v>
      </c>
      <c r="B187" t="s">
        <v>2058</v>
      </c>
      <c r="C187" t="s">
        <v>2059</v>
      </c>
    </row>
    <row r="188" spans="1:3" x14ac:dyDescent="0.25">
      <c r="A188" t="s">
        <v>2060</v>
      </c>
      <c r="B188" t="s">
        <v>2061</v>
      </c>
      <c r="C188" t="s">
        <v>2062</v>
      </c>
    </row>
    <row r="189" spans="1:3" x14ac:dyDescent="0.25">
      <c r="A189" t="s">
        <v>2063</v>
      </c>
      <c r="B189" t="s">
        <v>2064</v>
      </c>
      <c r="C189" t="s">
        <v>1512</v>
      </c>
    </row>
    <row r="190" spans="1:3" x14ac:dyDescent="0.25">
      <c r="A190" t="s">
        <v>2065</v>
      </c>
      <c r="B190" t="s">
        <v>2066</v>
      </c>
      <c r="C190" t="s">
        <v>2067</v>
      </c>
    </row>
    <row r="191" spans="1:3" x14ac:dyDescent="0.25">
      <c r="A191" t="s">
        <v>2068</v>
      </c>
      <c r="B191" t="s">
        <v>2069</v>
      </c>
      <c r="C191" t="s">
        <v>2070</v>
      </c>
    </row>
    <row r="192" spans="1:3" x14ac:dyDescent="0.25">
      <c r="A192" t="s">
        <v>2071</v>
      </c>
      <c r="B192" t="s">
        <v>2072</v>
      </c>
      <c r="C192" t="s">
        <v>2073</v>
      </c>
    </row>
    <row r="193" spans="1:3" x14ac:dyDescent="0.25">
      <c r="A193" t="s">
        <v>2074</v>
      </c>
      <c r="B193" t="s">
        <v>2075</v>
      </c>
      <c r="C193" t="s">
        <v>2076</v>
      </c>
    </row>
    <row r="194" spans="1:3" x14ac:dyDescent="0.25">
      <c r="A194" t="s">
        <v>2077</v>
      </c>
      <c r="B194" t="s">
        <v>2078</v>
      </c>
      <c r="C194" t="s">
        <v>2079</v>
      </c>
    </row>
    <row r="195" spans="1:3" x14ac:dyDescent="0.25">
      <c r="A195" t="s">
        <v>2080</v>
      </c>
      <c r="B195" t="s">
        <v>2081</v>
      </c>
      <c r="C195" t="s">
        <v>2082</v>
      </c>
    </row>
    <row r="196" spans="1:3" x14ac:dyDescent="0.25">
      <c r="A196" t="s">
        <v>2083</v>
      </c>
      <c r="B196" t="s">
        <v>2084</v>
      </c>
      <c r="C196" t="s">
        <v>2085</v>
      </c>
    </row>
    <row r="197" spans="1:3" x14ac:dyDescent="0.25">
      <c r="A197" t="s">
        <v>2086</v>
      </c>
      <c r="B197" t="s">
        <v>2087</v>
      </c>
      <c r="C197" t="s">
        <v>2088</v>
      </c>
    </row>
    <row r="198" spans="1:3" x14ac:dyDescent="0.25">
      <c r="A198" t="s">
        <v>2089</v>
      </c>
      <c r="B198" t="s">
        <v>2090</v>
      </c>
      <c r="C198" t="s">
        <v>2091</v>
      </c>
    </row>
    <row r="199" spans="1:3" x14ac:dyDescent="0.25">
      <c r="A199" t="s">
        <v>2092</v>
      </c>
      <c r="B199" t="s">
        <v>2093</v>
      </c>
      <c r="C199" t="s">
        <v>2094</v>
      </c>
    </row>
    <row r="200" spans="1:3" x14ac:dyDescent="0.25">
      <c r="A200" t="s">
        <v>2095</v>
      </c>
      <c r="B200" t="s">
        <v>2096</v>
      </c>
      <c r="C200" t="s">
        <v>2097</v>
      </c>
    </row>
    <row r="201" spans="1:3" x14ac:dyDescent="0.25">
      <c r="A201" t="s">
        <v>2098</v>
      </c>
      <c r="B201" t="s">
        <v>2099</v>
      </c>
      <c r="C201" t="s">
        <v>2100</v>
      </c>
    </row>
    <row r="202" spans="1:3" x14ac:dyDescent="0.25">
      <c r="A202" t="s">
        <v>2101</v>
      </c>
      <c r="B202" t="s">
        <v>2102</v>
      </c>
      <c r="C202" t="s">
        <v>2103</v>
      </c>
    </row>
    <row r="203" spans="1:3" x14ac:dyDescent="0.25">
      <c r="A203" t="s">
        <v>2104</v>
      </c>
      <c r="B203" t="s">
        <v>2105</v>
      </c>
      <c r="C203" t="s">
        <v>2106</v>
      </c>
    </row>
    <row r="204" spans="1:3" x14ac:dyDescent="0.25">
      <c r="A204" t="s">
        <v>2107</v>
      </c>
      <c r="B204" t="s">
        <v>2108</v>
      </c>
      <c r="C204" t="s">
        <v>2109</v>
      </c>
    </row>
    <row r="205" spans="1:3" x14ac:dyDescent="0.25">
      <c r="A205" t="s">
        <v>2110</v>
      </c>
      <c r="B205" t="s">
        <v>2111</v>
      </c>
      <c r="C205" t="s">
        <v>2112</v>
      </c>
    </row>
    <row r="206" spans="1:3" x14ac:dyDescent="0.25">
      <c r="A206" t="s">
        <v>2113</v>
      </c>
      <c r="B206" t="s">
        <v>2114</v>
      </c>
      <c r="C206" t="s">
        <v>2115</v>
      </c>
    </row>
    <row r="207" spans="1:3" x14ac:dyDescent="0.25">
      <c r="A207" t="s">
        <v>2116</v>
      </c>
      <c r="B207" t="s">
        <v>2117</v>
      </c>
      <c r="C207" t="s">
        <v>2118</v>
      </c>
    </row>
    <row r="208" spans="1:3" x14ac:dyDescent="0.25">
      <c r="A208" t="s">
        <v>2119</v>
      </c>
      <c r="B208" t="s">
        <v>2120</v>
      </c>
      <c r="C208" t="s">
        <v>2121</v>
      </c>
    </row>
    <row r="209" spans="1:3" x14ac:dyDescent="0.25">
      <c r="A209" t="s">
        <v>2122</v>
      </c>
      <c r="B209" t="s">
        <v>2123</v>
      </c>
      <c r="C209" t="s">
        <v>2124</v>
      </c>
    </row>
    <row r="210" spans="1:3" x14ac:dyDescent="0.25">
      <c r="A210" t="s">
        <v>2125</v>
      </c>
      <c r="B210" t="s">
        <v>2126</v>
      </c>
      <c r="C210" t="s">
        <v>2127</v>
      </c>
    </row>
    <row r="211" spans="1:3" x14ac:dyDescent="0.25">
      <c r="A211" t="s">
        <v>2128</v>
      </c>
      <c r="B211" t="s">
        <v>2129</v>
      </c>
      <c r="C211" t="s">
        <v>2130</v>
      </c>
    </row>
    <row r="212" spans="1:3" x14ac:dyDescent="0.25">
      <c r="A212" t="s">
        <v>2131</v>
      </c>
      <c r="B212" t="s">
        <v>2132</v>
      </c>
      <c r="C212" t="s">
        <v>2133</v>
      </c>
    </row>
    <row r="213" spans="1:3" x14ac:dyDescent="0.25">
      <c r="A213" t="s">
        <v>2134</v>
      </c>
      <c r="B213" t="s">
        <v>2135</v>
      </c>
      <c r="C213" t="s">
        <v>2136</v>
      </c>
    </row>
    <row r="214" spans="1:3" x14ac:dyDescent="0.25">
      <c r="A214" t="s">
        <v>2137</v>
      </c>
      <c r="B214" t="s">
        <v>2138</v>
      </c>
      <c r="C214" t="s">
        <v>2139</v>
      </c>
    </row>
    <row r="215" spans="1:3" x14ac:dyDescent="0.25">
      <c r="A215" t="s">
        <v>2140</v>
      </c>
      <c r="B215" t="s">
        <v>2141</v>
      </c>
      <c r="C215" t="s">
        <v>2142</v>
      </c>
    </row>
    <row r="216" spans="1:3" x14ac:dyDescent="0.25">
      <c r="A216" t="s">
        <v>2143</v>
      </c>
      <c r="B216" t="s">
        <v>2144</v>
      </c>
      <c r="C216" t="s">
        <v>2145</v>
      </c>
    </row>
    <row r="217" spans="1:3" x14ac:dyDescent="0.25">
      <c r="A217" t="s">
        <v>2146</v>
      </c>
      <c r="B217" t="s">
        <v>2147</v>
      </c>
      <c r="C217" t="s">
        <v>2148</v>
      </c>
    </row>
    <row r="218" spans="1:3" x14ac:dyDescent="0.25">
      <c r="A218" t="s">
        <v>2149</v>
      </c>
      <c r="B218" t="s">
        <v>2150</v>
      </c>
      <c r="C218" t="s">
        <v>2151</v>
      </c>
    </row>
    <row r="219" spans="1:3" x14ac:dyDescent="0.25">
      <c r="A219" t="s">
        <v>2152</v>
      </c>
      <c r="B219" t="s">
        <v>2153</v>
      </c>
      <c r="C219" t="s">
        <v>2154</v>
      </c>
    </row>
    <row r="220" spans="1:3" x14ac:dyDescent="0.25">
      <c r="A220" t="s">
        <v>2155</v>
      </c>
      <c r="B220" t="s">
        <v>2156</v>
      </c>
      <c r="C220" t="s">
        <v>2157</v>
      </c>
    </row>
    <row r="221" spans="1:3" x14ac:dyDescent="0.25">
      <c r="A221" t="s">
        <v>2158</v>
      </c>
      <c r="B221" t="s">
        <v>2159</v>
      </c>
      <c r="C221" t="s">
        <v>2160</v>
      </c>
    </row>
    <row r="222" spans="1:3" x14ac:dyDescent="0.25">
      <c r="A222" t="s">
        <v>2161</v>
      </c>
      <c r="B222" t="s">
        <v>2162</v>
      </c>
      <c r="C222" t="s">
        <v>2163</v>
      </c>
    </row>
    <row r="223" spans="1:3" x14ac:dyDescent="0.25">
      <c r="A223" t="s">
        <v>2164</v>
      </c>
      <c r="B223" t="s">
        <v>2165</v>
      </c>
      <c r="C223" t="s">
        <v>2166</v>
      </c>
    </row>
    <row r="224" spans="1:3" x14ac:dyDescent="0.25">
      <c r="A224" t="s">
        <v>2167</v>
      </c>
      <c r="B224" t="s">
        <v>2168</v>
      </c>
      <c r="C224" t="s">
        <v>2169</v>
      </c>
    </row>
    <row r="225" spans="1:3" x14ac:dyDescent="0.25">
      <c r="A225" t="s">
        <v>2170</v>
      </c>
      <c r="B225" t="s">
        <v>2171</v>
      </c>
      <c r="C225" t="s">
        <v>2172</v>
      </c>
    </row>
    <row r="226" spans="1:3" x14ac:dyDescent="0.25">
      <c r="A226" t="s">
        <v>2173</v>
      </c>
      <c r="B226" t="s">
        <v>2174</v>
      </c>
      <c r="C226" t="s">
        <v>2175</v>
      </c>
    </row>
    <row r="227" spans="1:3" x14ac:dyDescent="0.25">
      <c r="A227" t="s">
        <v>2176</v>
      </c>
      <c r="B227" t="s">
        <v>2177</v>
      </c>
      <c r="C227" t="s">
        <v>2178</v>
      </c>
    </row>
    <row r="228" spans="1:3" x14ac:dyDescent="0.25">
      <c r="A228" t="s">
        <v>2179</v>
      </c>
      <c r="B228" t="s">
        <v>2180</v>
      </c>
      <c r="C228" t="s">
        <v>2181</v>
      </c>
    </row>
    <row r="229" spans="1:3" x14ac:dyDescent="0.25">
      <c r="A229" t="s">
        <v>2182</v>
      </c>
      <c r="B229" t="s">
        <v>2183</v>
      </c>
      <c r="C229" t="s">
        <v>2184</v>
      </c>
    </row>
    <row r="230" spans="1:3" x14ac:dyDescent="0.25">
      <c r="A230" t="s">
        <v>2185</v>
      </c>
      <c r="B230" t="s">
        <v>2186</v>
      </c>
      <c r="C230" t="s">
        <v>2187</v>
      </c>
    </row>
    <row r="231" spans="1:3" x14ac:dyDescent="0.25">
      <c r="A231" t="s">
        <v>2188</v>
      </c>
      <c r="B231" t="s">
        <v>2189</v>
      </c>
      <c r="C231" t="s">
        <v>2190</v>
      </c>
    </row>
    <row r="232" spans="1:3" x14ac:dyDescent="0.25">
      <c r="A232" t="s">
        <v>2191</v>
      </c>
      <c r="B232" t="s">
        <v>2192</v>
      </c>
      <c r="C232" t="s">
        <v>2193</v>
      </c>
    </row>
    <row r="233" spans="1:3" x14ac:dyDescent="0.25">
      <c r="A233" t="s">
        <v>2194</v>
      </c>
      <c r="B233" t="s">
        <v>2195</v>
      </c>
      <c r="C233" t="s">
        <v>2196</v>
      </c>
    </row>
    <row r="234" spans="1:3" x14ac:dyDescent="0.25">
      <c r="A234" t="s">
        <v>2197</v>
      </c>
      <c r="B234" t="s">
        <v>2198</v>
      </c>
      <c r="C234" t="s">
        <v>2199</v>
      </c>
    </row>
    <row r="235" spans="1:3" x14ac:dyDescent="0.25">
      <c r="A235" t="s">
        <v>2200</v>
      </c>
      <c r="B235" t="s">
        <v>2201</v>
      </c>
      <c r="C235" t="s">
        <v>2202</v>
      </c>
    </row>
    <row r="236" spans="1:3" x14ac:dyDescent="0.25">
      <c r="A236" t="s">
        <v>2203</v>
      </c>
      <c r="B236" t="s">
        <v>2204</v>
      </c>
      <c r="C236" t="s">
        <v>2205</v>
      </c>
    </row>
    <row r="237" spans="1:3" x14ac:dyDescent="0.25">
      <c r="A237" t="s">
        <v>2206</v>
      </c>
      <c r="B237" t="s">
        <v>2207</v>
      </c>
      <c r="C237" t="s">
        <v>2208</v>
      </c>
    </row>
    <row r="238" spans="1:3" x14ac:dyDescent="0.25">
      <c r="A238" t="s">
        <v>2209</v>
      </c>
      <c r="B238" t="s">
        <v>2210</v>
      </c>
      <c r="C238" t="s">
        <v>2211</v>
      </c>
    </row>
    <row r="239" spans="1:3" x14ac:dyDescent="0.25">
      <c r="A239" t="s">
        <v>2212</v>
      </c>
      <c r="B239" t="s">
        <v>2213</v>
      </c>
      <c r="C239" t="s">
        <v>2214</v>
      </c>
    </row>
    <row r="240" spans="1:3" x14ac:dyDescent="0.25">
      <c r="A240" t="s">
        <v>2215</v>
      </c>
      <c r="B240" t="s">
        <v>2216</v>
      </c>
      <c r="C240" t="s">
        <v>2217</v>
      </c>
    </row>
    <row r="241" spans="1:3" x14ac:dyDescent="0.25">
      <c r="A241" t="s">
        <v>2218</v>
      </c>
      <c r="B241" t="s">
        <v>2219</v>
      </c>
      <c r="C241" t="s">
        <v>2220</v>
      </c>
    </row>
    <row r="242" spans="1:3" x14ac:dyDescent="0.25">
      <c r="A242" t="s">
        <v>2221</v>
      </c>
      <c r="B242" t="s">
        <v>2222</v>
      </c>
      <c r="C242" t="s">
        <v>2223</v>
      </c>
    </row>
    <row r="243" spans="1:3" x14ac:dyDescent="0.25">
      <c r="A243" t="s">
        <v>2224</v>
      </c>
      <c r="B243" t="s">
        <v>2225</v>
      </c>
      <c r="C243" t="s">
        <v>2226</v>
      </c>
    </row>
    <row r="244" spans="1:3" x14ac:dyDescent="0.25">
      <c r="A244" t="s">
        <v>2227</v>
      </c>
      <c r="B244" t="s">
        <v>2228</v>
      </c>
      <c r="C244" t="s">
        <v>2229</v>
      </c>
    </row>
    <row r="245" spans="1:3" x14ac:dyDescent="0.25">
      <c r="A245" t="s">
        <v>2230</v>
      </c>
      <c r="B245" t="s">
        <v>2231</v>
      </c>
      <c r="C245" t="s">
        <v>2232</v>
      </c>
    </row>
  </sheetData>
  <conditionalFormatting sqref="B3:B29 B31:B1048576 B1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1500</v>
      </c>
    </row>
    <row r="3" spans="1:1" x14ac:dyDescent="0.6">
      <c r="A3" s="13" t="s">
        <v>1501</v>
      </c>
    </row>
    <row r="4" spans="1:1" x14ac:dyDescent="0.6">
      <c r="A4" s="13" t="s">
        <v>1502</v>
      </c>
    </row>
    <row r="6" spans="1:1" x14ac:dyDescent="0.6">
      <c r="A6" s="13" t="s">
        <v>2242</v>
      </c>
    </row>
    <row r="7" spans="1:1" x14ac:dyDescent="0.6">
      <c r="A7" s="13" t="s">
        <v>2241</v>
      </c>
    </row>
    <row r="9" spans="1:1" x14ac:dyDescent="0.6">
      <c r="A9" s="13" t="s">
        <v>2243</v>
      </c>
    </row>
    <row r="10" spans="1:1" x14ac:dyDescent="0.6">
      <c r="A10" s="13" t="s">
        <v>2244</v>
      </c>
    </row>
    <row r="11" spans="1:1" x14ac:dyDescent="0.6">
      <c r="A11" s="13" t="s">
        <v>2245</v>
      </c>
    </row>
    <row r="12" spans="1:1" x14ac:dyDescent="0.6">
      <c r="A12" s="13" t="s">
        <v>2246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41"/>
  <sheetViews>
    <sheetView workbookViewId="0">
      <pane xSplit="4" ySplit="1" topLeftCell="E65" activePane="bottomRight" state="frozen"/>
      <selection pane="topRight" activeCell="E1" sqref="E1"/>
      <selection pane="bottomLeft" activeCell="A2" sqref="A2"/>
      <selection pane="bottomRight" activeCell="A75" sqref="A75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1493</v>
      </c>
      <c r="B1" s="53" t="s">
        <v>1486</v>
      </c>
      <c r="C1" s="52" t="s">
        <v>1485</v>
      </c>
      <c r="D1" s="52" t="s">
        <v>3128</v>
      </c>
      <c r="E1" s="53" t="s">
        <v>1494</v>
      </c>
      <c r="F1" s="54" t="s">
        <v>1490</v>
      </c>
      <c r="G1" s="53" t="s">
        <v>1491</v>
      </c>
      <c r="H1" s="53" t="s">
        <v>1492</v>
      </c>
      <c r="I1" s="53" t="s">
        <v>1495</v>
      </c>
      <c r="J1" s="54" t="s">
        <v>1496</v>
      </c>
      <c r="K1" s="53" t="s">
        <v>1497</v>
      </c>
      <c r="L1" s="53" t="s">
        <v>1498</v>
      </c>
      <c r="M1" s="53" t="s">
        <v>2233</v>
      </c>
      <c r="N1" s="53" t="s">
        <v>2234</v>
      </c>
      <c r="O1" s="55" t="s">
        <v>1505</v>
      </c>
      <c r="P1" s="53" t="s">
        <v>1506</v>
      </c>
    </row>
    <row r="2" spans="1:16" x14ac:dyDescent="0.45">
      <c r="A2" s="17" t="s">
        <v>3518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1758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3519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1758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3520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1758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3521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1758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3522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1758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3523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K7" s="30">
        <v>0</v>
      </c>
      <c r="L7" s="17">
        <v>7</v>
      </c>
      <c r="M7" s="17" t="s">
        <v>1554</v>
      </c>
      <c r="N7" s="17" t="s">
        <v>1758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3524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K8" s="30">
        <v>0</v>
      </c>
      <c r="L8" s="17">
        <v>7</v>
      </c>
      <c r="M8" s="17" t="s">
        <v>1554</v>
      </c>
      <c r="N8" s="17" t="s">
        <v>1758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3525</v>
      </c>
      <c r="B9" s="17" t="s">
        <v>1489</v>
      </c>
      <c r="C9" s="37">
        <f t="shared" si="1"/>
        <v>5</v>
      </c>
      <c r="D9" s="30" t="s">
        <v>2247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1758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3526</v>
      </c>
      <c r="B10" s="17" t="s">
        <v>1489</v>
      </c>
      <c r="C10" s="37">
        <f t="shared" si="1"/>
        <v>5</v>
      </c>
      <c r="D10" s="30" t="s">
        <v>2248</v>
      </c>
      <c r="E10" s="30" t="s">
        <v>2249</v>
      </c>
      <c r="G10" s="30">
        <v>180</v>
      </c>
      <c r="H10" s="17">
        <v>7</v>
      </c>
      <c r="I10" s="17" t="s">
        <v>1504</v>
      </c>
      <c r="K10" s="30">
        <v>0</v>
      </c>
      <c r="L10" s="17">
        <v>7</v>
      </c>
      <c r="M10" s="17" t="s">
        <v>1554</v>
      </c>
      <c r="N10" s="17" t="s">
        <v>1758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3527</v>
      </c>
      <c r="B11" s="17" t="s">
        <v>1489</v>
      </c>
      <c r="C11" s="37">
        <f t="shared" si="1"/>
        <v>5</v>
      </c>
      <c r="D11" s="30" t="s">
        <v>3412</v>
      </c>
      <c r="E11" s="30" t="s">
        <v>191</v>
      </c>
      <c r="G11" s="30">
        <v>0</v>
      </c>
      <c r="H11" s="17">
        <v>7</v>
      </c>
      <c r="I11" s="17" t="s">
        <v>1504</v>
      </c>
      <c r="K11" s="30">
        <v>0</v>
      </c>
      <c r="L11" s="17">
        <v>7</v>
      </c>
      <c r="M11" s="17" t="s">
        <v>1554</v>
      </c>
      <c r="N11" s="17" t="s">
        <v>1758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3528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2250</v>
      </c>
      <c r="K12" s="30">
        <v>50</v>
      </c>
      <c r="L12" s="17">
        <v>7</v>
      </c>
      <c r="M12" s="17" t="s">
        <v>1554</v>
      </c>
      <c r="N12" s="17" t="s">
        <v>1758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3529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2250</v>
      </c>
      <c r="K13" s="30">
        <v>50</v>
      </c>
      <c r="L13" s="17">
        <v>7</v>
      </c>
      <c r="M13" s="17" t="s">
        <v>1554</v>
      </c>
      <c r="N13" s="17" t="s">
        <v>1758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3530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2250</v>
      </c>
      <c r="K14" s="30">
        <v>50</v>
      </c>
      <c r="L14" s="17">
        <v>7</v>
      </c>
      <c r="M14" s="17" t="s">
        <v>1554</v>
      </c>
      <c r="N14" s="17" t="s">
        <v>1758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3531</v>
      </c>
      <c r="B15" s="17" t="s">
        <v>1489</v>
      </c>
      <c r="C15" s="37">
        <f t="shared" si="1"/>
        <v>5</v>
      </c>
      <c r="D15" s="30" t="s">
        <v>2251</v>
      </c>
      <c r="E15" s="30" t="s">
        <v>14</v>
      </c>
      <c r="G15" s="30">
        <v>50</v>
      </c>
      <c r="H15" s="30">
        <v>5</v>
      </c>
      <c r="I15" s="17" t="s">
        <v>2258</v>
      </c>
      <c r="J15" s="17" t="s">
        <v>2252</v>
      </c>
      <c r="K15" s="30">
        <v>25</v>
      </c>
      <c r="L15" s="30">
        <v>5</v>
      </c>
      <c r="M15" s="17" t="s">
        <v>1554</v>
      </c>
      <c r="N15" s="17" t="s">
        <v>1758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3532</v>
      </c>
      <c r="B16" s="17" t="s">
        <v>1489</v>
      </c>
      <c r="C16" s="37">
        <f t="shared" si="1"/>
        <v>5</v>
      </c>
      <c r="D16" s="30" t="s">
        <v>2253</v>
      </c>
      <c r="E16" s="30" t="s">
        <v>14</v>
      </c>
      <c r="G16" s="30">
        <v>50</v>
      </c>
      <c r="H16" s="30">
        <v>5</v>
      </c>
      <c r="I16" s="17" t="s">
        <v>2258</v>
      </c>
      <c r="J16" s="17" t="s">
        <v>2257</v>
      </c>
      <c r="K16" s="30">
        <v>25</v>
      </c>
      <c r="L16" s="30">
        <v>5</v>
      </c>
      <c r="M16" s="17" t="s">
        <v>1554</v>
      </c>
      <c r="N16" s="17" t="s">
        <v>1758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3533</v>
      </c>
      <c r="B17" s="17" t="s">
        <v>1489</v>
      </c>
      <c r="C17" s="37">
        <f t="shared" si="1"/>
        <v>5</v>
      </c>
      <c r="D17" s="30" t="s">
        <v>2254</v>
      </c>
      <c r="E17" s="30" t="s">
        <v>14</v>
      </c>
      <c r="G17" s="30">
        <v>50</v>
      </c>
      <c r="H17" s="30">
        <v>5</v>
      </c>
      <c r="I17" s="17" t="s">
        <v>2258</v>
      </c>
      <c r="J17" s="17" t="s">
        <v>2257</v>
      </c>
      <c r="K17" s="30">
        <v>25</v>
      </c>
      <c r="L17" s="30">
        <v>5</v>
      </c>
      <c r="M17" s="17" t="s">
        <v>1554</v>
      </c>
      <c r="N17" s="17" t="s">
        <v>1758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3534</v>
      </c>
      <c r="B18" s="17" t="s">
        <v>1489</v>
      </c>
      <c r="C18" s="37">
        <f t="shared" si="1"/>
        <v>5</v>
      </c>
      <c r="D18" s="30" t="s">
        <v>2255</v>
      </c>
      <c r="E18" s="30" t="s">
        <v>14</v>
      </c>
      <c r="G18" s="30">
        <v>50</v>
      </c>
      <c r="H18" s="30">
        <v>5</v>
      </c>
      <c r="I18" s="17" t="s">
        <v>2258</v>
      </c>
      <c r="J18" s="17" t="s">
        <v>2257</v>
      </c>
      <c r="K18" s="30">
        <v>25</v>
      </c>
      <c r="L18" s="30">
        <v>5</v>
      </c>
      <c r="M18" s="17" t="s">
        <v>1554</v>
      </c>
      <c r="N18" s="17" t="s">
        <v>1758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3535</v>
      </c>
      <c r="B19" s="17" t="s">
        <v>1489</v>
      </c>
      <c r="C19" s="37">
        <f t="shared" si="1"/>
        <v>5</v>
      </c>
      <c r="D19" s="30" t="s">
        <v>2256</v>
      </c>
      <c r="E19" s="30" t="s">
        <v>14</v>
      </c>
      <c r="G19" s="30">
        <v>50</v>
      </c>
      <c r="H19" s="30">
        <v>5</v>
      </c>
      <c r="I19" s="17" t="s">
        <v>2258</v>
      </c>
      <c r="J19" s="17" t="s">
        <v>2257</v>
      </c>
      <c r="K19" s="30">
        <v>25</v>
      </c>
      <c r="L19" s="30">
        <v>5</v>
      </c>
      <c r="M19" s="17" t="s">
        <v>1554</v>
      </c>
      <c r="N19" s="17" t="s">
        <v>1758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3536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5</v>
      </c>
      <c r="I20" s="17" t="s">
        <v>2258</v>
      </c>
      <c r="J20" s="17" t="s">
        <v>2257</v>
      </c>
      <c r="K20" s="30">
        <v>70</v>
      </c>
      <c r="L20" s="30">
        <v>5</v>
      </c>
      <c r="M20" s="17" t="s">
        <v>1554</v>
      </c>
      <c r="N20" s="17" t="s">
        <v>1758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3537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5</v>
      </c>
      <c r="I21" s="17" t="s">
        <v>2258</v>
      </c>
      <c r="J21" s="17" t="s">
        <v>2257</v>
      </c>
      <c r="K21" s="30">
        <v>70</v>
      </c>
      <c r="L21" s="30">
        <v>5</v>
      </c>
      <c r="M21" s="17" t="s">
        <v>1554</v>
      </c>
      <c r="N21" s="17" t="s">
        <v>1758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3538</v>
      </c>
      <c r="B22" s="17" t="s">
        <v>1489</v>
      </c>
      <c r="C22" s="37">
        <f t="shared" si="1"/>
        <v>5</v>
      </c>
      <c r="D22" s="30" t="s">
        <v>682</v>
      </c>
      <c r="E22" s="30" t="s">
        <v>2259</v>
      </c>
      <c r="G22" s="30">
        <v>55</v>
      </c>
      <c r="H22" s="17">
        <v>1</v>
      </c>
      <c r="I22" s="17" t="s">
        <v>2258</v>
      </c>
      <c r="J22" s="30" t="s">
        <v>2561</v>
      </c>
      <c r="K22" s="30">
        <v>40</v>
      </c>
      <c r="L22" s="17">
        <v>5</v>
      </c>
      <c r="M22" s="17" t="s">
        <v>1554</v>
      </c>
      <c r="N22" s="17" t="s">
        <v>1758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3539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2258</v>
      </c>
      <c r="J23" s="17" t="s">
        <v>2257</v>
      </c>
      <c r="K23" s="30">
        <v>25</v>
      </c>
      <c r="L23" s="17">
        <v>5</v>
      </c>
      <c r="M23" s="17" t="s">
        <v>1554</v>
      </c>
      <c r="N23" s="17" t="s">
        <v>1758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3540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2258</v>
      </c>
      <c r="J24" s="17" t="s">
        <v>2260</v>
      </c>
      <c r="K24" s="30">
        <v>45</v>
      </c>
      <c r="L24" s="17">
        <v>5</v>
      </c>
      <c r="M24" s="17" t="s">
        <v>1554</v>
      </c>
      <c r="N24" s="17" t="s">
        <v>1758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3541</v>
      </c>
      <c r="B25" s="17" t="s">
        <v>1489</v>
      </c>
      <c r="C25" s="37">
        <f t="shared" si="1"/>
        <v>5</v>
      </c>
      <c r="D25" s="30" t="s">
        <v>33</v>
      </c>
      <c r="E25" s="30" t="s">
        <v>2261</v>
      </c>
      <c r="G25" s="30">
        <v>65</v>
      </c>
      <c r="H25" s="17">
        <v>1</v>
      </c>
      <c r="I25" s="17" t="s">
        <v>2258</v>
      </c>
      <c r="J25" s="30" t="s">
        <v>2562</v>
      </c>
      <c r="K25" s="30">
        <v>45</v>
      </c>
      <c r="L25" s="17">
        <v>5</v>
      </c>
      <c r="M25" s="17" t="s">
        <v>1554</v>
      </c>
      <c r="N25" s="17" t="s">
        <v>1758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3542</v>
      </c>
      <c r="B26" s="17" t="s">
        <v>1489</v>
      </c>
      <c r="C26" s="37">
        <f t="shared" si="1"/>
        <v>5</v>
      </c>
      <c r="D26" s="30" t="s">
        <v>34</v>
      </c>
      <c r="E26" s="30" t="s">
        <v>2261</v>
      </c>
      <c r="G26" s="30">
        <v>65</v>
      </c>
      <c r="H26" s="17">
        <v>1</v>
      </c>
      <c r="I26" s="17" t="s">
        <v>2258</v>
      </c>
      <c r="J26" s="30" t="s">
        <v>2562</v>
      </c>
      <c r="K26" s="30">
        <v>45</v>
      </c>
      <c r="L26" s="17">
        <v>5</v>
      </c>
      <c r="M26" s="17" t="s">
        <v>1554</v>
      </c>
      <c r="N26" s="17" t="s">
        <v>1758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3543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2258</v>
      </c>
      <c r="J27" s="30" t="s">
        <v>2562</v>
      </c>
      <c r="K27" s="30">
        <v>35</v>
      </c>
      <c r="L27" s="17">
        <v>5</v>
      </c>
      <c r="M27" s="17" t="s">
        <v>1554</v>
      </c>
      <c r="N27" s="17" t="s">
        <v>1758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3544</v>
      </c>
      <c r="B28" s="17" t="s">
        <v>1489</v>
      </c>
      <c r="C28" s="37">
        <f t="shared" si="1"/>
        <v>5</v>
      </c>
      <c r="D28" s="2" t="s">
        <v>36</v>
      </c>
      <c r="E28" s="30" t="s">
        <v>2261</v>
      </c>
      <c r="G28" s="30">
        <v>140</v>
      </c>
      <c r="H28" s="17">
        <v>1</v>
      </c>
      <c r="I28" s="17" t="s">
        <v>2258</v>
      </c>
      <c r="J28" s="17" t="s">
        <v>2260</v>
      </c>
      <c r="K28" s="30">
        <v>100</v>
      </c>
      <c r="L28" s="17">
        <v>5</v>
      </c>
      <c r="M28" s="17" t="s">
        <v>1554</v>
      </c>
      <c r="N28" s="17" t="s">
        <v>1758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3545</v>
      </c>
      <c r="B29" s="17" t="s">
        <v>1489</v>
      </c>
      <c r="C29" s="37">
        <f t="shared" si="1"/>
        <v>5</v>
      </c>
      <c r="D29" s="2" t="s">
        <v>37</v>
      </c>
      <c r="E29" s="30" t="s">
        <v>2261</v>
      </c>
      <c r="G29" s="30">
        <v>200</v>
      </c>
      <c r="H29" s="17">
        <v>1</v>
      </c>
      <c r="I29" s="17" t="s">
        <v>2258</v>
      </c>
      <c r="J29" s="17" t="s">
        <v>2260</v>
      </c>
      <c r="K29" s="30">
        <v>150</v>
      </c>
      <c r="L29" s="17">
        <v>5</v>
      </c>
      <c r="M29" s="17" t="s">
        <v>1554</v>
      </c>
      <c r="N29" s="17" t="s">
        <v>1758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3546</v>
      </c>
      <c r="B30" s="17" t="s">
        <v>1489</v>
      </c>
      <c r="C30" s="37">
        <f t="shared" ref="C30:C101" si="2">IF($B30="ProductService",1,IF($B30="ProductNonInventory",3,IF($B30="ProductInventory",5,"error")))</f>
        <v>5</v>
      </c>
      <c r="D30" s="30" t="s">
        <v>38</v>
      </c>
      <c r="E30" s="30" t="s">
        <v>2261</v>
      </c>
      <c r="G30" s="17">
        <v>85</v>
      </c>
      <c r="H30" s="17">
        <v>1</v>
      </c>
      <c r="I30" s="17" t="s">
        <v>2258</v>
      </c>
      <c r="J30" s="30" t="s">
        <v>2562</v>
      </c>
      <c r="K30" s="30">
        <v>65</v>
      </c>
      <c r="L30" s="17">
        <v>5</v>
      </c>
      <c r="M30" s="17" t="s">
        <v>1554</v>
      </c>
      <c r="N30" s="17" t="s">
        <v>1758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3547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2258</v>
      </c>
      <c r="J31" s="30" t="s">
        <v>2562</v>
      </c>
      <c r="K31" s="30">
        <v>80</v>
      </c>
      <c r="L31" s="17">
        <v>5</v>
      </c>
      <c r="M31" s="17" t="s">
        <v>1554</v>
      </c>
      <c r="N31" s="17" t="s">
        <v>1758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3548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2258</v>
      </c>
      <c r="J32" s="30" t="s">
        <v>2562</v>
      </c>
      <c r="K32" s="30">
        <v>60</v>
      </c>
      <c r="L32" s="17">
        <v>5</v>
      </c>
      <c r="M32" s="17" t="s">
        <v>1554</v>
      </c>
      <c r="N32" s="17" t="s">
        <v>1758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3549</v>
      </c>
      <c r="B33" s="17" t="s">
        <v>1489</v>
      </c>
      <c r="C33" s="37">
        <f t="shared" si="2"/>
        <v>5</v>
      </c>
      <c r="D33" s="30" t="s">
        <v>40</v>
      </c>
      <c r="E33" s="30" t="s">
        <v>2259</v>
      </c>
      <c r="G33" s="17">
        <v>70</v>
      </c>
      <c r="H33" s="17">
        <v>1</v>
      </c>
      <c r="I33" s="17" t="s">
        <v>2258</v>
      </c>
      <c r="J33" s="17" t="s">
        <v>2260</v>
      </c>
      <c r="K33" s="30">
        <v>50</v>
      </c>
      <c r="L33" s="17">
        <v>5</v>
      </c>
      <c r="M33" s="17" t="s">
        <v>1554</v>
      </c>
      <c r="N33" s="17" t="s">
        <v>1758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3550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2258</v>
      </c>
      <c r="J34" s="17" t="s">
        <v>2563</v>
      </c>
      <c r="K34" s="30">
        <v>45</v>
      </c>
      <c r="L34" s="17">
        <v>5</v>
      </c>
      <c r="M34" s="17" t="s">
        <v>1554</v>
      </c>
      <c r="N34" s="17" t="s">
        <v>1758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3551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2258</v>
      </c>
      <c r="J35" s="17" t="s">
        <v>2564</v>
      </c>
      <c r="K35" s="30">
        <v>40</v>
      </c>
      <c r="L35" s="17">
        <v>5</v>
      </c>
      <c r="M35" s="17" t="s">
        <v>1554</v>
      </c>
      <c r="N35" s="17" t="s">
        <v>1758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3552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3380</v>
      </c>
      <c r="E36" s="30" t="s">
        <v>2261</v>
      </c>
      <c r="G36" s="17">
        <v>150</v>
      </c>
      <c r="H36" s="17">
        <v>1</v>
      </c>
      <c r="I36" s="17" t="s">
        <v>2258</v>
      </c>
      <c r="J36" s="17" t="s">
        <v>2564</v>
      </c>
      <c r="K36" s="30">
        <v>120</v>
      </c>
      <c r="L36" s="30">
        <v>5</v>
      </c>
      <c r="M36" s="17" t="s">
        <v>1554</v>
      </c>
      <c r="N36" s="17" t="s">
        <v>1758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3553</v>
      </c>
      <c r="B37" s="17" t="s">
        <v>1489</v>
      </c>
      <c r="C37" s="37">
        <f t="shared" si="2"/>
        <v>5</v>
      </c>
      <c r="D37" s="30" t="s">
        <v>43</v>
      </c>
      <c r="E37" s="30" t="s">
        <v>2261</v>
      </c>
      <c r="G37" s="17">
        <v>60</v>
      </c>
      <c r="H37" s="17">
        <v>1</v>
      </c>
      <c r="I37" s="17" t="s">
        <v>2258</v>
      </c>
      <c r="J37" s="17" t="s">
        <v>2565</v>
      </c>
      <c r="K37" s="30">
        <v>42</v>
      </c>
      <c r="L37" s="17">
        <v>5</v>
      </c>
      <c r="M37" s="17" t="s">
        <v>1554</v>
      </c>
      <c r="N37" s="17" t="s">
        <v>1758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3554</v>
      </c>
      <c r="B38" s="17" t="s">
        <v>1489</v>
      </c>
      <c r="C38" s="37">
        <f t="shared" si="2"/>
        <v>5</v>
      </c>
      <c r="D38" s="30" t="s">
        <v>44</v>
      </c>
      <c r="E38" s="30" t="s">
        <v>2261</v>
      </c>
      <c r="G38" s="17">
        <v>60</v>
      </c>
      <c r="H38" s="17">
        <v>1</v>
      </c>
      <c r="I38" s="17" t="s">
        <v>2258</v>
      </c>
      <c r="J38" s="17" t="s">
        <v>2565</v>
      </c>
      <c r="K38" s="30">
        <v>42</v>
      </c>
      <c r="L38" s="17">
        <v>5</v>
      </c>
      <c r="M38" s="17" t="s">
        <v>1554</v>
      </c>
      <c r="N38" s="17" t="s">
        <v>1758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3555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2258</v>
      </c>
      <c r="J39" s="17" t="s">
        <v>2566</v>
      </c>
      <c r="K39" s="30">
        <v>150</v>
      </c>
      <c r="L39" s="17">
        <v>5</v>
      </c>
      <c r="M39" s="17" t="s">
        <v>1554</v>
      </c>
      <c r="N39" s="17" t="s">
        <v>1758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3556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2258</v>
      </c>
      <c r="J40" s="17" t="s">
        <v>2566</v>
      </c>
      <c r="K40" s="30">
        <v>180</v>
      </c>
      <c r="L40" s="17">
        <v>5</v>
      </c>
      <c r="M40" s="17" t="s">
        <v>1554</v>
      </c>
      <c r="N40" s="17" t="s">
        <v>1758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3557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2258</v>
      </c>
      <c r="J41" s="17" t="s">
        <v>2567</v>
      </c>
      <c r="K41" s="30">
        <v>45</v>
      </c>
      <c r="L41" s="17">
        <v>5</v>
      </c>
      <c r="M41" s="17" t="s">
        <v>1554</v>
      </c>
      <c r="N41" s="17" t="s">
        <v>1758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3558</v>
      </c>
      <c r="B42" s="17" t="s">
        <v>1489</v>
      </c>
      <c r="C42" s="37">
        <f t="shared" si="2"/>
        <v>5</v>
      </c>
      <c r="D42" s="30" t="s">
        <v>49</v>
      </c>
      <c r="E42" s="30" t="s">
        <v>2261</v>
      </c>
      <c r="G42" s="17">
        <v>75</v>
      </c>
      <c r="H42" s="17">
        <v>1</v>
      </c>
      <c r="I42" s="17" t="s">
        <v>2258</v>
      </c>
      <c r="J42" s="17" t="s">
        <v>2568</v>
      </c>
      <c r="K42" s="30">
        <v>60</v>
      </c>
      <c r="L42" s="17">
        <v>5</v>
      </c>
      <c r="M42" s="17" t="s">
        <v>1554</v>
      </c>
      <c r="N42" s="17" t="s">
        <v>1758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3559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2258</v>
      </c>
      <c r="J43" s="17" t="s">
        <v>2566</v>
      </c>
      <c r="K43" s="30">
        <v>50</v>
      </c>
      <c r="L43" s="17">
        <v>5</v>
      </c>
      <c r="M43" s="17" t="s">
        <v>1554</v>
      </c>
      <c r="N43" s="17" t="s">
        <v>1758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3560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2258</v>
      </c>
      <c r="J44" s="17" t="s">
        <v>2566</v>
      </c>
      <c r="K44" s="30">
        <v>50</v>
      </c>
      <c r="L44" s="17">
        <v>5</v>
      </c>
      <c r="M44" s="17" t="s">
        <v>1554</v>
      </c>
      <c r="N44" s="17" t="s">
        <v>1758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3561</v>
      </c>
      <c r="B45" s="17" t="s">
        <v>1489</v>
      </c>
      <c r="C45" s="37">
        <f t="shared" si="2"/>
        <v>5</v>
      </c>
      <c r="D45" s="30" t="s">
        <v>547</v>
      </c>
      <c r="E45" s="30" t="s">
        <v>2259</v>
      </c>
      <c r="G45" s="17">
        <v>45</v>
      </c>
      <c r="H45" s="17">
        <v>1</v>
      </c>
      <c r="I45" s="17" t="s">
        <v>2258</v>
      </c>
      <c r="J45" s="30" t="s">
        <v>2562</v>
      </c>
      <c r="K45" s="30">
        <v>35</v>
      </c>
      <c r="L45" s="17">
        <v>5</v>
      </c>
      <c r="M45" s="17" t="s">
        <v>1554</v>
      </c>
      <c r="N45" s="17" t="s">
        <v>1758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3562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2258</v>
      </c>
      <c r="J46" s="30" t="s">
        <v>2562</v>
      </c>
      <c r="K46" s="30">
        <v>120</v>
      </c>
      <c r="L46" s="17">
        <v>5</v>
      </c>
      <c r="M46" s="17" t="s">
        <v>1554</v>
      </c>
      <c r="N46" s="17" t="s">
        <v>1758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3563</v>
      </c>
      <c r="B47" s="17" t="s">
        <v>1489</v>
      </c>
      <c r="C47" s="37">
        <f t="shared" si="2"/>
        <v>5</v>
      </c>
      <c r="D47" s="30" t="s">
        <v>52</v>
      </c>
      <c r="E47" s="30" t="s">
        <v>2259</v>
      </c>
      <c r="G47" s="17">
        <v>45</v>
      </c>
      <c r="H47" s="17">
        <v>1</v>
      </c>
      <c r="I47" s="17" t="s">
        <v>2258</v>
      </c>
      <c r="J47" s="30" t="s">
        <v>2562</v>
      </c>
      <c r="K47" s="30">
        <v>35</v>
      </c>
      <c r="L47" s="17">
        <v>5</v>
      </c>
      <c r="M47" s="17" t="s">
        <v>1554</v>
      </c>
      <c r="N47" s="17" t="s">
        <v>1758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3564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2258</v>
      </c>
      <c r="J48" s="30" t="s">
        <v>2569</v>
      </c>
      <c r="K48" s="30">
        <v>100</v>
      </c>
      <c r="L48" s="17">
        <v>5</v>
      </c>
      <c r="M48" s="17" t="s">
        <v>1554</v>
      </c>
      <c r="N48" s="17" t="s">
        <v>1758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3565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2258</v>
      </c>
      <c r="J49" s="30" t="s">
        <v>2569</v>
      </c>
      <c r="K49" s="30">
        <v>30</v>
      </c>
      <c r="L49" s="17">
        <v>5</v>
      </c>
      <c r="M49" s="17" t="s">
        <v>1554</v>
      </c>
      <c r="N49" s="17" t="s">
        <v>1758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3566</v>
      </c>
      <c r="B50" s="17" t="s">
        <v>1489</v>
      </c>
      <c r="C50" s="37">
        <f t="shared" si="2"/>
        <v>5</v>
      </c>
      <c r="D50" s="30" t="s">
        <v>57</v>
      </c>
      <c r="E50" s="30" t="s">
        <v>2259</v>
      </c>
      <c r="G50" s="17">
        <v>55</v>
      </c>
      <c r="H50" s="17">
        <v>1</v>
      </c>
      <c r="I50" s="17" t="s">
        <v>2258</v>
      </c>
      <c r="J50" s="30" t="s">
        <v>2570</v>
      </c>
      <c r="K50" s="30">
        <v>40</v>
      </c>
      <c r="L50" s="17">
        <v>5</v>
      </c>
      <c r="M50" s="17" t="s">
        <v>1554</v>
      </c>
      <c r="N50" s="17" t="s">
        <v>1758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3567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2258</v>
      </c>
      <c r="J51" s="30" t="s">
        <v>2571</v>
      </c>
      <c r="K51" s="30">
        <v>100</v>
      </c>
      <c r="L51" s="17">
        <v>5</v>
      </c>
      <c r="M51" s="17" t="s">
        <v>1554</v>
      </c>
      <c r="N51" s="17" t="s">
        <v>1758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3568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2258</v>
      </c>
      <c r="J52" s="30" t="s">
        <v>2569</v>
      </c>
      <c r="K52" s="30">
        <v>20</v>
      </c>
      <c r="L52" s="17">
        <v>5</v>
      </c>
      <c r="M52" s="17" t="s">
        <v>1554</v>
      </c>
      <c r="N52" s="17" t="s">
        <v>1758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3569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2258</v>
      </c>
      <c r="J53" s="17" t="s">
        <v>2257</v>
      </c>
      <c r="K53" s="30">
        <v>35</v>
      </c>
      <c r="L53" s="17">
        <v>5</v>
      </c>
      <c r="M53" s="17" t="s">
        <v>1554</v>
      </c>
      <c r="N53" s="17" t="s">
        <v>1758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3570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2258</v>
      </c>
      <c r="J54" s="17" t="s">
        <v>2572</v>
      </c>
      <c r="K54" s="30">
        <v>55</v>
      </c>
      <c r="L54" s="17">
        <v>5</v>
      </c>
      <c r="M54" s="17" t="s">
        <v>1554</v>
      </c>
      <c r="N54" s="17" t="s">
        <v>1758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3571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2258</v>
      </c>
      <c r="J55" s="30" t="s">
        <v>2569</v>
      </c>
      <c r="K55" s="30">
        <v>40</v>
      </c>
      <c r="L55" s="17">
        <v>5</v>
      </c>
      <c r="M55" s="17" t="s">
        <v>1554</v>
      </c>
      <c r="N55" s="17" t="s">
        <v>1758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3572</v>
      </c>
      <c r="B56" s="17" t="s">
        <v>1489</v>
      </c>
      <c r="C56" s="37">
        <f t="shared" si="2"/>
        <v>5</v>
      </c>
      <c r="D56" s="30" t="s">
        <v>63</v>
      </c>
      <c r="E56" s="30" t="s">
        <v>2259</v>
      </c>
      <c r="G56" s="17">
        <v>25</v>
      </c>
      <c r="H56" s="17">
        <v>1</v>
      </c>
      <c r="I56" s="17" t="s">
        <v>2258</v>
      </c>
      <c r="J56" s="17" t="s">
        <v>2257</v>
      </c>
      <c r="K56" s="30">
        <v>20</v>
      </c>
      <c r="L56" s="17">
        <v>5</v>
      </c>
      <c r="M56" s="17" t="s">
        <v>1554</v>
      </c>
      <c r="N56" s="17" t="s">
        <v>1758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3573</v>
      </c>
      <c r="B57" s="17" t="s">
        <v>1489</v>
      </c>
      <c r="C57" s="37">
        <f t="shared" si="2"/>
        <v>5</v>
      </c>
      <c r="D57" s="30" t="s">
        <v>64</v>
      </c>
      <c r="E57" s="30" t="s">
        <v>2259</v>
      </c>
      <c r="G57" s="17">
        <v>25</v>
      </c>
      <c r="H57" s="17">
        <v>1</v>
      </c>
      <c r="I57" s="17" t="s">
        <v>2258</v>
      </c>
      <c r="J57" s="17" t="s">
        <v>2257</v>
      </c>
      <c r="K57" s="30">
        <v>20</v>
      </c>
      <c r="L57" s="17">
        <v>5</v>
      </c>
      <c r="M57" s="17" t="s">
        <v>1554</v>
      </c>
      <c r="N57" s="17" t="s">
        <v>1758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3574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2258</v>
      </c>
      <c r="J58" s="17" t="s">
        <v>2257</v>
      </c>
      <c r="K58" s="30">
        <v>20</v>
      </c>
      <c r="L58" s="17">
        <v>5</v>
      </c>
      <c r="M58" s="17" t="s">
        <v>1554</v>
      </c>
      <c r="N58" s="17" t="s">
        <v>1758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3575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2258</v>
      </c>
      <c r="J59" s="17" t="s">
        <v>2573</v>
      </c>
      <c r="K59" s="30">
        <v>12</v>
      </c>
      <c r="L59" s="17">
        <v>5</v>
      </c>
      <c r="M59" s="17" t="s">
        <v>1554</v>
      </c>
      <c r="N59" s="17" t="s">
        <v>1758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3576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2258</v>
      </c>
      <c r="J60" s="30"/>
      <c r="K60" s="30">
        <v>0</v>
      </c>
      <c r="L60" s="17">
        <v>5</v>
      </c>
      <c r="M60" s="17" t="s">
        <v>1554</v>
      </c>
      <c r="N60" s="17" t="s">
        <v>1758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3577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2258</v>
      </c>
      <c r="J61" s="17" t="s">
        <v>2574</v>
      </c>
      <c r="K61" s="30">
        <v>150</v>
      </c>
      <c r="L61" s="17">
        <v>5</v>
      </c>
      <c r="M61" s="17" t="s">
        <v>1554</v>
      </c>
      <c r="N61" s="17" t="s">
        <v>1758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3578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2258</v>
      </c>
      <c r="J62" s="17" t="s">
        <v>2574</v>
      </c>
      <c r="K62" s="30">
        <v>150</v>
      </c>
      <c r="L62" s="17">
        <v>5</v>
      </c>
      <c r="M62" s="17" t="s">
        <v>1554</v>
      </c>
      <c r="N62" s="17" t="s">
        <v>1758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3579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2258</v>
      </c>
      <c r="J63" s="17" t="s">
        <v>2574</v>
      </c>
      <c r="K63" s="30">
        <v>150</v>
      </c>
      <c r="L63" s="17">
        <v>5</v>
      </c>
      <c r="M63" s="17" t="s">
        <v>1554</v>
      </c>
      <c r="N63" s="17" t="s">
        <v>1758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3580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2258</v>
      </c>
      <c r="J64" s="17" t="s">
        <v>2575</v>
      </c>
      <c r="K64" s="30">
        <v>26</v>
      </c>
      <c r="L64" s="17">
        <v>5</v>
      </c>
      <c r="M64" s="17" t="s">
        <v>1554</v>
      </c>
      <c r="N64" s="17" t="s">
        <v>1758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3581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2258</v>
      </c>
      <c r="J65" s="17" t="s">
        <v>2575</v>
      </c>
      <c r="K65" s="30">
        <v>26</v>
      </c>
      <c r="L65" s="17">
        <v>5</v>
      </c>
      <c r="M65" s="17" t="s">
        <v>1554</v>
      </c>
      <c r="N65" s="17" t="s">
        <v>1758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3582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2258</v>
      </c>
      <c r="J66" s="17" t="s">
        <v>2575</v>
      </c>
      <c r="K66" s="30">
        <v>26</v>
      </c>
      <c r="L66" s="17">
        <v>5</v>
      </c>
      <c r="M66" s="17" t="s">
        <v>1554</v>
      </c>
      <c r="N66" s="17" t="s">
        <v>1758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3583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2258</v>
      </c>
      <c r="J67" s="17" t="s">
        <v>2575</v>
      </c>
      <c r="K67" s="30">
        <v>26</v>
      </c>
      <c r="L67" s="17">
        <v>5</v>
      </c>
      <c r="M67" s="17" t="s">
        <v>1554</v>
      </c>
      <c r="N67" s="17" t="s">
        <v>1758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3584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2258</v>
      </c>
      <c r="J68" s="17" t="s">
        <v>2575</v>
      </c>
      <c r="K68" s="30">
        <v>26</v>
      </c>
      <c r="L68" s="17">
        <v>5</v>
      </c>
      <c r="M68" s="17" t="s">
        <v>1554</v>
      </c>
      <c r="N68" s="17" t="s">
        <v>1758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3585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2258</v>
      </c>
      <c r="J69" s="17" t="s">
        <v>2575</v>
      </c>
      <c r="K69" s="30">
        <v>26</v>
      </c>
      <c r="L69" s="17">
        <v>5</v>
      </c>
      <c r="M69" s="17" t="s">
        <v>1554</v>
      </c>
      <c r="N69" s="17" t="s">
        <v>1758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3586</v>
      </c>
      <c r="B70" s="17" t="s">
        <v>1489</v>
      </c>
      <c r="C70" s="37">
        <f t="shared" si="2"/>
        <v>5</v>
      </c>
      <c r="D70" s="30" t="s">
        <v>3381</v>
      </c>
      <c r="E70" s="30" t="s">
        <v>2261</v>
      </c>
      <c r="G70" s="17">
        <v>100</v>
      </c>
      <c r="H70" s="17">
        <v>1</v>
      </c>
      <c r="I70" s="17" t="s">
        <v>2397</v>
      </c>
      <c r="J70" s="17" t="s">
        <v>2576</v>
      </c>
      <c r="K70" s="30">
        <v>80</v>
      </c>
      <c r="L70" s="30">
        <v>5</v>
      </c>
      <c r="M70" s="17" t="s">
        <v>1554</v>
      </c>
      <c r="N70" s="17" t="s">
        <v>1758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3587</v>
      </c>
      <c r="B71" s="17" t="s">
        <v>1489</v>
      </c>
      <c r="C71" s="37">
        <f t="shared" si="2"/>
        <v>5</v>
      </c>
      <c r="D71" s="30" t="s">
        <v>3382</v>
      </c>
      <c r="E71" s="30" t="s">
        <v>2261</v>
      </c>
      <c r="G71" s="17">
        <v>220</v>
      </c>
      <c r="H71" s="17">
        <v>1</v>
      </c>
      <c r="I71" s="17" t="s">
        <v>2397</v>
      </c>
      <c r="J71" s="17" t="s">
        <v>2576</v>
      </c>
      <c r="K71" s="30">
        <v>185</v>
      </c>
      <c r="L71" s="30">
        <v>5</v>
      </c>
      <c r="M71" s="17" t="s">
        <v>1554</v>
      </c>
      <c r="N71" s="17" t="s">
        <v>1758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17" t="s">
        <v>3588</v>
      </c>
      <c r="B72" s="17" t="s">
        <v>1489</v>
      </c>
      <c r="C72" s="37">
        <f t="shared" si="2"/>
        <v>5</v>
      </c>
      <c r="D72" s="30" t="s">
        <v>3383</v>
      </c>
      <c r="E72" s="30" t="s">
        <v>2261</v>
      </c>
      <c r="G72" s="17">
        <v>550</v>
      </c>
      <c r="H72" s="17">
        <v>1</v>
      </c>
      <c r="I72" s="17" t="s">
        <v>2397</v>
      </c>
      <c r="J72" s="17" t="s">
        <v>2576</v>
      </c>
      <c r="K72" s="30">
        <v>460</v>
      </c>
      <c r="L72" s="30">
        <v>5</v>
      </c>
      <c r="M72" s="17" t="s">
        <v>1554</v>
      </c>
      <c r="N72" s="17" t="s">
        <v>1758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45">
      <c r="A73" s="17" t="s">
        <v>3589</v>
      </c>
      <c r="B73" s="17" t="s">
        <v>1489</v>
      </c>
      <c r="C73" s="37">
        <f t="shared" si="2"/>
        <v>5</v>
      </c>
      <c r="D73" s="30" t="s">
        <v>3384</v>
      </c>
      <c r="E73" s="30" t="s">
        <v>2261</v>
      </c>
      <c r="G73" s="17">
        <v>100</v>
      </c>
      <c r="H73" s="17">
        <v>1</v>
      </c>
      <c r="I73" s="17" t="s">
        <v>2397</v>
      </c>
      <c r="J73" s="17" t="s">
        <v>2576</v>
      </c>
      <c r="K73" s="30">
        <v>80</v>
      </c>
      <c r="L73" s="30">
        <v>5</v>
      </c>
      <c r="M73" s="17" t="s">
        <v>1554</v>
      </c>
      <c r="N73" s="17" t="s">
        <v>1758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3590</v>
      </c>
      <c r="B74" s="17" t="s">
        <v>1489</v>
      </c>
      <c r="C74" s="37">
        <f t="shared" si="2"/>
        <v>5</v>
      </c>
      <c r="D74" s="30" t="s">
        <v>3385</v>
      </c>
      <c r="E74" s="30" t="s">
        <v>2261</v>
      </c>
      <c r="G74" s="17">
        <v>220</v>
      </c>
      <c r="H74" s="17">
        <v>1</v>
      </c>
      <c r="I74" s="17" t="s">
        <v>2397</v>
      </c>
      <c r="J74" s="17" t="s">
        <v>2576</v>
      </c>
      <c r="K74" s="30">
        <v>185</v>
      </c>
      <c r="L74" s="30">
        <v>5</v>
      </c>
      <c r="M74" s="17" t="s">
        <v>1554</v>
      </c>
      <c r="N74" s="17" t="s">
        <v>1758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4151</v>
      </c>
      <c r="B75" s="17" t="s">
        <v>1489</v>
      </c>
      <c r="C75" s="37">
        <f>IF($B75="ProductService",1,IF($B75="ProductNonInventory",3,IF($B75="ProductInventory",5,"error")))</f>
        <v>5</v>
      </c>
      <c r="D75" s="30" t="s">
        <v>4152</v>
      </c>
      <c r="E75" s="30" t="s">
        <v>2261</v>
      </c>
      <c r="F75" s="49"/>
      <c r="G75" s="17">
        <v>0</v>
      </c>
      <c r="H75" s="17">
        <v>1</v>
      </c>
      <c r="I75" s="17" t="s">
        <v>2397</v>
      </c>
      <c r="J75" s="17" t="s">
        <v>2576</v>
      </c>
      <c r="K75" s="30">
        <v>0</v>
      </c>
      <c r="L75" s="30">
        <v>5</v>
      </c>
      <c r="M75" s="17" t="s">
        <v>1554</v>
      </c>
      <c r="N75" s="17" t="s">
        <v>1758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3591</v>
      </c>
      <c r="B76" s="17" t="s">
        <v>1489</v>
      </c>
      <c r="C76" s="37">
        <f t="shared" si="2"/>
        <v>5</v>
      </c>
      <c r="D76" s="30" t="s">
        <v>572</v>
      </c>
      <c r="E76" s="30" t="s">
        <v>2261</v>
      </c>
      <c r="G76" s="17">
        <v>150</v>
      </c>
      <c r="H76" s="17">
        <v>1</v>
      </c>
      <c r="I76" s="17" t="s">
        <v>2397</v>
      </c>
      <c r="J76" s="17" t="s">
        <v>2576</v>
      </c>
      <c r="K76" s="30">
        <v>95</v>
      </c>
      <c r="L76" s="30">
        <v>5</v>
      </c>
      <c r="M76" s="17" t="s">
        <v>1554</v>
      </c>
      <c r="N76" s="17" t="s">
        <v>1758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3592</v>
      </c>
      <c r="B77" s="17" t="s">
        <v>1489</v>
      </c>
      <c r="C77" s="37">
        <f>IF($B77="ProductService",1,IF($B77="ProductNonInventory",3,IF($B77="ProductInventory",5,"error")))</f>
        <v>5</v>
      </c>
      <c r="D77" s="30" t="s">
        <v>574</v>
      </c>
      <c r="E77" s="30" t="s">
        <v>2261</v>
      </c>
      <c r="F77" s="49"/>
      <c r="G77" s="17">
        <v>150</v>
      </c>
      <c r="H77" s="17">
        <v>1</v>
      </c>
      <c r="I77" s="17" t="s">
        <v>2397</v>
      </c>
      <c r="J77" s="17" t="s">
        <v>2576</v>
      </c>
      <c r="K77" s="30">
        <v>95</v>
      </c>
      <c r="L77" s="30">
        <v>5</v>
      </c>
      <c r="M77" s="17" t="s">
        <v>1554</v>
      </c>
      <c r="N77" s="17" t="s">
        <v>1758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3593</v>
      </c>
      <c r="B78" s="17" t="s">
        <v>1489</v>
      </c>
      <c r="C78" s="37">
        <f t="shared" si="2"/>
        <v>5</v>
      </c>
      <c r="D78" s="30" t="s">
        <v>71</v>
      </c>
      <c r="E78" s="30" t="s">
        <v>2261</v>
      </c>
      <c r="G78" s="17">
        <v>80</v>
      </c>
      <c r="H78" s="17">
        <v>1</v>
      </c>
      <c r="I78" s="17" t="s">
        <v>2397</v>
      </c>
      <c r="J78" s="17" t="s">
        <v>2577</v>
      </c>
      <c r="K78" s="30">
        <v>57</v>
      </c>
      <c r="L78" s="17">
        <v>5</v>
      </c>
      <c r="M78" s="17" t="s">
        <v>1554</v>
      </c>
      <c r="N78" s="17" t="s">
        <v>1758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3594</v>
      </c>
      <c r="B79" s="17" t="s">
        <v>1489</v>
      </c>
      <c r="C79" s="37">
        <f t="shared" si="2"/>
        <v>5</v>
      </c>
      <c r="D79" s="30" t="s">
        <v>72</v>
      </c>
      <c r="E79" s="30" t="s">
        <v>2261</v>
      </c>
      <c r="G79" s="17">
        <v>95</v>
      </c>
      <c r="H79" s="17">
        <v>1</v>
      </c>
      <c r="I79" s="17" t="s">
        <v>2397</v>
      </c>
      <c r="J79" s="30" t="s">
        <v>2562</v>
      </c>
      <c r="K79" s="30">
        <v>75</v>
      </c>
      <c r="L79" s="17">
        <v>5</v>
      </c>
      <c r="M79" s="17" t="s">
        <v>1554</v>
      </c>
      <c r="N79" s="17" t="s">
        <v>1758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3595</v>
      </c>
      <c r="B80" s="17" t="s">
        <v>1489</v>
      </c>
      <c r="C80" s="37">
        <f t="shared" si="2"/>
        <v>5</v>
      </c>
      <c r="D80" s="30" t="s">
        <v>73</v>
      </c>
      <c r="E80" s="30" t="s">
        <v>2261</v>
      </c>
      <c r="G80" s="17">
        <v>95</v>
      </c>
      <c r="H80" s="17">
        <v>1</v>
      </c>
      <c r="I80" s="17" t="s">
        <v>2397</v>
      </c>
      <c r="J80" s="30" t="s">
        <v>2562</v>
      </c>
      <c r="K80" s="30">
        <v>75</v>
      </c>
      <c r="L80" s="17">
        <v>5</v>
      </c>
      <c r="M80" s="17" t="s">
        <v>1554</v>
      </c>
      <c r="N80" s="17" t="s">
        <v>1758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3596</v>
      </c>
      <c r="B81" s="17" t="s">
        <v>1489</v>
      </c>
      <c r="C81" s="37">
        <f t="shared" si="2"/>
        <v>5</v>
      </c>
      <c r="D81" s="30" t="s">
        <v>74</v>
      </c>
      <c r="E81" s="30" t="s">
        <v>2356</v>
      </c>
      <c r="G81" s="17">
        <v>50</v>
      </c>
      <c r="H81" s="17">
        <v>1</v>
      </c>
      <c r="I81" s="17" t="s">
        <v>2397</v>
      </c>
      <c r="J81" s="17" t="s">
        <v>2260</v>
      </c>
      <c r="K81" s="30">
        <v>35</v>
      </c>
      <c r="L81" s="17">
        <v>5</v>
      </c>
      <c r="M81" s="17" t="s">
        <v>1554</v>
      </c>
      <c r="N81" s="17" t="s">
        <v>1758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3597</v>
      </c>
      <c r="B82" s="17" t="s">
        <v>1489</v>
      </c>
      <c r="C82" s="37">
        <f t="shared" si="2"/>
        <v>5</v>
      </c>
      <c r="D82" s="30" t="s">
        <v>75</v>
      </c>
      <c r="E82" s="30" t="s">
        <v>2356</v>
      </c>
      <c r="G82" s="17">
        <v>50</v>
      </c>
      <c r="H82" s="17">
        <v>1</v>
      </c>
      <c r="I82" s="17" t="s">
        <v>2397</v>
      </c>
      <c r="J82" s="17" t="s">
        <v>2260</v>
      </c>
      <c r="K82" s="30">
        <v>35</v>
      </c>
      <c r="L82" s="17">
        <v>5</v>
      </c>
      <c r="M82" s="17" t="s">
        <v>1554</v>
      </c>
      <c r="N82" s="17" t="s">
        <v>1758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3598</v>
      </c>
      <c r="B83" s="17" t="s">
        <v>1489</v>
      </c>
      <c r="C83" s="37">
        <f t="shared" si="2"/>
        <v>5</v>
      </c>
      <c r="D83" s="30" t="s">
        <v>76</v>
      </c>
      <c r="E83" s="30" t="s">
        <v>2356</v>
      </c>
      <c r="G83" s="17">
        <v>50</v>
      </c>
      <c r="H83" s="17">
        <v>1</v>
      </c>
      <c r="I83" s="17" t="s">
        <v>2397</v>
      </c>
      <c r="J83" s="17" t="s">
        <v>2260</v>
      </c>
      <c r="K83" s="30">
        <v>35</v>
      </c>
      <c r="L83" s="17">
        <v>5</v>
      </c>
      <c r="M83" s="17" t="s">
        <v>1554</v>
      </c>
      <c r="N83" s="17" t="s">
        <v>1758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3599</v>
      </c>
      <c r="B84" s="17" t="s">
        <v>1489</v>
      </c>
      <c r="C84" s="37">
        <f t="shared" si="2"/>
        <v>5</v>
      </c>
      <c r="D84" s="30" t="s">
        <v>592</v>
      </c>
      <c r="E84" s="30" t="s">
        <v>2261</v>
      </c>
      <c r="G84" s="17">
        <v>115</v>
      </c>
      <c r="H84" s="17">
        <v>1</v>
      </c>
      <c r="I84" s="17" t="s">
        <v>2397</v>
      </c>
      <c r="J84" s="17" t="s">
        <v>2575</v>
      </c>
      <c r="K84" s="30">
        <v>86</v>
      </c>
      <c r="L84" s="17">
        <v>5</v>
      </c>
      <c r="M84" s="17" t="s">
        <v>1554</v>
      </c>
      <c r="N84" s="17" t="s">
        <v>1758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3600</v>
      </c>
      <c r="B85" s="17" t="s">
        <v>1489</v>
      </c>
      <c r="C85" s="37">
        <f t="shared" si="2"/>
        <v>5</v>
      </c>
      <c r="D85" s="30" t="s">
        <v>77</v>
      </c>
      <c r="E85" s="30" t="s">
        <v>2261</v>
      </c>
      <c r="G85" s="17">
        <v>85</v>
      </c>
      <c r="H85" s="17">
        <v>1</v>
      </c>
      <c r="I85" s="17" t="s">
        <v>2397</v>
      </c>
      <c r="J85" s="17" t="s">
        <v>2575</v>
      </c>
      <c r="K85" s="30">
        <v>64</v>
      </c>
      <c r="L85" s="17">
        <v>5</v>
      </c>
      <c r="M85" s="17" t="s">
        <v>1554</v>
      </c>
      <c r="N85" s="17" t="s">
        <v>1758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3601</v>
      </c>
      <c r="B86" s="17" t="s">
        <v>1489</v>
      </c>
      <c r="C86" s="37">
        <f t="shared" si="2"/>
        <v>5</v>
      </c>
      <c r="D86" s="30" t="s">
        <v>78</v>
      </c>
      <c r="E86" s="30" t="s">
        <v>2261</v>
      </c>
      <c r="G86" s="17">
        <v>85</v>
      </c>
      <c r="H86" s="17">
        <v>1</v>
      </c>
      <c r="I86" s="17" t="s">
        <v>2397</v>
      </c>
      <c r="J86" s="17" t="s">
        <v>2575</v>
      </c>
      <c r="K86" s="30">
        <v>64</v>
      </c>
      <c r="L86" s="17">
        <v>5</v>
      </c>
      <c r="M86" s="17" t="s">
        <v>1554</v>
      </c>
      <c r="N86" s="17" t="s">
        <v>1758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3602</v>
      </c>
      <c r="B87" s="17" t="s">
        <v>1489</v>
      </c>
      <c r="C87" s="37">
        <f t="shared" si="2"/>
        <v>5</v>
      </c>
      <c r="D87" s="30" t="s">
        <v>738</v>
      </c>
      <c r="E87" s="30" t="s">
        <v>2261</v>
      </c>
      <c r="G87" s="17">
        <v>95</v>
      </c>
      <c r="H87" s="17">
        <v>1</v>
      </c>
      <c r="I87" s="17" t="s">
        <v>2397</v>
      </c>
      <c r="J87" s="17" t="s">
        <v>2260</v>
      </c>
      <c r="K87" s="30">
        <v>65</v>
      </c>
      <c r="L87" s="17">
        <v>5</v>
      </c>
      <c r="M87" s="17" t="s">
        <v>1554</v>
      </c>
      <c r="N87" s="17" t="s">
        <v>1758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3603</v>
      </c>
      <c r="B88" s="17" t="s">
        <v>1489</v>
      </c>
      <c r="C88" s="37">
        <f t="shared" si="2"/>
        <v>5</v>
      </c>
      <c r="D88" s="30" t="s">
        <v>740</v>
      </c>
      <c r="E88" s="30" t="s">
        <v>2261</v>
      </c>
      <c r="G88" s="17">
        <v>95</v>
      </c>
      <c r="H88" s="17">
        <v>1</v>
      </c>
      <c r="I88" s="17" t="s">
        <v>2397</v>
      </c>
      <c r="J88" s="17" t="s">
        <v>2260</v>
      </c>
      <c r="K88" s="30">
        <v>65</v>
      </c>
      <c r="L88" s="17">
        <v>5</v>
      </c>
      <c r="M88" s="17" t="s">
        <v>1554</v>
      </c>
      <c r="N88" s="17" t="s">
        <v>1758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3604</v>
      </c>
      <c r="B89" s="17" t="s">
        <v>1489</v>
      </c>
      <c r="C89" s="37">
        <f t="shared" si="2"/>
        <v>5</v>
      </c>
      <c r="D89" s="30" t="s">
        <v>742</v>
      </c>
      <c r="E89" s="30" t="s">
        <v>2261</v>
      </c>
      <c r="G89" s="17">
        <v>145</v>
      </c>
      <c r="H89" s="17">
        <v>1</v>
      </c>
      <c r="I89" s="17" t="s">
        <v>2397</v>
      </c>
      <c r="J89" s="17" t="s">
        <v>2575</v>
      </c>
      <c r="K89" s="30">
        <v>109</v>
      </c>
      <c r="L89" s="17">
        <v>5</v>
      </c>
      <c r="M89" s="17" t="s">
        <v>1554</v>
      </c>
      <c r="N89" s="17" t="s">
        <v>1758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3605</v>
      </c>
      <c r="B90" s="17" t="s">
        <v>1489</v>
      </c>
      <c r="C90" s="37">
        <f t="shared" si="2"/>
        <v>5</v>
      </c>
      <c r="D90" s="30" t="s">
        <v>741</v>
      </c>
      <c r="E90" s="30" t="s">
        <v>2261</v>
      </c>
      <c r="G90" s="17">
        <v>130</v>
      </c>
      <c r="H90" s="17">
        <v>1</v>
      </c>
      <c r="I90" s="17" t="s">
        <v>2397</v>
      </c>
      <c r="J90" s="17" t="s">
        <v>2575</v>
      </c>
      <c r="K90" s="30">
        <v>98</v>
      </c>
      <c r="L90" s="17">
        <v>5</v>
      </c>
      <c r="M90" s="17" t="s">
        <v>1554</v>
      </c>
      <c r="N90" s="17" t="s">
        <v>1758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3606</v>
      </c>
      <c r="B91" s="17" t="s">
        <v>1489</v>
      </c>
      <c r="C91" s="37">
        <f t="shared" si="2"/>
        <v>5</v>
      </c>
      <c r="D91" s="30" t="s">
        <v>739</v>
      </c>
      <c r="E91" s="30" t="s">
        <v>2261</v>
      </c>
      <c r="G91" s="17">
        <v>130</v>
      </c>
      <c r="H91" s="17">
        <v>1</v>
      </c>
      <c r="I91" s="17" t="s">
        <v>2397</v>
      </c>
      <c r="J91" s="17" t="s">
        <v>2575</v>
      </c>
      <c r="K91" s="30">
        <v>98</v>
      </c>
      <c r="L91" s="17">
        <v>5</v>
      </c>
      <c r="M91" s="17" t="s">
        <v>1554</v>
      </c>
      <c r="N91" s="17" t="s">
        <v>1758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3607</v>
      </c>
      <c r="B92" s="17" t="s">
        <v>1489</v>
      </c>
      <c r="C92" s="37">
        <f t="shared" si="2"/>
        <v>5</v>
      </c>
      <c r="D92" s="30" t="s">
        <v>79</v>
      </c>
      <c r="E92" s="30" t="s">
        <v>2261</v>
      </c>
      <c r="G92" s="17">
        <v>130</v>
      </c>
      <c r="H92" s="17">
        <v>1</v>
      </c>
      <c r="I92" s="17" t="s">
        <v>2397</v>
      </c>
      <c r="J92" s="17" t="s">
        <v>2575</v>
      </c>
      <c r="K92" s="30">
        <v>98</v>
      </c>
      <c r="L92" s="17">
        <v>5</v>
      </c>
      <c r="M92" s="17" t="s">
        <v>1554</v>
      </c>
      <c r="N92" s="17" t="s">
        <v>1758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3608</v>
      </c>
      <c r="B93" s="17" t="s">
        <v>1489</v>
      </c>
      <c r="C93" s="37">
        <f t="shared" si="2"/>
        <v>5</v>
      </c>
      <c r="D93" s="30" t="s">
        <v>80</v>
      </c>
      <c r="E93" s="30" t="s">
        <v>2357</v>
      </c>
      <c r="G93" s="17">
        <v>95</v>
      </c>
      <c r="H93" s="17">
        <v>1</v>
      </c>
      <c r="I93" s="17" t="s">
        <v>2397</v>
      </c>
      <c r="J93" s="17" t="s">
        <v>2575</v>
      </c>
      <c r="K93" s="30">
        <v>71</v>
      </c>
      <c r="L93" s="17">
        <v>5</v>
      </c>
      <c r="M93" s="17" t="s">
        <v>1554</v>
      </c>
      <c r="N93" s="17" t="s">
        <v>1758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3609</v>
      </c>
      <c r="B94" s="17" t="s">
        <v>1489</v>
      </c>
      <c r="C94" s="37">
        <f t="shared" si="2"/>
        <v>5</v>
      </c>
      <c r="D94" s="30" t="s">
        <v>81</v>
      </c>
      <c r="E94" s="30" t="s">
        <v>2259</v>
      </c>
      <c r="G94" s="17">
        <v>40</v>
      </c>
      <c r="H94" s="17">
        <v>1</v>
      </c>
      <c r="I94" s="17" t="s">
        <v>2397</v>
      </c>
      <c r="J94" s="17" t="s">
        <v>2260</v>
      </c>
      <c r="K94" s="30">
        <v>25</v>
      </c>
      <c r="L94" s="17">
        <v>5</v>
      </c>
      <c r="M94" s="17" t="s">
        <v>1554</v>
      </c>
      <c r="N94" s="17" t="s">
        <v>1758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3610</v>
      </c>
      <c r="B95" s="17" t="s">
        <v>1489</v>
      </c>
      <c r="C95" s="37">
        <f t="shared" si="2"/>
        <v>5</v>
      </c>
      <c r="D95" s="30" t="s">
        <v>82</v>
      </c>
      <c r="E95" s="30" t="s">
        <v>2261</v>
      </c>
      <c r="G95" s="17">
        <v>95</v>
      </c>
      <c r="H95" s="17">
        <v>1</v>
      </c>
      <c r="I95" s="17" t="s">
        <v>2397</v>
      </c>
      <c r="J95" s="17" t="s">
        <v>2575</v>
      </c>
      <c r="K95" s="30">
        <v>68</v>
      </c>
      <c r="L95" s="17">
        <v>5</v>
      </c>
      <c r="M95" s="17" t="s">
        <v>1554</v>
      </c>
      <c r="N95" s="17" t="s">
        <v>1758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3611</v>
      </c>
      <c r="B96" s="17" t="s">
        <v>1489</v>
      </c>
      <c r="C96" s="37">
        <f t="shared" si="2"/>
        <v>5</v>
      </c>
      <c r="D96" s="30" t="s">
        <v>564</v>
      </c>
      <c r="E96" s="30" t="s">
        <v>2358</v>
      </c>
      <c r="G96" s="17">
        <v>70</v>
      </c>
      <c r="H96" s="17">
        <v>1</v>
      </c>
      <c r="I96" s="17" t="s">
        <v>2397</v>
      </c>
      <c r="J96" s="17" t="s">
        <v>2575</v>
      </c>
      <c r="K96" s="30">
        <v>53</v>
      </c>
      <c r="L96" s="17">
        <v>5</v>
      </c>
      <c r="M96" s="17" t="s">
        <v>1554</v>
      </c>
      <c r="N96" s="17" t="s">
        <v>1758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3612</v>
      </c>
      <c r="B97" s="17" t="s">
        <v>1489</v>
      </c>
      <c r="C97" s="37">
        <f t="shared" si="2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2397</v>
      </c>
      <c r="J97" s="17" t="s">
        <v>2575</v>
      </c>
      <c r="K97" s="30">
        <v>30</v>
      </c>
      <c r="L97" s="17">
        <v>5</v>
      </c>
      <c r="M97" s="17" t="s">
        <v>1554</v>
      </c>
      <c r="N97" s="17" t="s">
        <v>1758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3613</v>
      </c>
      <c r="B98" s="17" t="s">
        <v>1489</v>
      </c>
      <c r="C98" s="37">
        <f t="shared" si="2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2397</v>
      </c>
      <c r="J98" s="17" t="s">
        <v>2575</v>
      </c>
      <c r="K98" s="30">
        <v>45</v>
      </c>
      <c r="L98" s="17">
        <v>5</v>
      </c>
      <c r="M98" s="17" t="s">
        <v>1554</v>
      </c>
      <c r="N98" s="17" t="s">
        <v>1758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3614</v>
      </c>
      <c r="B99" s="17" t="s">
        <v>1489</v>
      </c>
      <c r="C99" s="37">
        <f t="shared" si="2"/>
        <v>5</v>
      </c>
      <c r="D99" s="30" t="s">
        <v>85</v>
      </c>
      <c r="E99" s="30" t="s">
        <v>2259</v>
      </c>
      <c r="G99" s="17">
        <v>45</v>
      </c>
      <c r="H99" s="17">
        <v>1</v>
      </c>
      <c r="I99" s="17" t="s">
        <v>2397</v>
      </c>
      <c r="J99" s="17" t="s">
        <v>2575</v>
      </c>
      <c r="K99" s="30">
        <v>30</v>
      </c>
      <c r="L99" s="17">
        <v>5</v>
      </c>
      <c r="M99" s="17" t="s">
        <v>1554</v>
      </c>
      <c r="N99" s="17" t="s">
        <v>1758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3615</v>
      </c>
      <c r="B100" s="17" t="s">
        <v>1489</v>
      </c>
      <c r="C100" s="37">
        <f t="shared" si="2"/>
        <v>5</v>
      </c>
      <c r="D100" s="30" t="s">
        <v>86</v>
      </c>
      <c r="E100" s="30" t="s">
        <v>2259</v>
      </c>
      <c r="G100" s="17">
        <v>45</v>
      </c>
      <c r="H100" s="17">
        <v>1</v>
      </c>
      <c r="I100" s="17" t="s">
        <v>2397</v>
      </c>
      <c r="J100" s="17" t="s">
        <v>2575</v>
      </c>
      <c r="K100" s="30">
        <v>30</v>
      </c>
      <c r="L100" s="17">
        <v>5</v>
      </c>
      <c r="M100" s="17" t="s">
        <v>1554</v>
      </c>
      <c r="N100" s="17" t="s">
        <v>1758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3616</v>
      </c>
      <c r="B101" s="17" t="s">
        <v>1489</v>
      </c>
      <c r="C101" s="37">
        <f t="shared" si="2"/>
        <v>5</v>
      </c>
      <c r="D101" s="30" t="s">
        <v>87</v>
      </c>
      <c r="E101" s="30" t="s">
        <v>2259</v>
      </c>
      <c r="G101" s="17">
        <v>45</v>
      </c>
      <c r="H101" s="17">
        <v>1</v>
      </c>
      <c r="I101" s="17" t="s">
        <v>2397</v>
      </c>
      <c r="J101" s="17" t="s">
        <v>2575</v>
      </c>
      <c r="K101" s="30">
        <v>30</v>
      </c>
      <c r="L101" s="17">
        <v>5</v>
      </c>
      <c r="M101" s="17" t="s">
        <v>1554</v>
      </c>
      <c r="N101" s="17" t="s">
        <v>1758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3617</v>
      </c>
      <c r="B102" s="17" t="s">
        <v>1489</v>
      </c>
      <c r="C102" s="37">
        <f t="shared" ref="C102:C159" si="3">IF($B102="ProductService",1,IF($B102="ProductNonInventory",3,IF($B102="ProductInventory",5,"error")))</f>
        <v>5</v>
      </c>
      <c r="D102" s="30" t="s">
        <v>88</v>
      </c>
      <c r="E102" s="30" t="s">
        <v>2261</v>
      </c>
      <c r="G102" s="17">
        <v>40</v>
      </c>
      <c r="H102" s="17">
        <v>1</v>
      </c>
      <c r="I102" s="17" t="s">
        <v>2397</v>
      </c>
      <c r="J102" s="17" t="s">
        <v>2575</v>
      </c>
      <c r="K102" s="30">
        <v>30</v>
      </c>
      <c r="L102" s="17">
        <v>5</v>
      </c>
      <c r="M102" s="17" t="s">
        <v>1554</v>
      </c>
      <c r="N102" s="17" t="s">
        <v>1758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3618</v>
      </c>
      <c r="B103" s="17" t="s">
        <v>1489</v>
      </c>
      <c r="C103" s="37">
        <f t="shared" si="3"/>
        <v>5</v>
      </c>
      <c r="D103" s="30" t="s">
        <v>89</v>
      </c>
      <c r="E103" s="30" t="s">
        <v>2261</v>
      </c>
      <c r="G103" s="17">
        <v>150</v>
      </c>
      <c r="H103" s="17">
        <v>1</v>
      </c>
      <c r="I103" s="17" t="s">
        <v>2397</v>
      </c>
      <c r="J103" s="17" t="s">
        <v>2575</v>
      </c>
      <c r="K103" s="30">
        <v>113</v>
      </c>
      <c r="L103" s="17">
        <v>5</v>
      </c>
      <c r="M103" s="17" t="s">
        <v>1554</v>
      </c>
      <c r="N103" s="17" t="s">
        <v>1758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3619</v>
      </c>
      <c r="B104" s="17" t="s">
        <v>1489</v>
      </c>
      <c r="C104" s="37">
        <f t="shared" si="3"/>
        <v>5</v>
      </c>
      <c r="D104" s="30" t="s">
        <v>90</v>
      </c>
      <c r="E104" s="30" t="s">
        <v>2261</v>
      </c>
      <c r="G104" s="17">
        <v>90</v>
      </c>
      <c r="H104" s="17">
        <v>1</v>
      </c>
      <c r="I104" s="17" t="s">
        <v>2397</v>
      </c>
      <c r="J104" s="17" t="s">
        <v>2575</v>
      </c>
      <c r="K104" s="30">
        <v>68</v>
      </c>
      <c r="L104" s="17">
        <v>5</v>
      </c>
      <c r="M104" s="17" t="s">
        <v>1554</v>
      </c>
      <c r="N104" s="17" t="s">
        <v>1758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3620</v>
      </c>
      <c r="B105" s="17" t="s">
        <v>1489</v>
      </c>
      <c r="C105" s="37">
        <f t="shared" si="3"/>
        <v>5</v>
      </c>
      <c r="D105" s="30" t="s">
        <v>583</v>
      </c>
      <c r="E105" s="30" t="s">
        <v>2261</v>
      </c>
      <c r="G105" s="17">
        <v>220</v>
      </c>
      <c r="H105" s="17">
        <v>1</v>
      </c>
      <c r="I105" s="17" t="s">
        <v>2397</v>
      </c>
      <c r="J105" s="17" t="s">
        <v>2575</v>
      </c>
      <c r="K105" s="30">
        <v>165</v>
      </c>
      <c r="L105" s="17">
        <v>5</v>
      </c>
      <c r="M105" s="17" t="s">
        <v>1554</v>
      </c>
      <c r="N105" s="17" t="s">
        <v>1758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3621</v>
      </c>
      <c r="B106" s="17" t="s">
        <v>1489</v>
      </c>
      <c r="C106" s="37">
        <f t="shared" si="3"/>
        <v>5</v>
      </c>
      <c r="D106" s="30" t="s">
        <v>569</v>
      </c>
      <c r="E106" s="30" t="s">
        <v>2261</v>
      </c>
      <c r="G106" s="17">
        <v>50</v>
      </c>
      <c r="H106" s="17">
        <v>1</v>
      </c>
      <c r="I106" s="17" t="s">
        <v>2397</v>
      </c>
      <c r="J106" s="30" t="s">
        <v>2562</v>
      </c>
      <c r="K106" s="30">
        <v>30</v>
      </c>
      <c r="L106" s="17">
        <v>5</v>
      </c>
      <c r="M106" s="17" t="s">
        <v>1554</v>
      </c>
      <c r="N106" s="17" t="s">
        <v>1758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3622</v>
      </c>
      <c r="B107" s="17" t="s">
        <v>1489</v>
      </c>
      <c r="C107" s="37">
        <f t="shared" si="3"/>
        <v>5</v>
      </c>
      <c r="D107" s="30" t="s">
        <v>570</v>
      </c>
      <c r="E107" s="30" t="s">
        <v>2261</v>
      </c>
      <c r="G107" s="17">
        <v>70</v>
      </c>
      <c r="H107" s="17">
        <v>1</v>
      </c>
      <c r="I107" s="17" t="s">
        <v>2397</v>
      </c>
      <c r="J107" s="30" t="s">
        <v>2562</v>
      </c>
      <c r="K107" s="30">
        <v>50</v>
      </c>
      <c r="L107" s="17">
        <v>5</v>
      </c>
      <c r="M107" s="17" t="s">
        <v>1554</v>
      </c>
      <c r="N107" s="17" t="s">
        <v>1758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3623</v>
      </c>
      <c r="B108" s="17" t="s">
        <v>1489</v>
      </c>
      <c r="C108" s="37">
        <f t="shared" si="3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2397</v>
      </c>
      <c r="K108" s="30">
        <v>165</v>
      </c>
      <c r="L108" s="17">
        <v>5</v>
      </c>
      <c r="M108" s="17" t="s">
        <v>1554</v>
      </c>
      <c r="N108" s="17" t="s">
        <v>1758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3624</v>
      </c>
      <c r="B109" s="17" t="s">
        <v>1489</v>
      </c>
      <c r="C109" s="37">
        <f t="shared" si="3"/>
        <v>5</v>
      </c>
      <c r="D109" s="30" t="s">
        <v>100</v>
      </c>
      <c r="E109" s="30" t="s">
        <v>2261</v>
      </c>
      <c r="G109" s="17">
        <v>60</v>
      </c>
      <c r="H109" s="17">
        <v>1</v>
      </c>
      <c r="I109" s="17" t="s">
        <v>2397</v>
      </c>
      <c r="J109" s="30" t="s">
        <v>2578</v>
      </c>
      <c r="K109" s="30">
        <v>25</v>
      </c>
      <c r="L109" s="17">
        <v>5</v>
      </c>
      <c r="M109" s="17" t="s">
        <v>1554</v>
      </c>
      <c r="N109" s="17" t="s">
        <v>1758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3625</v>
      </c>
      <c r="B110" s="17" t="s">
        <v>1489</v>
      </c>
      <c r="C110" s="37">
        <f t="shared" si="3"/>
        <v>5</v>
      </c>
      <c r="D110" s="30" t="s">
        <v>576</v>
      </c>
      <c r="E110" s="30" t="s">
        <v>2261</v>
      </c>
      <c r="G110" s="30">
        <v>0</v>
      </c>
      <c r="H110" s="30">
        <v>1</v>
      </c>
      <c r="I110" s="17" t="s">
        <v>2397</v>
      </c>
      <c r="J110" s="30" t="s">
        <v>2578</v>
      </c>
      <c r="K110" s="30">
        <v>0</v>
      </c>
      <c r="L110" s="17">
        <v>5</v>
      </c>
      <c r="M110" s="17" t="s">
        <v>1554</v>
      </c>
      <c r="N110" s="17" t="s">
        <v>1758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3626</v>
      </c>
      <c r="B111" s="17" t="s">
        <v>1489</v>
      </c>
      <c r="C111" s="37">
        <f t="shared" si="3"/>
        <v>5</v>
      </c>
      <c r="D111" s="30" t="s">
        <v>101</v>
      </c>
      <c r="E111" s="30" t="s">
        <v>2261</v>
      </c>
      <c r="G111" s="30">
        <v>0</v>
      </c>
      <c r="H111" s="30">
        <v>1</v>
      </c>
      <c r="I111" s="17" t="s">
        <v>2397</v>
      </c>
      <c r="J111" s="30" t="s">
        <v>2578</v>
      </c>
      <c r="K111" s="30">
        <v>0</v>
      </c>
      <c r="L111" s="17">
        <v>5</v>
      </c>
      <c r="M111" s="17" t="s">
        <v>1554</v>
      </c>
      <c r="N111" s="17" t="s">
        <v>1758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3627</v>
      </c>
      <c r="B112" s="17" t="s">
        <v>1489</v>
      </c>
      <c r="C112" s="37">
        <f t="shared" si="3"/>
        <v>5</v>
      </c>
      <c r="D112" s="30" t="s">
        <v>102</v>
      </c>
      <c r="E112" s="30" t="s">
        <v>2359</v>
      </c>
      <c r="G112" s="30">
        <v>0</v>
      </c>
      <c r="H112" s="30">
        <v>1</v>
      </c>
      <c r="I112" s="17" t="s">
        <v>2397</v>
      </c>
      <c r="J112" s="30" t="s">
        <v>2578</v>
      </c>
      <c r="K112" s="30">
        <v>0</v>
      </c>
      <c r="L112" s="17">
        <v>5</v>
      </c>
      <c r="M112" s="17" t="s">
        <v>1554</v>
      </c>
      <c r="N112" s="17" t="s">
        <v>1758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3628</v>
      </c>
      <c r="B113" s="17" t="s">
        <v>1489</v>
      </c>
      <c r="C113" s="37">
        <f t="shared" si="3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2397</v>
      </c>
      <c r="J113" s="30" t="s">
        <v>2578</v>
      </c>
      <c r="K113" s="30">
        <v>0</v>
      </c>
      <c r="L113" s="17">
        <v>5</v>
      </c>
      <c r="M113" s="17" t="s">
        <v>1554</v>
      </c>
      <c r="N113" s="17" t="s">
        <v>1758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3629</v>
      </c>
      <c r="B114" s="17" t="s">
        <v>1489</v>
      </c>
      <c r="C114" s="37">
        <f t="shared" si="3"/>
        <v>5</v>
      </c>
      <c r="D114" s="30" t="s">
        <v>104</v>
      </c>
      <c r="E114" s="30" t="s">
        <v>2360</v>
      </c>
      <c r="G114" s="17">
        <v>1200</v>
      </c>
      <c r="H114" s="17">
        <v>1</v>
      </c>
      <c r="I114" s="17" t="s">
        <v>2397</v>
      </c>
      <c r="J114" s="30" t="s">
        <v>2579</v>
      </c>
      <c r="K114" s="30">
        <v>830</v>
      </c>
      <c r="L114" s="30">
        <v>1</v>
      </c>
      <c r="M114" s="17" t="s">
        <v>1554</v>
      </c>
      <c r="N114" s="17" t="s">
        <v>1758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3630</v>
      </c>
      <c r="B115" s="17" t="s">
        <v>1489</v>
      </c>
      <c r="C115" s="37">
        <f t="shared" si="3"/>
        <v>5</v>
      </c>
      <c r="D115" s="30" t="s">
        <v>105</v>
      </c>
      <c r="E115" s="30" t="s">
        <v>2358</v>
      </c>
      <c r="G115" s="17">
        <v>170</v>
      </c>
      <c r="H115" s="17">
        <v>1</v>
      </c>
      <c r="I115" s="17" t="s">
        <v>2397</v>
      </c>
      <c r="J115" s="17" t="s">
        <v>2575</v>
      </c>
      <c r="K115" s="30">
        <v>128</v>
      </c>
      <c r="L115" s="17">
        <v>5</v>
      </c>
      <c r="M115" s="17" t="s">
        <v>1554</v>
      </c>
      <c r="N115" s="17" t="s">
        <v>1758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3631</v>
      </c>
      <c r="B116" s="17" t="s">
        <v>1489</v>
      </c>
      <c r="C116" s="37">
        <f t="shared" si="3"/>
        <v>5</v>
      </c>
      <c r="D116" s="30" t="s">
        <v>584</v>
      </c>
      <c r="E116" s="30" t="s">
        <v>2358</v>
      </c>
      <c r="G116" s="17">
        <v>160</v>
      </c>
      <c r="H116" s="17">
        <v>1</v>
      </c>
      <c r="I116" s="17" t="s">
        <v>2397</v>
      </c>
      <c r="J116" s="17" t="s">
        <v>2575</v>
      </c>
      <c r="K116" s="30">
        <v>120</v>
      </c>
      <c r="L116" s="17">
        <v>5</v>
      </c>
      <c r="M116" s="17" t="s">
        <v>1554</v>
      </c>
      <c r="N116" s="17" t="s">
        <v>1758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3632</v>
      </c>
      <c r="B117" s="17" t="s">
        <v>1489</v>
      </c>
      <c r="C117" s="37">
        <f t="shared" si="3"/>
        <v>5</v>
      </c>
      <c r="D117" s="30" t="s">
        <v>106</v>
      </c>
      <c r="E117" s="30" t="s">
        <v>2358</v>
      </c>
      <c r="G117" s="17">
        <v>160</v>
      </c>
      <c r="H117" s="17">
        <v>1</v>
      </c>
      <c r="I117" s="17" t="s">
        <v>2397</v>
      </c>
      <c r="J117" s="17" t="s">
        <v>2575</v>
      </c>
      <c r="K117" s="30">
        <v>120</v>
      </c>
      <c r="L117" s="17">
        <v>5</v>
      </c>
      <c r="M117" s="17" t="s">
        <v>1554</v>
      </c>
      <c r="N117" s="17" t="s">
        <v>1758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3633</v>
      </c>
      <c r="B118" s="17" t="s">
        <v>1489</v>
      </c>
      <c r="C118" s="37">
        <f t="shared" si="3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2397</v>
      </c>
      <c r="J118" s="17" t="s">
        <v>2575</v>
      </c>
      <c r="K118" s="30">
        <v>8</v>
      </c>
      <c r="L118" s="17">
        <v>5</v>
      </c>
      <c r="M118" s="17" t="s">
        <v>1554</v>
      </c>
      <c r="N118" s="17" t="s">
        <v>1758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3634</v>
      </c>
      <c r="B119" s="17" t="s">
        <v>1489</v>
      </c>
      <c r="C119" s="37">
        <f t="shared" si="3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2397</v>
      </c>
      <c r="J119" s="17" t="s">
        <v>2575</v>
      </c>
      <c r="K119" s="30">
        <v>8</v>
      </c>
      <c r="L119" s="17">
        <v>5</v>
      </c>
      <c r="M119" s="17" t="s">
        <v>1554</v>
      </c>
      <c r="N119" s="17" t="s">
        <v>1758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3635</v>
      </c>
      <c r="B120" s="17" t="s">
        <v>1489</v>
      </c>
      <c r="C120" s="37">
        <f>IF($B120="ProductService",1,IF($B120="ProductNonInventory",3,IF($B120="ProductInventory",5,"error")))</f>
        <v>5</v>
      </c>
      <c r="D120" s="30" t="s">
        <v>119</v>
      </c>
      <c r="E120" s="30" t="s">
        <v>609</v>
      </c>
      <c r="G120" s="17">
        <v>40</v>
      </c>
      <c r="H120" s="30">
        <v>1</v>
      </c>
      <c r="I120" s="17" t="s">
        <v>2397</v>
      </c>
      <c r="K120" s="30">
        <v>0</v>
      </c>
      <c r="L120" s="17">
        <v>5</v>
      </c>
      <c r="M120" s="17" t="s">
        <v>1554</v>
      </c>
      <c r="N120" s="17" t="s">
        <v>1758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3636</v>
      </c>
      <c r="B121" s="17" t="s">
        <v>1489</v>
      </c>
      <c r="C121" s="37">
        <f t="shared" si="3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2398</v>
      </c>
      <c r="J121" s="30" t="s">
        <v>2562</v>
      </c>
      <c r="K121" s="30">
        <v>35</v>
      </c>
      <c r="L121" s="17">
        <v>5</v>
      </c>
      <c r="M121" s="17" t="s">
        <v>1554</v>
      </c>
      <c r="N121" s="17" t="s">
        <v>1758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3637</v>
      </c>
      <c r="B122" s="17" t="s">
        <v>1489</v>
      </c>
      <c r="C122" s="37">
        <f t="shared" si="3"/>
        <v>5</v>
      </c>
      <c r="D122" s="30" t="s">
        <v>2377</v>
      </c>
      <c r="E122" s="30" t="s">
        <v>2261</v>
      </c>
      <c r="G122" s="17">
        <v>100</v>
      </c>
      <c r="H122" s="17">
        <v>7</v>
      </c>
      <c r="I122" s="17" t="s">
        <v>2398</v>
      </c>
      <c r="K122" s="30">
        <v>75</v>
      </c>
      <c r="L122" s="17">
        <v>5</v>
      </c>
      <c r="M122" s="17" t="s">
        <v>1554</v>
      </c>
      <c r="N122" s="17" t="s">
        <v>1758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3638</v>
      </c>
      <c r="B123" s="17" t="s">
        <v>1489</v>
      </c>
      <c r="C123" s="37">
        <f t="shared" si="3"/>
        <v>5</v>
      </c>
      <c r="D123" s="30" t="s">
        <v>2378</v>
      </c>
      <c r="E123" s="30" t="s">
        <v>597</v>
      </c>
      <c r="G123" s="17">
        <v>150</v>
      </c>
      <c r="H123" s="17">
        <v>7</v>
      </c>
      <c r="I123" s="17" t="s">
        <v>2398</v>
      </c>
      <c r="K123" s="30">
        <v>115</v>
      </c>
      <c r="L123" s="17">
        <v>5</v>
      </c>
      <c r="M123" s="17" t="s">
        <v>1554</v>
      </c>
      <c r="N123" s="17" t="s">
        <v>1758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3639</v>
      </c>
      <c r="B124" s="17" t="s">
        <v>1489</v>
      </c>
      <c r="C124" s="37">
        <f t="shared" si="3"/>
        <v>5</v>
      </c>
      <c r="D124" s="30" t="s">
        <v>2396</v>
      </c>
      <c r="E124" s="30" t="s">
        <v>14</v>
      </c>
      <c r="G124" s="17">
        <v>20</v>
      </c>
      <c r="H124" s="17">
        <v>7</v>
      </c>
      <c r="I124" s="17" t="s">
        <v>2398</v>
      </c>
      <c r="K124" s="30">
        <v>0</v>
      </c>
      <c r="L124" s="17">
        <v>5</v>
      </c>
      <c r="M124" s="17" t="s">
        <v>1554</v>
      </c>
      <c r="N124" s="17" t="s">
        <v>1758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3640</v>
      </c>
      <c r="B125" s="17" t="s">
        <v>1489</v>
      </c>
      <c r="C125" s="37">
        <f t="shared" si="3"/>
        <v>5</v>
      </c>
      <c r="D125" s="30" t="s">
        <v>2395</v>
      </c>
      <c r="E125" s="30" t="s">
        <v>2249</v>
      </c>
      <c r="G125" s="17">
        <v>200</v>
      </c>
      <c r="H125" s="17">
        <v>7</v>
      </c>
      <c r="I125" s="17" t="s">
        <v>2398</v>
      </c>
      <c r="K125" s="30">
        <v>160</v>
      </c>
      <c r="L125" s="17">
        <v>5</v>
      </c>
      <c r="M125" s="17" t="s">
        <v>1554</v>
      </c>
      <c r="N125" s="17" t="s">
        <v>1758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3641</v>
      </c>
      <c r="B126" s="17" t="s">
        <v>1489</v>
      </c>
      <c r="C126" s="37">
        <f t="shared" si="3"/>
        <v>5</v>
      </c>
      <c r="D126" s="30" t="s">
        <v>2393</v>
      </c>
      <c r="E126" s="30" t="s">
        <v>14</v>
      </c>
      <c r="G126" s="17">
        <v>25</v>
      </c>
      <c r="H126" s="17">
        <v>7</v>
      </c>
      <c r="I126" s="17" t="s">
        <v>2398</v>
      </c>
      <c r="K126" s="30">
        <v>0</v>
      </c>
      <c r="L126" s="17">
        <v>5</v>
      </c>
      <c r="M126" s="17" t="s">
        <v>1554</v>
      </c>
      <c r="N126" s="17" t="s">
        <v>1758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3642</v>
      </c>
      <c r="B127" s="17" t="s">
        <v>1489</v>
      </c>
      <c r="C127" s="37">
        <f t="shared" si="3"/>
        <v>5</v>
      </c>
      <c r="D127" s="30" t="s">
        <v>2394</v>
      </c>
      <c r="E127" s="30" t="s">
        <v>2249</v>
      </c>
      <c r="G127" s="17">
        <v>450</v>
      </c>
      <c r="H127" s="17">
        <v>7</v>
      </c>
      <c r="I127" s="17" t="s">
        <v>2398</v>
      </c>
      <c r="K127" s="30">
        <v>355</v>
      </c>
      <c r="L127" s="17">
        <v>5</v>
      </c>
      <c r="M127" s="17" t="s">
        <v>1554</v>
      </c>
      <c r="N127" s="17" t="s">
        <v>1758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3643</v>
      </c>
      <c r="B128" s="17" t="s">
        <v>1489</v>
      </c>
      <c r="C128" s="37">
        <f t="shared" si="3"/>
        <v>5</v>
      </c>
      <c r="D128" s="30" t="s">
        <v>2362</v>
      </c>
      <c r="E128" s="30" t="s">
        <v>2261</v>
      </c>
      <c r="G128" s="17">
        <v>150</v>
      </c>
      <c r="H128" s="17">
        <v>7</v>
      </c>
      <c r="I128" s="17" t="s">
        <v>2398</v>
      </c>
      <c r="K128" s="30">
        <v>115</v>
      </c>
      <c r="L128" s="17">
        <v>5</v>
      </c>
      <c r="M128" s="17" t="s">
        <v>1554</v>
      </c>
      <c r="N128" s="17" t="s">
        <v>1758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3644</v>
      </c>
      <c r="B129" s="17" t="s">
        <v>1489</v>
      </c>
      <c r="C129" s="37">
        <f t="shared" si="3"/>
        <v>5</v>
      </c>
      <c r="D129" s="30" t="s">
        <v>2363</v>
      </c>
      <c r="E129" s="30" t="s">
        <v>597</v>
      </c>
      <c r="G129" s="17">
        <v>150</v>
      </c>
      <c r="H129" s="17">
        <v>7</v>
      </c>
      <c r="I129" s="17" t="s">
        <v>2398</v>
      </c>
      <c r="K129" s="30">
        <v>115</v>
      </c>
      <c r="L129" s="17">
        <v>5</v>
      </c>
      <c r="M129" s="17" t="s">
        <v>1554</v>
      </c>
      <c r="N129" s="17" t="s">
        <v>1758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3645</v>
      </c>
      <c r="B130" s="17" t="s">
        <v>1489</v>
      </c>
      <c r="C130" s="37">
        <f t="shared" si="3"/>
        <v>5</v>
      </c>
      <c r="D130" s="30" t="s">
        <v>2364</v>
      </c>
      <c r="E130" s="30" t="s">
        <v>597</v>
      </c>
      <c r="G130" s="17">
        <v>150</v>
      </c>
      <c r="H130" s="17">
        <v>7</v>
      </c>
      <c r="I130" s="17" t="s">
        <v>2398</v>
      </c>
      <c r="K130" s="30">
        <v>115</v>
      </c>
      <c r="L130" s="17">
        <v>5</v>
      </c>
      <c r="M130" s="17" t="s">
        <v>1554</v>
      </c>
      <c r="N130" s="17" t="s">
        <v>1758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3646</v>
      </c>
      <c r="B131" s="17" t="s">
        <v>1489</v>
      </c>
      <c r="C131" s="37">
        <f t="shared" si="3"/>
        <v>5</v>
      </c>
      <c r="D131" s="30" t="s">
        <v>2365</v>
      </c>
      <c r="E131" s="30" t="s">
        <v>597</v>
      </c>
      <c r="G131" s="17">
        <v>150</v>
      </c>
      <c r="H131" s="17">
        <v>7</v>
      </c>
      <c r="I131" s="17" t="s">
        <v>2398</v>
      </c>
      <c r="K131" s="30">
        <v>115</v>
      </c>
      <c r="L131" s="17">
        <v>5</v>
      </c>
      <c r="M131" s="17" t="s">
        <v>1554</v>
      </c>
      <c r="N131" s="17" t="s">
        <v>1758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3647</v>
      </c>
      <c r="B132" s="17" t="s">
        <v>1489</v>
      </c>
      <c r="C132" s="37">
        <f t="shared" si="3"/>
        <v>5</v>
      </c>
      <c r="D132" s="30" t="s">
        <v>2366</v>
      </c>
      <c r="E132" s="30" t="s">
        <v>597</v>
      </c>
      <c r="G132" s="17">
        <v>150</v>
      </c>
      <c r="H132" s="17">
        <v>7</v>
      </c>
      <c r="I132" s="17" t="s">
        <v>2398</v>
      </c>
      <c r="K132" s="30">
        <v>115</v>
      </c>
      <c r="L132" s="17">
        <v>5</v>
      </c>
      <c r="M132" s="17" t="s">
        <v>1554</v>
      </c>
      <c r="N132" s="17" t="s">
        <v>1758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3648</v>
      </c>
      <c r="B133" s="17" t="s">
        <v>1489</v>
      </c>
      <c r="C133" s="37">
        <f t="shared" si="3"/>
        <v>5</v>
      </c>
      <c r="D133" s="30" t="s">
        <v>2367</v>
      </c>
      <c r="E133" s="30" t="s">
        <v>597</v>
      </c>
      <c r="G133" s="17">
        <v>130</v>
      </c>
      <c r="H133" s="17">
        <v>7</v>
      </c>
      <c r="I133" s="17" t="s">
        <v>2398</v>
      </c>
      <c r="K133" s="30">
        <v>100</v>
      </c>
      <c r="L133" s="17">
        <v>5</v>
      </c>
      <c r="M133" s="17" t="s">
        <v>1554</v>
      </c>
      <c r="N133" s="17" t="s">
        <v>1758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3649</v>
      </c>
      <c r="B134" s="17" t="s">
        <v>1489</v>
      </c>
      <c r="C134" s="37">
        <f t="shared" si="3"/>
        <v>5</v>
      </c>
      <c r="D134" s="30" t="s">
        <v>117</v>
      </c>
      <c r="E134" s="30" t="s">
        <v>14</v>
      </c>
      <c r="G134" s="17">
        <v>40</v>
      </c>
      <c r="H134" s="17">
        <v>7</v>
      </c>
      <c r="I134" s="17" t="s">
        <v>2398</v>
      </c>
      <c r="K134" s="30">
        <v>25</v>
      </c>
      <c r="L134" s="17">
        <v>5</v>
      </c>
      <c r="M134" s="17" t="s">
        <v>1554</v>
      </c>
      <c r="N134" s="17" t="s">
        <v>1758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3650</v>
      </c>
      <c r="B135" s="17" t="s">
        <v>1489</v>
      </c>
      <c r="C135" s="37">
        <f t="shared" si="3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2398</v>
      </c>
      <c r="K135" s="30">
        <v>20</v>
      </c>
      <c r="L135" s="17">
        <v>5</v>
      </c>
      <c r="M135" s="17" t="s">
        <v>1554</v>
      </c>
      <c r="N135" s="17" t="s">
        <v>1758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3651</v>
      </c>
      <c r="B136" s="17" t="s">
        <v>1489</v>
      </c>
      <c r="C136" s="37">
        <f t="shared" si="3"/>
        <v>5</v>
      </c>
      <c r="D136" s="30" t="s">
        <v>2368</v>
      </c>
      <c r="E136" s="30" t="s">
        <v>2361</v>
      </c>
      <c r="G136" s="17">
        <v>150</v>
      </c>
      <c r="H136" s="17">
        <v>1</v>
      </c>
      <c r="I136" s="17" t="s">
        <v>2399</v>
      </c>
      <c r="J136" s="17" t="s">
        <v>2260</v>
      </c>
      <c r="K136" s="30">
        <v>105</v>
      </c>
      <c r="L136" s="17">
        <v>5</v>
      </c>
      <c r="M136" s="17" t="s">
        <v>1554</v>
      </c>
      <c r="N136" s="17" t="s">
        <v>1758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3652</v>
      </c>
      <c r="B137" s="17" t="s">
        <v>1489</v>
      </c>
      <c r="C137" s="37">
        <f t="shared" si="3"/>
        <v>5</v>
      </c>
      <c r="D137" s="30" t="s">
        <v>2369</v>
      </c>
      <c r="E137" s="30" t="s">
        <v>2361</v>
      </c>
      <c r="G137" s="17">
        <v>160</v>
      </c>
      <c r="H137" s="17">
        <v>1</v>
      </c>
      <c r="I137" s="17" t="s">
        <v>2399</v>
      </c>
      <c r="J137" s="17" t="s">
        <v>2260</v>
      </c>
      <c r="K137" s="30">
        <v>112</v>
      </c>
      <c r="L137" s="17">
        <v>5</v>
      </c>
      <c r="M137" s="17" t="s">
        <v>1554</v>
      </c>
      <c r="N137" s="17" t="s">
        <v>1758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3653</v>
      </c>
      <c r="B138" s="17" t="s">
        <v>1489</v>
      </c>
      <c r="C138" s="37">
        <f t="shared" si="3"/>
        <v>5</v>
      </c>
      <c r="D138" s="30" t="s">
        <v>2370</v>
      </c>
      <c r="E138" s="30" t="s">
        <v>2361</v>
      </c>
      <c r="G138" s="17">
        <v>190</v>
      </c>
      <c r="H138" s="17">
        <v>1</v>
      </c>
      <c r="I138" s="17" t="s">
        <v>2399</v>
      </c>
      <c r="J138" s="17" t="s">
        <v>2260</v>
      </c>
      <c r="K138" s="30">
        <v>133</v>
      </c>
      <c r="L138" s="17">
        <v>5</v>
      </c>
      <c r="M138" s="17" t="s">
        <v>1554</v>
      </c>
      <c r="N138" s="17" t="s">
        <v>1758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3654</v>
      </c>
      <c r="B139" s="17" t="s">
        <v>1489</v>
      </c>
      <c r="C139" s="37">
        <f t="shared" si="3"/>
        <v>5</v>
      </c>
      <c r="D139" s="30" t="s">
        <v>2371</v>
      </c>
      <c r="E139" s="30" t="s">
        <v>2361</v>
      </c>
      <c r="G139" s="17">
        <v>275</v>
      </c>
      <c r="H139" s="17">
        <v>1</v>
      </c>
      <c r="I139" s="17" t="s">
        <v>2399</v>
      </c>
      <c r="J139" s="17" t="s">
        <v>2260</v>
      </c>
      <c r="K139" s="30">
        <v>192</v>
      </c>
      <c r="L139" s="17">
        <v>5</v>
      </c>
      <c r="M139" s="17" t="s">
        <v>1554</v>
      </c>
      <c r="N139" s="17" t="s">
        <v>1758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3655</v>
      </c>
      <c r="B140" s="17" t="s">
        <v>1489</v>
      </c>
      <c r="C140" s="37">
        <f t="shared" si="3"/>
        <v>5</v>
      </c>
      <c r="D140" s="30" t="s">
        <v>2372</v>
      </c>
      <c r="E140" s="30" t="s">
        <v>2361</v>
      </c>
      <c r="G140" s="17">
        <v>80</v>
      </c>
      <c r="H140" s="17">
        <v>1</v>
      </c>
      <c r="I140" s="17" t="s">
        <v>2399</v>
      </c>
      <c r="J140" s="17" t="s">
        <v>2260</v>
      </c>
      <c r="K140" s="30">
        <v>55</v>
      </c>
      <c r="L140" s="17">
        <v>5</v>
      </c>
      <c r="M140" s="17" t="s">
        <v>1554</v>
      </c>
      <c r="N140" s="17" t="s">
        <v>1758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3656</v>
      </c>
      <c r="B141" s="17" t="s">
        <v>1489</v>
      </c>
      <c r="C141" s="37">
        <f t="shared" si="3"/>
        <v>5</v>
      </c>
      <c r="D141" s="30" t="s">
        <v>2373</v>
      </c>
      <c r="E141" s="30" t="s">
        <v>2361</v>
      </c>
      <c r="G141" s="17">
        <v>220</v>
      </c>
      <c r="H141" s="17">
        <v>1</v>
      </c>
      <c r="I141" s="17" t="s">
        <v>2399</v>
      </c>
      <c r="J141" s="17" t="s">
        <v>2260</v>
      </c>
      <c r="K141" s="30">
        <v>143</v>
      </c>
      <c r="L141" s="17">
        <v>5</v>
      </c>
      <c r="M141" s="17" t="s">
        <v>1554</v>
      </c>
      <c r="N141" s="17" t="s">
        <v>1758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3657</v>
      </c>
      <c r="B142" s="17" t="s">
        <v>1489</v>
      </c>
      <c r="C142" s="37">
        <f t="shared" si="3"/>
        <v>5</v>
      </c>
      <c r="D142" s="30" t="s">
        <v>2374</v>
      </c>
      <c r="E142" s="30" t="s">
        <v>2361</v>
      </c>
      <c r="G142" s="17">
        <v>160</v>
      </c>
      <c r="H142" s="17">
        <v>1</v>
      </c>
      <c r="I142" s="17" t="s">
        <v>2399</v>
      </c>
      <c r="J142" s="17" t="s">
        <v>2260</v>
      </c>
      <c r="K142" s="30">
        <v>104</v>
      </c>
      <c r="L142" s="17">
        <v>5</v>
      </c>
      <c r="M142" s="17" t="s">
        <v>1554</v>
      </c>
      <c r="N142" s="17" t="s">
        <v>1758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3658</v>
      </c>
      <c r="B143" s="17" t="s">
        <v>1489</v>
      </c>
      <c r="C143" s="37">
        <f t="shared" si="3"/>
        <v>5</v>
      </c>
      <c r="D143" s="30" t="s">
        <v>2375</v>
      </c>
      <c r="E143" s="30" t="s">
        <v>2361</v>
      </c>
      <c r="G143" s="17">
        <v>280</v>
      </c>
      <c r="H143" s="17">
        <v>1</v>
      </c>
      <c r="I143" s="17" t="s">
        <v>2399</v>
      </c>
      <c r="J143" s="17" t="s">
        <v>2580</v>
      </c>
      <c r="K143" s="30">
        <v>250</v>
      </c>
      <c r="L143" s="30">
        <v>5</v>
      </c>
      <c r="M143" s="17" t="s">
        <v>1554</v>
      </c>
      <c r="N143" s="17" t="s">
        <v>1758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3659</v>
      </c>
      <c r="B144" s="17" t="s">
        <v>1489</v>
      </c>
      <c r="C144" s="37">
        <f t="shared" si="3"/>
        <v>5</v>
      </c>
      <c r="D144" s="30" t="s">
        <v>2376</v>
      </c>
      <c r="E144" s="30" t="s">
        <v>648</v>
      </c>
      <c r="G144" s="17">
        <v>1000</v>
      </c>
      <c r="H144" s="17">
        <v>1</v>
      </c>
      <c r="I144" s="17" t="s">
        <v>2399</v>
      </c>
      <c r="J144" s="17" t="s">
        <v>2580</v>
      </c>
      <c r="K144" s="30">
        <v>950</v>
      </c>
      <c r="L144" s="30">
        <v>5</v>
      </c>
      <c r="M144" s="17" t="s">
        <v>1554</v>
      </c>
      <c r="N144" s="17" t="s">
        <v>1758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3660</v>
      </c>
      <c r="B145" s="17" t="s">
        <v>1489</v>
      </c>
      <c r="C145" s="37">
        <f t="shared" si="3"/>
        <v>5</v>
      </c>
      <c r="D145" s="30" t="s">
        <v>2401</v>
      </c>
      <c r="E145" s="30" t="s">
        <v>2379</v>
      </c>
      <c r="G145" s="17">
        <v>300</v>
      </c>
      <c r="H145" s="17">
        <v>1</v>
      </c>
      <c r="I145" s="17" t="s">
        <v>2400</v>
      </c>
      <c r="K145" s="30">
        <v>0</v>
      </c>
      <c r="L145" s="17">
        <v>5</v>
      </c>
      <c r="M145" s="17" t="s">
        <v>1554</v>
      </c>
      <c r="N145" s="17" t="s">
        <v>1758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3661</v>
      </c>
      <c r="B146" s="17" t="s">
        <v>1489</v>
      </c>
      <c r="C146" s="37">
        <f t="shared" si="3"/>
        <v>5</v>
      </c>
      <c r="D146" s="30" t="s">
        <v>2262</v>
      </c>
      <c r="E146" s="30" t="s">
        <v>2379</v>
      </c>
      <c r="G146" s="17">
        <v>300</v>
      </c>
      <c r="H146" s="17">
        <v>1</v>
      </c>
      <c r="I146" s="17" t="s">
        <v>2400</v>
      </c>
      <c r="K146" s="30">
        <v>0</v>
      </c>
      <c r="L146" s="17">
        <v>5</v>
      </c>
      <c r="M146" s="17" t="s">
        <v>1554</v>
      </c>
      <c r="N146" s="17" t="s">
        <v>1758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3662</v>
      </c>
      <c r="B147" s="17" t="s">
        <v>1489</v>
      </c>
      <c r="C147" s="37">
        <f t="shared" si="3"/>
        <v>5</v>
      </c>
      <c r="D147" s="30" t="s">
        <v>2263</v>
      </c>
      <c r="E147" s="30" t="s">
        <v>2379</v>
      </c>
      <c r="G147" s="17">
        <v>200</v>
      </c>
      <c r="H147" s="17">
        <v>1</v>
      </c>
      <c r="I147" s="17" t="s">
        <v>2400</v>
      </c>
      <c r="K147" s="30">
        <v>0</v>
      </c>
      <c r="L147" s="17">
        <v>5</v>
      </c>
      <c r="M147" s="17" t="s">
        <v>1554</v>
      </c>
      <c r="N147" s="17" t="s">
        <v>1758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3663</v>
      </c>
      <c r="B148" s="17" t="s">
        <v>1489</v>
      </c>
      <c r="C148" s="37">
        <f t="shared" si="3"/>
        <v>5</v>
      </c>
      <c r="D148" s="30" t="s">
        <v>2264</v>
      </c>
      <c r="E148" s="30" t="s">
        <v>2379</v>
      </c>
      <c r="G148" s="17">
        <v>200</v>
      </c>
      <c r="H148" s="17">
        <v>1</v>
      </c>
      <c r="I148" s="17" t="s">
        <v>2400</v>
      </c>
      <c r="K148" s="30">
        <v>0</v>
      </c>
      <c r="L148" s="17">
        <v>5</v>
      </c>
      <c r="M148" s="17" t="s">
        <v>1554</v>
      </c>
      <c r="N148" s="17" t="s">
        <v>1758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3664</v>
      </c>
      <c r="B149" s="17" t="s">
        <v>1489</v>
      </c>
      <c r="C149" s="37">
        <f t="shared" si="3"/>
        <v>5</v>
      </c>
      <c r="D149" s="30" t="s">
        <v>2265</v>
      </c>
      <c r="E149" s="30" t="s">
        <v>2379</v>
      </c>
      <c r="G149" s="17">
        <v>200</v>
      </c>
      <c r="H149" s="17">
        <v>1</v>
      </c>
      <c r="I149" s="17" t="s">
        <v>2400</v>
      </c>
      <c r="K149" s="30">
        <v>0</v>
      </c>
      <c r="L149" s="17">
        <v>5</v>
      </c>
      <c r="M149" s="17" t="s">
        <v>1554</v>
      </c>
      <c r="N149" s="17" t="s">
        <v>1758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3665</v>
      </c>
      <c r="B150" s="17" t="s">
        <v>1489</v>
      </c>
      <c r="C150" s="37">
        <f t="shared" si="3"/>
        <v>5</v>
      </c>
      <c r="D150" s="30" t="s">
        <v>2266</v>
      </c>
      <c r="E150" s="30" t="s">
        <v>2379</v>
      </c>
      <c r="G150" s="17">
        <v>200</v>
      </c>
      <c r="H150" s="17">
        <v>1</v>
      </c>
      <c r="I150" s="17" t="s">
        <v>2400</v>
      </c>
      <c r="K150" s="30">
        <v>0</v>
      </c>
      <c r="L150" s="17">
        <v>5</v>
      </c>
      <c r="M150" s="17" t="s">
        <v>1554</v>
      </c>
      <c r="N150" s="17" t="s">
        <v>1758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3666</v>
      </c>
      <c r="B151" s="17" t="s">
        <v>1489</v>
      </c>
      <c r="C151" s="37">
        <f t="shared" si="3"/>
        <v>5</v>
      </c>
      <c r="D151" s="30" t="s">
        <v>2267</v>
      </c>
      <c r="E151" s="30" t="s">
        <v>2379</v>
      </c>
      <c r="G151" s="17">
        <v>200</v>
      </c>
      <c r="H151" s="17">
        <v>1</v>
      </c>
      <c r="I151" s="17" t="s">
        <v>2400</v>
      </c>
      <c r="K151" s="30">
        <v>0</v>
      </c>
      <c r="L151" s="17">
        <v>5</v>
      </c>
      <c r="M151" s="17" t="s">
        <v>1554</v>
      </c>
      <c r="N151" s="17" t="s">
        <v>1758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3667</v>
      </c>
      <c r="B152" s="17" t="s">
        <v>1489</v>
      </c>
      <c r="C152" s="37">
        <f t="shared" si="3"/>
        <v>5</v>
      </c>
      <c r="D152" s="30" t="s">
        <v>2268</v>
      </c>
      <c r="E152" s="30" t="s">
        <v>2379</v>
      </c>
      <c r="G152" s="17">
        <v>200</v>
      </c>
      <c r="H152" s="17">
        <v>1</v>
      </c>
      <c r="I152" s="17" t="s">
        <v>2400</v>
      </c>
      <c r="K152" s="30">
        <v>0</v>
      </c>
      <c r="L152" s="17">
        <v>5</v>
      </c>
      <c r="M152" s="17" t="s">
        <v>1554</v>
      </c>
      <c r="N152" s="17" t="s">
        <v>1758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3668</v>
      </c>
      <c r="B153" s="17" t="s">
        <v>1489</v>
      </c>
      <c r="C153" s="37">
        <f t="shared" si="3"/>
        <v>5</v>
      </c>
      <c r="D153" s="30" t="s">
        <v>2269</v>
      </c>
      <c r="E153" s="30" t="s">
        <v>2379</v>
      </c>
      <c r="G153" s="17">
        <v>200</v>
      </c>
      <c r="H153" s="17">
        <v>1</v>
      </c>
      <c r="I153" s="17" t="s">
        <v>2400</v>
      </c>
      <c r="K153" s="30">
        <v>0</v>
      </c>
      <c r="L153" s="17">
        <v>5</v>
      </c>
      <c r="M153" s="17" t="s">
        <v>1554</v>
      </c>
      <c r="N153" s="17" t="s">
        <v>1758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3669</v>
      </c>
      <c r="B154" s="17" t="s">
        <v>1489</v>
      </c>
      <c r="C154" s="37">
        <f t="shared" si="3"/>
        <v>5</v>
      </c>
      <c r="D154" s="30" t="s">
        <v>2270</v>
      </c>
      <c r="E154" s="30" t="s">
        <v>2379</v>
      </c>
      <c r="G154" s="17">
        <v>200</v>
      </c>
      <c r="H154" s="17">
        <v>1</v>
      </c>
      <c r="I154" s="17" t="s">
        <v>2400</v>
      </c>
      <c r="K154" s="30">
        <v>0</v>
      </c>
      <c r="L154" s="17">
        <v>5</v>
      </c>
      <c r="M154" s="17" t="s">
        <v>1554</v>
      </c>
      <c r="N154" s="17" t="s">
        <v>1758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3670</v>
      </c>
      <c r="B155" s="17" t="s">
        <v>1489</v>
      </c>
      <c r="C155" s="37">
        <f t="shared" si="3"/>
        <v>5</v>
      </c>
      <c r="D155" s="30" t="s">
        <v>2271</v>
      </c>
      <c r="E155" s="30" t="s">
        <v>2379</v>
      </c>
      <c r="G155" s="17">
        <v>200</v>
      </c>
      <c r="H155" s="17">
        <v>1</v>
      </c>
      <c r="I155" s="17" t="s">
        <v>2400</v>
      </c>
      <c r="K155" s="30">
        <v>0</v>
      </c>
      <c r="L155" s="17">
        <v>5</v>
      </c>
      <c r="M155" s="17" t="s">
        <v>1554</v>
      </c>
      <c r="N155" s="17" t="s">
        <v>1758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3671</v>
      </c>
      <c r="B156" s="17" t="s">
        <v>1489</v>
      </c>
      <c r="C156" s="37">
        <f t="shared" si="3"/>
        <v>5</v>
      </c>
      <c r="D156" s="30" t="s">
        <v>2272</v>
      </c>
      <c r="E156" s="30" t="s">
        <v>2379</v>
      </c>
      <c r="G156" s="17">
        <v>180</v>
      </c>
      <c r="H156" s="17">
        <v>1</v>
      </c>
      <c r="I156" s="17" t="s">
        <v>2400</v>
      </c>
      <c r="K156" s="30">
        <v>0</v>
      </c>
      <c r="L156" s="17">
        <v>5</v>
      </c>
      <c r="M156" s="17" t="s">
        <v>1554</v>
      </c>
      <c r="N156" s="17" t="s">
        <v>1758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3672</v>
      </c>
      <c r="B157" s="17" t="s">
        <v>1489</v>
      </c>
      <c r="C157" s="37">
        <f t="shared" si="3"/>
        <v>5</v>
      </c>
      <c r="D157" s="30" t="s">
        <v>2273</v>
      </c>
      <c r="E157" s="30" t="s">
        <v>2379</v>
      </c>
      <c r="G157" s="17">
        <v>180</v>
      </c>
      <c r="H157" s="17">
        <v>1</v>
      </c>
      <c r="I157" s="17" t="s">
        <v>2400</v>
      </c>
      <c r="K157" s="30">
        <v>0</v>
      </c>
      <c r="L157" s="17">
        <v>5</v>
      </c>
      <c r="M157" s="17" t="s">
        <v>1554</v>
      </c>
      <c r="N157" s="17" t="s">
        <v>1758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3673</v>
      </c>
      <c r="B158" s="17" t="s">
        <v>1489</v>
      </c>
      <c r="C158" s="37">
        <f t="shared" si="3"/>
        <v>5</v>
      </c>
      <c r="D158" s="30" t="s">
        <v>2274</v>
      </c>
      <c r="E158" s="30" t="s">
        <v>2379</v>
      </c>
      <c r="G158" s="17">
        <v>180</v>
      </c>
      <c r="H158" s="17">
        <v>1</v>
      </c>
      <c r="I158" s="17" t="s">
        <v>2400</v>
      </c>
      <c r="K158" s="30">
        <v>0</v>
      </c>
      <c r="L158" s="17">
        <v>5</v>
      </c>
      <c r="M158" s="17" t="s">
        <v>1554</v>
      </c>
      <c r="N158" s="17" t="s">
        <v>1758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3674</v>
      </c>
      <c r="B159" s="17" t="s">
        <v>1489</v>
      </c>
      <c r="C159" s="37">
        <f t="shared" si="3"/>
        <v>5</v>
      </c>
      <c r="D159" s="30" t="s">
        <v>2275</v>
      </c>
      <c r="E159" s="30" t="s">
        <v>2379</v>
      </c>
      <c r="G159" s="17">
        <v>180</v>
      </c>
      <c r="H159" s="17">
        <v>1</v>
      </c>
      <c r="I159" s="17" t="s">
        <v>2400</v>
      </c>
      <c r="K159" s="30">
        <v>0</v>
      </c>
      <c r="L159" s="17">
        <v>5</v>
      </c>
      <c r="M159" s="17" t="s">
        <v>1554</v>
      </c>
      <c r="N159" s="17" t="s">
        <v>1758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3675</v>
      </c>
      <c r="B160" s="17" t="s">
        <v>1489</v>
      </c>
      <c r="C160" s="37">
        <f t="shared" ref="C160:C223" si="4">IF($B160="ProductService",1,IF($B160="ProductNonInventory",3,IF($B160="ProductInventory",5,"error")))</f>
        <v>5</v>
      </c>
      <c r="D160" s="30" t="s">
        <v>2276</v>
      </c>
      <c r="E160" s="30" t="s">
        <v>2379</v>
      </c>
      <c r="G160" s="17">
        <v>180</v>
      </c>
      <c r="H160" s="17">
        <v>1</v>
      </c>
      <c r="I160" s="17" t="s">
        <v>2400</v>
      </c>
      <c r="K160" s="30">
        <v>0</v>
      </c>
      <c r="L160" s="17">
        <v>5</v>
      </c>
      <c r="M160" s="17" t="s">
        <v>1554</v>
      </c>
      <c r="N160" s="17" t="s">
        <v>1758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3676</v>
      </c>
      <c r="B161" s="17" t="s">
        <v>1489</v>
      </c>
      <c r="C161" s="37">
        <f t="shared" si="4"/>
        <v>5</v>
      </c>
      <c r="D161" s="30" t="s">
        <v>2277</v>
      </c>
      <c r="E161" s="30" t="s">
        <v>2379</v>
      </c>
      <c r="G161" s="17">
        <v>180</v>
      </c>
      <c r="H161" s="17">
        <v>1</v>
      </c>
      <c r="I161" s="17" t="s">
        <v>2400</v>
      </c>
      <c r="K161" s="30">
        <v>0</v>
      </c>
      <c r="L161" s="17">
        <v>5</v>
      </c>
      <c r="M161" s="17" t="s">
        <v>1554</v>
      </c>
      <c r="N161" s="17" t="s">
        <v>1758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3677</v>
      </c>
      <c r="B162" s="17" t="s">
        <v>1489</v>
      </c>
      <c r="C162" s="37">
        <f t="shared" si="4"/>
        <v>5</v>
      </c>
      <c r="D162" s="30" t="s">
        <v>2278</v>
      </c>
      <c r="E162" s="30" t="s">
        <v>2379</v>
      </c>
      <c r="G162" s="17">
        <v>180</v>
      </c>
      <c r="H162" s="17">
        <v>1</v>
      </c>
      <c r="I162" s="17" t="s">
        <v>2400</v>
      </c>
      <c r="K162" s="30">
        <v>0</v>
      </c>
      <c r="L162" s="17">
        <v>5</v>
      </c>
      <c r="M162" s="17" t="s">
        <v>1554</v>
      </c>
      <c r="N162" s="17" t="s">
        <v>1758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3678</v>
      </c>
      <c r="B163" s="17" t="s">
        <v>1489</v>
      </c>
      <c r="C163" s="37">
        <f t="shared" si="4"/>
        <v>5</v>
      </c>
      <c r="D163" s="30" t="s">
        <v>2279</v>
      </c>
      <c r="E163" s="30" t="s">
        <v>2379</v>
      </c>
      <c r="G163" s="17">
        <v>180</v>
      </c>
      <c r="H163" s="17">
        <v>1</v>
      </c>
      <c r="I163" s="17" t="s">
        <v>2400</v>
      </c>
      <c r="K163" s="30">
        <v>0</v>
      </c>
      <c r="L163" s="17">
        <v>5</v>
      </c>
      <c r="M163" s="17" t="s">
        <v>1554</v>
      </c>
      <c r="N163" s="17" t="s">
        <v>1758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3679</v>
      </c>
      <c r="B164" s="17" t="s">
        <v>1489</v>
      </c>
      <c r="C164" s="37">
        <f t="shared" si="4"/>
        <v>5</v>
      </c>
      <c r="D164" s="30" t="s">
        <v>2280</v>
      </c>
      <c r="E164" s="30" t="s">
        <v>2379</v>
      </c>
      <c r="G164" s="17">
        <v>180</v>
      </c>
      <c r="H164" s="17">
        <v>1</v>
      </c>
      <c r="I164" s="17" t="s">
        <v>2400</v>
      </c>
      <c r="K164" s="30">
        <v>0</v>
      </c>
      <c r="L164" s="17">
        <v>5</v>
      </c>
      <c r="M164" s="17" t="s">
        <v>1554</v>
      </c>
      <c r="N164" s="17" t="s">
        <v>1758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3680</v>
      </c>
      <c r="B165" s="17" t="s">
        <v>1489</v>
      </c>
      <c r="C165" s="37">
        <f t="shared" si="4"/>
        <v>5</v>
      </c>
      <c r="D165" s="30" t="s">
        <v>2281</v>
      </c>
      <c r="E165" s="30" t="s">
        <v>2379</v>
      </c>
      <c r="G165" s="17">
        <v>180</v>
      </c>
      <c r="H165" s="17">
        <v>1</v>
      </c>
      <c r="I165" s="17" t="s">
        <v>2400</v>
      </c>
      <c r="K165" s="30">
        <v>0</v>
      </c>
      <c r="L165" s="17">
        <v>5</v>
      </c>
      <c r="M165" s="17" t="s">
        <v>1554</v>
      </c>
      <c r="N165" s="17" t="s">
        <v>1758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3681</v>
      </c>
      <c r="B166" s="17" t="s">
        <v>1489</v>
      </c>
      <c r="C166" s="37">
        <f t="shared" si="4"/>
        <v>5</v>
      </c>
      <c r="D166" s="30" t="s">
        <v>2282</v>
      </c>
      <c r="E166" s="30" t="s">
        <v>2379</v>
      </c>
      <c r="G166" s="17">
        <v>180</v>
      </c>
      <c r="H166" s="17">
        <v>1</v>
      </c>
      <c r="I166" s="17" t="s">
        <v>2400</v>
      </c>
      <c r="K166" s="30">
        <v>0</v>
      </c>
      <c r="L166" s="17">
        <v>5</v>
      </c>
      <c r="M166" s="17" t="s">
        <v>1554</v>
      </c>
      <c r="N166" s="17" t="s">
        <v>1758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3682</v>
      </c>
      <c r="B167" s="17" t="s">
        <v>1489</v>
      </c>
      <c r="C167" s="37">
        <f t="shared" si="4"/>
        <v>5</v>
      </c>
      <c r="D167" s="30" t="s">
        <v>2283</v>
      </c>
      <c r="E167" s="30" t="s">
        <v>2379</v>
      </c>
      <c r="G167" s="17">
        <v>180</v>
      </c>
      <c r="H167" s="17">
        <v>1</v>
      </c>
      <c r="I167" s="17" t="s">
        <v>2400</v>
      </c>
      <c r="K167" s="30">
        <v>0</v>
      </c>
      <c r="L167" s="17">
        <v>5</v>
      </c>
      <c r="M167" s="17" t="s">
        <v>1554</v>
      </c>
      <c r="N167" s="17" t="s">
        <v>1758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3683</v>
      </c>
      <c r="B168" s="17" t="s">
        <v>1489</v>
      </c>
      <c r="C168" s="37">
        <f t="shared" si="4"/>
        <v>5</v>
      </c>
      <c r="D168" s="30" t="s">
        <v>2284</v>
      </c>
      <c r="E168" s="30" t="s">
        <v>2379</v>
      </c>
      <c r="G168" s="17">
        <v>180</v>
      </c>
      <c r="H168" s="17">
        <v>1</v>
      </c>
      <c r="I168" s="17" t="s">
        <v>2400</v>
      </c>
      <c r="K168" s="30">
        <v>0</v>
      </c>
      <c r="L168" s="17">
        <v>5</v>
      </c>
      <c r="M168" s="17" t="s">
        <v>1554</v>
      </c>
      <c r="N168" s="17" t="s">
        <v>1758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3684</v>
      </c>
      <c r="B169" s="17" t="s">
        <v>1489</v>
      </c>
      <c r="C169" s="37">
        <f t="shared" si="4"/>
        <v>5</v>
      </c>
      <c r="D169" s="30" t="s">
        <v>2285</v>
      </c>
      <c r="E169" s="30" t="s">
        <v>2379</v>
      </c>
      <c r="G169" s="17">
        <v>180</v>
      </c>
      <c r="H169" s="17">
        <v>1</v>
      </c>
      <c r="I169" s="17" t="s">
        <v>2400</v>
      </c>
      <c r="K169" s="30">
        <v>0</v>
      </c>
      <c r="L169" s="17">
        <v>5</v>
      </c>
      <c r="M169" s="17" t="s">
        <v>1554</v>
      </c>
      <c r="N169" s="17" t="s">
        <v>1758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3685</v>
      </c>
      <c r="B170" s="17" t="s">
        <v>1489</v>
      </c>
      <c r="C170" s="37">
        <f t="shared" si="4"/>
        <v>5</v>
      </c>
      <c r="D170" s="30" t="s">
        <v>2286</v>
      </c>
      <c r="E170" s="30" t="s">
        <v>2379</v>
      </c>
      <c r="G170" s="17">
        <v>180</v>
      </c>
      <c r="H170" s="17">
        <v>1</v>
      </c>
      <c r="I170" s="17" t="s">
        <v>2400</v>
      </c>
      <c r="K170" s="30">
        <v>0</v>
      </c>
      <c r="L170" s="17">
        <v>5</v>
      </c>
      <c r="M170" s="17" t="s">
        <v>1554</v>
      </c>
      <c r="N170" s="17" t="s">
        <v>1758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3686</v>
      </c>
      <c r="B171" s="17" t="s">
        <v>1489</v>
      </c>
      <c r="C171" s="37">
        <f t="shared" si="4"/>
        <v>5</v>
      </c>
      <c r="D171" s="30" t="s">
        <v>2287</v>
      </c>
      <c r="E171" s="30" t="s">
        <v>2379</v>
      </c>
      <c r="G171" s="17">
        <v>300</v>
      </c>
      <c r="H171" s="30">
        <v>1</v>
      </c>
      <c r="I171" s="17" t="s">
        <v>2400</v>
      </c>
      <c r="K171" s="30">
        <v>230</v>
      </c>
      <c r="L171" s="17">
        <v>5</v>
      </c>
      <c r="M171" s="17" t="s">
        <v>1554</v>
      </c>
      <c r="N171" s="17" t="s">
        <v>1758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3687</v>
      </c>
      <c r="B172" s="17" t="s">
        <v>1489</v>
      </c>
      <c r="C172" s="37">
        <f t="shared" si="4"/>
        <v>5</v>
      </c>
      <c r="D172" s="30" t="s">
        <v>2288</v>
      </c>
      <c r="E172" s="30" t="s">
        <v>2379</v>
      </c>
      <c r="G172" s="17">
        <v>300</v>
      </c>
      <c r="H172" s="30">
        <v>1</v>
      </c>
      <c r="I172" s="17" t="s">
        <v>2400</v>
      </c>
      <c r="K172" s="30">
        <v>230</v>
      </c>
      <c r="L172" s="17">
        <v>5</v>
      </c>
      <c r="M172" s="17" t="s">
        <v>1554</v>
      </c>
      <c r="N172" s="17" t="s">
        <v>1758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3688</v>
      </c>
      <c r="B173" s="17" t="s">
        <v>1489</v>
      </c>
      <c r="C173" s="37">
        <f t="shared" si="4"/>
        <v>5</v>
      </c>
      <c r="D173" s="30" t="s">
        <v>2289</v>
      </c>
      <c r="E173" s="30" t="s">
        <v>2379</v>
      </c>
      <c r="G173" s="17">
        <v>300</v>
      </c>
      <c r="H173" s="30">
        <v>1</v>
      </c>
      <c r="I173" s="17" t="s">
        <v>2400</v>
      </c>
      <c r="K173" s="30">
        <v>230</v>
      </c>
      <c r="L173" s="17">
        <v>5</v>
      </c>
      <c r="M173" s="17" t="s">
        <v>1554</v>
      </c>
      <c r="N173" s="17" t="s">
        <v>1758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3689</v>
      </c>
      <c r="B174" s="17" t="s">
        <v>1489</v>
      </c>
      <c r="C174" s="37">
        <f t="shared" si="4"/>
        <v>5</v>
      </c>
      <c r="D174" s="30" t="s">
        <v>2290</v>
      </c>
      <c r="E174" s="30" t="s">
        <v>2379</v>
      </c>
      <c r="G174" s="17">
        <v>300</v>
      </c>
      <c r="H174" s="30">
        <v>1</v>
      </c>
      <c r="I174" s="17" t="s">
        <v>2400</v>
      </c>
      <c r="K174" s="30">
        <v>230</v>
      </c>
      <c r="L174" s="17">
        <v>5</v>
      </c>
      <c r="M174" s="17" t="s">
        <v>1554</v>
      </c>
      <c r="N174" s="17" t="s">
        <v>1758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3690</v>
      </c>
      <c r="B175" s="17" t="s">
        <v>1489</v>
      </c>
      <c r="C175" s="37">
        <f t="shared" si="4"/>
        <v>5</v>
      </c>
      <c r="D175" s="30" t="s">
        <v>2291</v>
      </c>
      <c r="E175" s="30" t="s">
        <v>2379</v>
      </c>
      <c r="G175" s="17">
        <v>300</v>
      </c>
      <c r="H175" s="30">
        <v>1</v>
      </c>
      <c r="I175" s="17" t="s">
        <v>2400</v>
      </c>
      <c r="K175" s="30">
        <v>225</v>
      </c>
      <c r="L175" s="17">
        <v>5</v>
      </c>
      <c r="M175" s="17" t="s">
        <v>1554</v>
      </c>
      <c r="N175" s="17" t="s">
        <v>1758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3691</v>
      </c>
      <c r="B176" s="17" t="s">
        <v>1489</v>
      </c>
      <c r="C176" s="37">
        <f t="shared" si="4"/>
        <v>5</v>
      </c>
      <c r="D176" s="30" t="s">
        <v>2292</v>
      </c>
      <c r="E176" s="30" t="s">
        <v>2379</v>
      </c>
      <c r="G176" s="17">
        <v>300</v>
      </c>
      <c r="H176" s="30">
        <v>1</v>
      </c>
      <c r="I176" s="17" t="s">
        <v>2400</v>
      </c>
      <c r="K176" s="30">
        <v>225</v>
      </c>
      <c r="L176" s="17">
        <v>5</v>
      </c>
      <c r="M176" s="17" t="s">
        <v>1554</v>
      </c>
      <c r="N176" s="17" t="s">
        <v>1758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3692</v>
      </c>
      <c r="B177" s="17" t="s">
        <v>1489</v>
      </c>
      <c r="C177" s="37">
        <f t="shared" si="4"/>
        <v>5</v>
      </c>
      <c r="D177" s="30" t="s">
        <v>2293</v>
      </c>
      <c r="E177" s="30" t="s">
        <v>2379</v>
      </c>
      <c r="G177" s="17">
        <v>300</v>
      </c>
      <c r="H177" s="30">
        <v>1</v>
      </c>
      <c r="I177" s="17" t="s">
        <v>2400</v>
      </c>
      <c r="K177" s="30">
        <v>225</v>
      </c>
      <c r="L177" s="17">
        <v>5</v>
      </c>
      <c r="M177" s="17" t="s">
        <v>1554</v>
      </c>
      <c r="N177" s="17" t="s">
        <v>1758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3693</v>
      </c>
      <c r="B178" s="17" t="s">
        <v>1489</v>
      </c>
      <c r="C178" s="37">
        <f t="shared" si="4"/>
        <v>5</v>
      </c>
      <c r="D178" s="30" t="s">
        <v>2294</v>
      </c>
      <c r="E178" s="30" t="s">
        <v>2379</v>
      </c>
      <c r="G178" s="17">
        <v>300</v>
      </c>
      <c r="H178" s="30">
        <v>1</v>
      </c>
      <c r="I178" s="17" t="s">
        <v>2400</v>
      </c>
      <c r="K178" s="30">
        <v>225</v>
      </c>
      <c r="L178" s="17">
        <v>5</v>
      </c>
      <c r="M178" s="17" t="s">
        <v>1554</v>
      </c>
      <c r="N178" s="17" t="s">
        <v>1758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3694</v>
      </c>
      <c r="B179" s="17" t="s">
        <v>1489</v>
      </c>
      <c r="C179" s="37">
        <f t="shared" si="4"/>
        <v>5</v>
      </c>
      <c r="D179" s="30" t="s">
        <v>2295</v>
      </c>
      <c r="E179" s="30" t="s">
        <v>2379</v>
      </c>
      <c r="G179" s="17">
        <v>250</v>
      </c>
      <c r="H179" s="30">
        <v>1</v>
      </c>
      <c r="I179" s="17" t="s">
        <v>2400</v>
      </c>
      <c r="K179" s="30">
        <v>175</v>
      </c>
      <c r="L179" s="17">
        <v>5</v>
      </c>
      <c r="M179" s="17" t="s">
        <v>1554</v>
      </c>
      <c r="N179" s="17" t="s">
        <v>1758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3695</v>
      </c>
      <c r="B180" s="17" t="s">
        <v>1489</v>
      </c>
      <c r="C180" s="37">
        <f t="shared" si="4"/>
        <v>5</v>
      </c>
      <c r="D180" s="30" t="s">
        <v>2296</v>
      </c>
      <c r="E180" s="30" t="s">
        <v>2379</v>
      </c>
      <c r="G180" s="17">
        <v>250</v>
      </c>
      <c r="H180" s="30">
        <v>1</v>
      </c>
      <c r="I180" s="17" t="s">
        <v>2400</v>
      </c>
      <c r="K180" s="30">
        <v>175</v>
      </c>
      <c r="L180" s="17">
        <v>5</v>
      </c>
      <c r="M180" s="17" t="s">
        <v>1554</v>
      </c>
      <c r="N180" s="17" t="s">
        <v>1758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3696</v>
      </c>
      <c r="B181" s="17" t="s">
        <v>1489</v>
      </c>
      <c r="C181" s="37">
        <f t="shared" si="4"/>
        <v>5</v>
      </c>
      <c r="D181" s="30" t="s">
        <v>2297</v>
      </c>
      <c r="E181" s="30" t="s">
        <v>2379</v>
      </c>
      <c r="G181" s="17">
        <v>250</v>
      </c>
      <c r="H181" s="30">
        <v>1</v>
      </c>
      <c r="I181" s="17" t="s">
        <v>2400</v>
      </c>
      <c r="K181" s="30">
        <v>175</v>
      </c>
      <c r="L181" s="17">
        <v>5</v>
      </c>
      <c r="M181" s="17" t="s">
        <v>1554</v>
      </c>
      <c r="N181" s="17" t="s">
        <v>1758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3697</v>
      </c>
      <c r="B182" s="17" t="s">
        <v>1489</v>
      </c>
      <c r="C182" s="37">
        <f t="shared" si="4"/>
        <v>5</v>
      </c>
      <c r="D182" s="30" t="s">
        <v>2298</v>
      </c>
      <c r="E182" s="30" t="s">
        <v>2379</v>
      </c>
      <c r="G182" s="17">
        <v>250</v>
      </c>
      <c r="H182" s="30">
        <v>1</v>
      </c>
      <c r="I182" s="17" t="s">
        <v>2400</v>
      </c>
      <c r="K182" s="30">
        <v>175</v>
      </c>
      <c r="L182" s="17">
        <v>5</v>
      </c>
      <c r="M182" s="17" t="s">
        <v>1554</v>
      </c>
      <c r="N182" s="17" t="s">
        <v>1758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3698</v>
      </c>
      <c r="B183" s="17" t="s">
        <v>1489</v>
      </c>
      <c r="C183" s="37">
        <f t="shared" si="4"/>
        <v>5</v>
      </c>
      <c r="D183" s="30" t="s">
        <v>2299</v>
      </c>
      <c r="E183" s="30" t="s">
        <v>2379</v>
      </c>
      <c r="G183" s="17">
        <v>280</v>
      </c>
      <c r="H183" s="30">
        <v>1</v>
      </c>
      <c r="I183" s="17" t="s">
        <v>2400</v>
      </c>
      <c r="K183" s="30">
        <v>185</v>
      </c>
      <c r="L183" s="17">
        <v>5</v>
      </c>
      <c r="M183" s="17" t="s">
        <v>1554</v>
      </c>
      <c r="N183" s="17" t="s">
        <v>1758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3699</v>
      </c>
      <c r="B184" s="17" t="s">
        <v>1489</v>
      </c>
      <c r="C184" s="37">
        <f t="shared" si="4"/>
        <v>5</v>
      </c>
      <c r="D184" s="30" t="s">
        <v>2300</v>
      </c>
      <c r="E184" s="30" t="s">
        <v>2379</v>
      </c>
      <c r="G184" s="17">
        <v>280</v>
      </c>
      <c r="H184" s="30">
        <v>1</v>
      </c>
      <c r="I184" s="17" t="s">
        <v>2400</v>
      </c>
      <c r="K184" s="30">
        <v>185</v>
      </c>
      <c r="L184" s="17">
        <v>5</v>
      </c>
      <c r="M184" s="17" t="s">
        <v>1554</v>
      </c>
      <c r="N184" s="17" t="s">
        <v>1758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3700</v>
      </c>
      <c r="B185" s="17" t="s">
        <v>1489</v>
      </c>
      <c r="C185" s="37">
        <f t="shared" si="4"/>
        <v>5</v>
      </c>
      <c r="D185" s="30" t="s">
        <v>2301</v>
      </c>
      <c r="E185" s="30" t="s">
        <v>2379</v>
      </c>
      <c r="G185" s="17">
        <v>280</v>
      </c>
      <c r="H185" s="30">
        <v>1</v>
      </c>
      <c r="I185" s="17" t="s">
        <v>2400</v>
      </c>
      <c r="K185" s="30">
        <v>185</v>
      </c>
      <c r="L185" s="17">
        <v>5</v>
      </c>
      <c r="M185" s="17" t="s">
        <v>1554</v>
      </c>
      <c r="N185" s="17" t="s">
        <v>1758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3701</v>
      </c>
      <c r="B186" s="17" t="s">
        <v>1489</v>
      </c>
      <c r="C186" s="37">
        <f t="shared" si="4"/>
        <v>5</v>
      </c>
      <c r="D186" s="30" t="s">
        <v>2302</v>
      </c>
      <c r="E186" s="30" t="s">
        <v>2379</v>
      </c>
      <c r="G186" s="17">
        <v>280</v>
      </c>
      <c r="H186" s="30">
        <v>1</v>
      </c>
      <c r="I186" s="17" t="s">
        <v>2400</v>
      </c>
      <c r="K186" s="30">
        <v>185</v>
      </c>
      <c r="L186" s="17">
        <v>5</v>
      </c>
      <c r="M186" s="17" t="s">
        <v>1554</v>
      </c>
      <c r="N186" s="17" t="s">
        <v>1758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3702</v>
      </c>
      <c r="B187" s="17" t="s">
        <v>1489</v>
      </c>
      <c r="C187" s="37">
        <f t="shared" si="4"/>
        <v>5</v>
      </c>
      <c r="D187" s="30" t="s">
        <v>2303</v>
      </c>
      <c r="E187" s="30" t="s">
        <v>2379</v>
      </c>
      <c r="G187" s="17">
        <v>300</v>
      </c>
      <c r="H187" s="30">
        <v>1</v>
      </c>
      <c r="I187" s="17" t="s">
        <v>2400</v>
      </c>
      <c r="K187" s="30">
        <v>195</v>
      </c>
      <c r="L187" s="17">
        <v>5</v>
      </c>
      <c r="M187" s="17" t="s">
        <v>1554</v>
      </c>
      <c r="N187" s="17" t="s">
        <v>1758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3703</v>
      </c>
      <c r="B188" s="17" t="s">
        <v>1489</v>
      </c>
      <c r="C188" s="37">
        <f t="shared" si="4"/>
        <v>5</v>
      </c>
      <c r="D188" s="30" t="s">
        <v>2304</v>
      </c>
      <c r="E188" s="30" t="s">
        <v>2379</v>
      </c>
      <c r="G188" s="17">
        <v>300</v>
      </c>
      <c r="H188" s="30">
        <v>1</v>
      </c>
      <c r="I188" s="17" t="s">
        <v>2400</v>
      </c>
      <c r="K188" s="30">
        <v>195</v>
      </c>
      <c r="L188" s="17">
        <v>5</v>
      </c>
      <c r="M188" s="17" t="s">
        <v>1554</v>
      </c>
      <c r="N188" s="17" t="s">
        <v>1758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3704</v>
      </c>
      <c r="B189" s="17" t="s">
        <v>1489</v>
      </c>
      <c r="C189" s="37">
        <f t="shared" si="4"/>
        <v>5</v>
      </c>
      <c r="D189" s="30" t="s">
        <v>2305</v>
      </c>
      <c r="E189" s="30" t="s">
        <v>2379</v>
      </c>
      <c r="G189" s="17">
        <v>300</v>
      </c>
      <c r="H189" s="30">
        <v>1</v>
      </c>
      <c r="I189" s="17" t="s">
        <v>2400</v>
      </c>
      <c r="K189" s="30">
        <v>195</v>
      </c>
      <c r="L189" s="17">
        <v>5</v>
      </c>
      <c r="M189" s="17" t="s">
        <v>1554</v>
      </c>
      <c r="N189" s="17" t="s">
        <v>1758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3705</v>
      </c>
      <c r="B190" s="17" t="s">
        <v>1489</v>
      </c>
      <c r="C190" s="37">
        <f t="shared" si="4"/>
        <v>5</v>
      </c>
      <c r="D190" s="30" t="s">
        <v>2306</v>
      </c>
      <c r="E190" s="30" t="s">
        <v>2379</v>
      </c>
      <c r="G190" s="17">
        <v>300</v>
      </c>
      <c r="H190" s="30">
        <v>1</v>
      </c>
      <c r="I190" s="17" t="s">
        <v>2400</v>
      </c>
      <c r="K190" s="30">
        <v>195</v>
      </c>
      <c r="L190" s="17">
        <v>5</v>
      </c>
      <c r="M190" s="17" t="s">
        <v>1554</v>
      </c>
      <c r="N190" s="17" t="s">
        <v>1758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3706</v>
      </c>
      <c r="B191" s="17" t="s">
        <v>1489</v>
      </c>
      <c r="C191" s="37">
        <f t="shared" si="4"/>
        <v>5</v>
      </c>
      <c r="D191" s="30" t="s">
        <v>2307</v>
      </c>
      <c r="E191" s="30" t="s">
        <v>2379</v>
      </c>
      <c r="G191" s="17">
        <v>300</v>
      </c>
      <c r="H191" s="30">
        <v>1</v>
      </c>
      <c r="I191" s="17" t="s">
        <v>2400</v>
      </c>
      <c r="K191" s="30">
        <v>0</v>
      </c>
      <c r="L191" s="17">
        <v>5</v>
      </c>
      <c r="M191" s="17" t="s">
        <v>1554</v>
      </c>
      <c r="N191" s="17" t="s">
        <v>1758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3707</v>
      </c>
      <c r="B192" s="17" t="s">
        <v>1489</v>
      </c>
      <c r="C192" s="37">
        <f t="shared" si="4"/>
        <v>5</v>
      </c>
      <c r="D192" s="30" t="s">
        <v>2308</v>
      </c>
      <c r="E192" s="30" t="s">
        <v>2379</v>
      </c>
      <c r="G192" s="17">
        <v>300</v>
      </c>
      <c r="H192" s="30">
        <v>1</v>
      </c>
      <c r="I192" s="17" t="s">
        <v>2400</v>
      </c>
      <c r="K192" s="30">
        <v>0</v>
      </c>
      <c r="L192" s="17">
        <v>5</v>
      </c>
      <c r="M192" s="17" t="s">
        <v>1554</v>
      </c>
      <c r="N192" s="17" t="s">
        <v>1758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3708</v>
      </c>
      <c r="B193" s="17" t="s">
        <v>1489</v>
      </c>
      <c r="C193" s="37">
        <f t="shared" si="4"/>
        <v>5</v>
      </c>
      <c r="D193" s="30" t="s">
        <v>2309</v>
      </c>
      <c r="E193" s="30" t="s">
        <v>2379</v>
      </c>
      <c r="G193" s="17">
        <v>300</v>
      </c>
      <c r="H193" s="30">
        <v>1</v>
      </c>
      <c r="I193" s="17" t="s">
        <v>2400</v>
      </c>
      <c r="K193" s="30">
        <v>0</v>
      </c>
      <c r="L193" s="17">
        <v>5</v>
      </c>
      <c r="M193" s="17" t="s">
        <v>1554</v>
      </c>
      <c r="N193" s="17" t="s">
        <v>1758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3709</v>
      </c>
      <c r="B194" s="17" t="s">
        <v>1489</v>
      </c>
      <c r="C194" s="37">
        <f t="shared" si="4"/>
        <v>5</v>
      </c>
      <c r="D194" s="30" t="s">
        <v>2310</v>
      </c>
      <c r="E194" s="30" t="s">
        <v>2379</v>
      </c>
      <c r="G194" s="17">
        <v>300</v>
      </c>
      <c r="H194" s="30">
        <v>1</v>
      </c>
      <c r="I194" s="17" t="s">
        <v>2400</v>
      </c>
      <c r="K194" s="30">
        <v>0</v>
      </c>
      <c r="L194" s="17">
        <v>5</v>
      </c>
      <c r="M194" s="17" t="s">
        <v>1554</v>
      </c>
      <c r="N194" s="17" t="s">
        <v>1758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3710</v>
      </c>
      <c r="B195" s="17" t="s">
        <v>1489</v>
      </c>
      <c r="C195" s="37">
        <f t="shared" si="4"/>
        <v>5</v>
      </c>
      <c r="D195" s="30" t="s">
        <v>2380</v>
      </c>
      <c r="E195" s="30" t="s">
        <v>2379</v>
      </c>
      <c r="G195" s="17">
        <v>200</v>
      </c>
      <c r="H195" s="30">
        <v>1</v>
      </c>
      <c r="I195" s="17" t="s">
        <v>2400</v>
      </c>
      <c r="K195" s="30">
        <v>145</v>
      </c>
      <c r="L195" s="17">
        <v>5</v>
      </c>
      <c r="M195" s="17" t="s">
        <v>1554</v>
      </c>
      <c r="N195" s="17" t="s">
        <v>1758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3711</v>
      </c>
      <c r="B196" s="17" t="s">
        <v>1489</v>
      </c>
      <c r="C196" s="37">
        <f t="shared" si="4"/>
        <v>5</v>
      </c>
      <c r="D196" s="30" t="s">
        <v>2381</v>
      </c>
      <c r="E196" s="30" t="s">
        <v>2379</v>
      </c>
      <c r="G196" s="17">
        <v>200</v>
      </c>
      <c r="H196" s="30">
        <v>1</v>
      </c>
      <c r="I196" s="17" t="s">
        <v>2400</v>
      </c>
      <c r="K196" s="30">
        <v>145</v>
      </c>
      <c r="L196" s="17">
        <v>5</v>
      </c>
      <c r="M196" s="17" t="s">
        <v>1554</v>
      </c>
      <c r="N196" s="17" t="s">
        <v>1758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3712</v>
      </c>
      <c r="B197" s="17" t="s">
        <v>1489</v>
      </c>
      <c r="C197" s="37">
        <f t="shared" si="4"/>
        <v>5</v>
      </c>
      <c r="D197" s="30" t="s">
        <v>2382</v>
      </c>
      <c r="E197" s="30" t="s">
        <v>2379</v>
      </c>
      <c r="G197" s="17">
        <v>200</v>
      </c>
      <c r="H197" s="30">
        <v>1</v>
      </c>
      <c r="I197" s="17" t="s">
        <v>2400</v>
      </c>
      <c r="K197" s="30">
        <v>145</v>
      </c>
      <c r="L197" s="17">
        <v>5</v>
      </c>
      <c r="M197" s="17" t="s">
        <v>1554</v>
      </c>
      <c r="N197" s="17" t="s">
        <v>1758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3713</v>
      </c>
      <c r="B198" s="17" t="s">
        <v>1489</v>
      </c>
      <c r="C198" s="37">
        <f t="shared" si="4"/>
        <v>5</v>
      </c>
      <c r="D198" s="30" t="s">
        <v>2383</v>
      </c>
      <c r="E198" s="30" t="s">
        <v>2379</v>
      </c>
      <c r="G198" s="17">
        <v>200</v>
      </c>
      <c r="H198" s="30">
        <v>1</v>
      </c>
      <c r="I198" s="17" t="s">
        <v>2400</v>
      </c>
      <c r="K198" s="30">
        <v>145</v>
      </c>
      <c r="L198" s="17">
        <v>5</v>
      </c>
      <c r="M198" s="17" t="s">
        <v>1554</v>
      </c>
      <c r="N198" s="17" t="s">
        <v>1758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3714</v>
      </c>
      <c r="B199" s="17" t="s">
        <v>1489</v>
      </c>
      <c r="C199" s="37">
        <f t="shared" si="4"/>
        <v>5</v>
      </c>
      <c r="D199" s="30" t="s">
        <v>2311</v>
      </c>
      <c r="E199" s="30" t="s">
        <v>2379</v>
      </c>
      <c r="G199" s="17">
        <v>200</v>
      </c>
      <c r="H199" s="30">
        <v>1</v>
      </c>
      <c r="I199" s="17" t="s">
        <v>2400</v>
      </c>
      <c r="K199" s="30">
        <v>150</v>
      </c>
      <c r="L199" s="17">
        <v>5</v>
      </c>
      <c r="M199" s="17" t="s">
        <v>1554</v>
      </c>
      <c r="N199" s="17" t="s">
        <v>1758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3715</v>
      </c>
      <c r="B200" s="17" t="s">
        <v>1489</v>
      </c>
      <c r="C200" s="37">
        <f t="shared" si="4"/>
        <v>5</v>
      </c>
      <c r="D200" s="30" t="s">
        <v>2312</v>
      </c>
      <c r="E200" s="30" t="s">
        <v>2379</v>
      </c>
      <c r="G200" s="17">
        <v>200</v>
      </c>
      <c r="H200" s="30">
        <v>1</v>
      </c>
      <c r="I200" s="17" t="s">
        <v>2400</v>
      </c>
      <c r="K200" s="30">
        <v>150</v>
      </c>
      <c r="L200" s="17">
        <v>5</v>
      </c>
      <c r="M200" s="17" t="s">
        <v>1554</v>
      </c>
      <c r="N200" s="17" t="s">
        <v>1758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3716</v>
      </c>
      <c r="B201" s="17" t="s">
        <v>1489</v>
      </c>
      <c r="C201" s="37">
        <f t="shared" si="4"/>
        <v>5</v>
      </c>
      <c r="D201" s="30" t="s">
        <v>2313</v>
      </c>
      <c r="E201" s="30" t="s">
        <v>2379</v>
      </c>
      <c r="G201" s="17">
        <v>200</v>
      </c>
      <c r="H201" s="30">
        <v>1</v>
      </c>
      <c r="I201" s="17" t="s">
        <v>2400</v>
      </c>
      <c r="K201" s="30">
        <v>150</v>
      </c>
      <c r="L201" s="17">
        <v>5</v>
      </c>
      <c r="M201" s="17" t="s">
        <v>1554</v>
      </c>
      <c r="N201" s="17" t="s">
        <v>1758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3717</v>
      </c>
      <c r="B202" s="17" t="s">
        <v>1489</v>
      </c>
      <c r="C202" s="37">
        <f t="shared" si="4"/>
        <v>5</v>
      </c>
      <c r="D202" s="30" t="s">
        <v>2314</v>
      </c>
      <c r="E202" s="30" t="s">
        <v>2379</v>
      </c>
      <c r="G202" s="17">
        <v>200</v>
      </c>
      <c r="H202" s="30">
        <v>1</v>
      </c>
      <c r="I202" s="17" t="s">
        <v>2400</v>
      </c>
      <c r="K202" s="30">
        <v>150</v>
      </c>
      <c r="L202" s="17">
        <v>5</v>
      </c>
      <c r="M202" s="17" t="s">
        <v>1554</v>
      </c>
      <c r="N202" s="17" t="s">
        <v>1758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3718</v>
      </c>
      <c r="B203" s="17" t="s">
        <v>1489</v>
      </c>
      <c r="C203" s="37">
        <f t="shared" si="4"/>
        <v>5</v>
      </c>
      <c r="D203" s="30" t="s">
        <v>2315</v>
      </c>
      <c r="E203" s="30" t="s">
        <v>2379</v>
      </c>
      <c r="G203" s="17">
        <v>200</v>
      </c>
      <c r="H203" s="30">
        <v>1</v>
      </c>
      <c r="I203" s="17" t="s">
        <v>2400</v>
      </c>
      <c r="K203" s="30">
        <v>150</v>
      </c>
      <c r="L203" s="17">
        <v>5</v>
      </c>
      <c r="M203" s="17" t="s">
        <v>1554</v>
      </c>
      <c r="N203" s="17" t="s">
        <v>1758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3719</v>
      </c>
      <c r="B204" s="17" t="s">
        <v>1489</v>
      </c>
      <c r="C204" s="37">
        <f t="shared" si="4"/>
        <v>5</v>
      </c>
      <c r="D204" s="30" t="s">
        <v>2316</v>
      </c>
      <c r="E204" s="30" t="s">
        <v>2379</v>
      </c>
      <c r="G204" s="17">
        <v>200</v>
      </c>
      <c r="H204" s="30">
        <v>1</v>
      </c>
      <c r="I204" s="17" t="s">
        <v>2400</v>
      </c>
      <c r="K204" s="30">
        <v>145</v>
      </c>
      <c r="L204" s="17">
        <v>5</v>
      </c>
      <c r="M204" s="17" t="s">
        <v>1554</v>
      </c>
      <c r="N204" s="17" t="s">
        <v>1758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3720</v>
      </c>
      <c r="B205" s="17" t="s">
        <v>1489</v>
      </c>
      <c r="C205" s="37">
        <f t="shared" si="4"/>
        <v>5</v>
      </c>
      <c r="D205" s="30" t="s">
        <v>2317</v>
      </c>
      <c r="E205" s="30" t="s">
        <v>2379</v>
      </c>
      <c r="G205" s="17">
        <v>200</v>
      </c>
      <c r="H205" s="30">
        <v>1</v>
      </c>
      <c r="I205" s="17" t="s">
        <v>2400</v>
      </c>
      <c r="K205" s="30">
        <v>145</v>
      </c>
      <c r="L205" s="17">
        <v>5</v>
      </c>
      <c r="M205" s="17" t="s">
        <v>1554</v>
      </c>
      <c r="N205" s="17" t="s">
        <v>1758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3721</v>
      </c>
      <c r="B206" s="17" t="s">
        <v>1489</v>
      </c>
      <c r="C206" s="37">
        <f t="shared" si="4"/>
        <v>5</v>
      </c>
      <c r="D206" s="30" t="s">
        <v>2318</v>
      </c>
      <c r="E206" s="30" t="s">
        <v>2379</v>
      </c>
      <c r="G206" s="17">
        <v>200</v>
      </c>
      <c r="H206" s="30">
        <v>1</v>
      </c>
      <c r="I206" s="17" t="s">
        <v>2400</v>
      </c>
      <c r="K206" s="30">
        <v>145</v>
      </c>
      <c r="L206" s="17">
        <v>5</v>
      </c>
      <c r="M206" s="17" t="s">
        <v>1554</v>
      </c>
      <c r="N206" s="17" t="s">
        <v>1758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3722</v>
      </c>
      <c r="B207" s="17" t="s">
        <v>1489</v>
      </c>
      <c r="C207" s="37">
        <f t="shared" si="4"/>
        <v>5</v>
      </c>
      <c r="D207" s="30" t="s">
        <v>2319</v>
      </c>
      <c r="E207" s="30" t="s">
        <v>2379</v>
      </c>
      <c r="G207" s="17">
        <v>200</v>
      </c>
      <c r="H207" s="30">
        <v>1</v>
      </c>
      <c r="I207" s="17" t="s">
        <v>2400</v>
      </c>
      <c r="K207" s="30">
        <v>145</v>
      </c>
      <c r="L207" s="17">
        <v>5</v>
      </c>
      <c r="M207" s="17" t="s">
        <v>1554</v>
      </c>
      <c r="N207" s="17" t="s">
        <v>1758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3723</v>
      </c>
      <c r="B208" s="17" t="s">
        <v>1489</v>
      </c>
      <c r="C208" s="37">
        <f t="shared" si="4"/>
        <v>5</v>
      </c>
      <c r="D208" s="30" t="s">
        <v>2320</v>
      </c>
      <c r="E208" s="30" t="s">
        <v>2379</v>
      </c>
      <c r="G208" s="17">
        <v>200</v>
      </c>
      <c r="H208" s="30">
        <v>1</v>
      </c>
      <c r="I208" s="17" t="s">
        <v>2400</v>
      </c>
      <c r="K208" s="30">
        <v>150</v>
      </c>
      <c r="L208" s="17">
        <v>5</v>
      </c>
      <c r="M208" s="17" t="s">
        <v>1554</v>
      </c>
      <c r="N208" s="17" t="s">
        <v>1758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3724</v>
      </c>
      <c r="B209" s="17" t="s">
        <v>1489</v>
      </c>
      <c r="C209" s="37">
        <f t="shared" si="4"/>
        <v>5</v>
      </c>
      <c r="D209" s="30" t="s">
        <v>2321</v>
      </c>
      <c r="E209" s="30" t="s">
        <v>2379</v>
      </c>
      <c r="G209" s="17">
        <v>200</v>
      </c>
      <c r="H209" s="30">
        <v>1</v>
      </c>
      <c r="I209" s="17" t="s">
        <v>2400</v>
      </c>
      <c r="K209" s="30">
        <v>150</v>
      </c>
      <c r="L209" s="17">
        <v>5</v>
      </c>
      <c r="M209" s="17" t="s">
        <v>1554</v>
      </c>
      <c r="N209" s="17" t="s">
        <v>1758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3725</v>
      </c>
      <c r="B210" s="17" t="s">
        <v>1489</v>
      </c>
      <c r="C210" s="37">
        <f t="shared" si="4"/>
        <v>5</v>
      </c>
      <c r="D210" s="30" t="s">
        <v>2322</v>
      </c>
      <c r="E210" s="30" t="s">
        <v>2379</v>
      </c>
      <c r="G210" s="17">
        <v>200</v>
      </c>
      <c r="H210" s="30">
        <v>1</v>
      </c>
      <c r="I210" s="17" t="s">
        <v>2400</v>
      </c>
      <c r="K210" s="30">
        <v>150</v>
      </c>
      <c r="L210" s="17">
        <v>5</v>
      </c>
      <c r="M210" s="17" t="s">
        <v>1554</v>
      </c>
      <c r="N210" s="17" t="s">
        <v>1758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3726</v>
      </c>
      <c r="B211" s="17" t="s">
        <v>1489</v>
      </c>
      <c r="C211" s="37">
        <f t="shared" si="4"/>
        <v>5</v>
      </c>
      <c r="D211" s="30" t="s">
        <v>2323</v>
      </c>
      <c r="E211" s="30" t="s">
        <v>2379</v>
      </c>
      <c r="G211" s="17">
        <v>200</v>
      </c>
      <c r="H211" s="30">
        <v>1</v>
      </c>
      <c r="I211" s="17" t="s">
        <v>2400</v>
      </c>
      <c r="K211" s="30">
        <v>150</v>
      </c>
      <c r="L211" s="17">
        <v>5</v>
      </c>
      <c r="M211" s="17" t="s">
        <v>1554</v>
      </c>
      <c r="N211" s="17" t="s">
        <v>1758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3727</v>
      </c>
      <c r="B212" s="17" t="s">
        <v>1489</v>
      </c>
      <c r="C212" s="37">
        <f t="shared" si="4"/>
        <v>5</v>
      </c>
      <c r="D212" s="30" t="s">
        <v>2324</v>
      </c>
      <c r="E212" s="30" t="s">
        <v>2379</v>
      </c>
      <c r="G212" s="17">
        <v>200</v>
      </c>
      <c r="H212" s="30">
        <v>1</v>
      </c>
      <c r="I212" s="17" t="s">
        <v>2400</v>
      </c>
      <c r="K212" s="30">
        <v>150</v>
      </c>
      <c r="L212" s="17">
        <v>5</v>
      </c>
      <c r="M212" s="17" t="s">
        <v>1554</v>
      </c>
      <c r="N212" s="17" t="s">
        <v>1758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3728</v>
      </c>
      <c r="B213" s="17" t="s">
        <v>1489</v>
      </c>
      <c r="C213" s="37">
        <f t="shared" si="4"/>
        <v>5</v>
      </c>
      <c r="D213" s="30" t="s">
        <v>2325</v>
      </c>
      <c r="E213" s="30" t="s">
        <v>2379</v>
      </c>
      <c r="G213" s="17">
        <v>199</v>
      </c>
      <c r="H213" s="30">
        <v>1</v>
      </c>
      <c r="I213" s="17" t="s">
        <v>2400</v>
      </c>
      <c r="J213" s="17" t="s">
        <v>2575</v>
      </c>
      <c r="K213" s="30">
        <v>0</v>
      </c>
      <c r="L213" s="17">
        <v>5</v>
      </c>
      <c r="M213" s="17" t="s">
        <v>1554</v>
      </c>
      <c r="N213" s="17" t="s">
        <v>1758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3729</v>
      </c>
      <c r="B214" s="17" t="s">
        <v>1489</v>
      </c>
      <c r="C214" s="37">
        <f t="shared" si="4"/>
        <v>5</v>
      </c>
      <c r="D214" s="30" t="s">
        <v>2326</v>
      </c>
      <c r="E214" s="30" t="s">
        <v>2379</v>
      </c>
      <c r="G214" s="17">
        <v>199</v>
      </c>
      <c r="H214" s="30">
        <v>1</v>
      </c>
      <c r="I214" s="17" t="s">
        <v>2400</v>
      </c>
      <c r="J214" s="17" t="s">
        <v>2575</v>
      </c>
      <c r="K214" s="30">
        <v>0</v>
      </c>
      <c r="L214" s="17">
        <v>5</v>
      </c>
      <c r="M214" s="17" t="s">
        <v>1554</v>
      </c>
      <c r="N214" s="17" t="s">
        <v>1758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3730</v>
      </c>
      <c r="B215" s="17" t="s">
        <v>1489</v>
      </c>
      <c r="C215" s="37">
        <f t="shared" si="4"/>
        <v>5</v>
      </c>
      <c r="D215" s="30" t="s">
        <v>2327</v>
      </c>
      <c r="E215" s="30" t="s">
        <v>2379</v>
      </c>
      <c r="G215" s="17">
        <v>199</v>
      </c>
      <c r="H215" s="30">
        <v>1</v>
      </c>
      <c r="I215" s="17" t="s">
        <v>2400</v>
      </c>
      <c r="J215" s="17" t="s">
        <v>2575</v>
      </c>
      <c r="K215" s="30">
        <v>0</v>
      </c>
      <c r="L215" s="17">
        <v>5</v>
      </c>
      <c r="M215" s="17" t="s">
        <v>1554</v>
      </c>
      <c r="N215" s="17" t="s">
        <v>1758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3731</v>
      </c>
      <c r="B216" s="17" t="s">
        <v>1489</v>
      </c>
      <c r="C216" s="37">
        <f t="shared" si="4"/>
        <v>5</v>
      </c>
      <c r="D216" s="30" t="s">
        <v>2328</v>
      </c>
      <c r="E216" s="30" t="s">
        <v>2379</v>
      </c>
      <c r="G216" s="17">
        <v>199</v>
      </c>
      <c r="H216" s="30">
        <v>1</v>
      </c>
      <c r="I216" s="17" t="s">
        <v>2400</v>
      </c>
      <c r="J216" s="17" t="s">
        <v>2575</v>
      </c>
      <c r="K216" s="30">
        <v>0</v>
      </c>
      <c r="L216" s="17">
        <v>5</v>
      </c>
      <c r="M216" s="17" t="s">
        <v>1554</v>
      </c>
      <c r="N216" s="17" t="s">
        <v>1758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3732</v>
      </c>
      <c r="B217" s="17" t="s">
        <v>1489</v>
      </c>
      <c r="C217" s="37">
        <f t="shared" si="4"/>
        <v>5</v>
      </c>
      <c r="D217" s="30" t="s">
        <v>2329</v>
      </c>
      <c r="E217" s="30" t="s">
        <v>2379</v>
      </c>
      <c r="G217" s="17">
        <v>199</v>
      </c>
      <c r="H217" s="30">
        <v>1</v>
      </c>
      <c r="I217" s="17" t="s">
        <v>2400</v>
      </c>
      <c r="J217" s="17" t="s">
        <v>2575</v>
      </c>
      <c r="K217" s="30">
        <v>0</v>
      </c>
      <c r="L217" s="17">
        <v>5</v>
      </c>
      <c r="M217" s="17" t="s">
        <v>1554</v>
      </c>
      <c r="N217" s="17" t="s">
        <v>1758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3733</v>
      </c>
      <c r="B218" s="17" t="s">
        <v>1489</v>
      </c>
      <c r="C218" s="37">
        <f t="shared" si="4"/>
        <v>5</v>
      </c>
      <c r="D218" s="30" t="s">
        <v>2330</v>
      </c>
      <c r="E218" s="30" t="s">
        <v>2379</v>
      </c>
      <c r="G218" s="17">
        <v>199</v>
      </c>
      <c r="H218" s="30">
        <v>1</v>
      </c>
      <c r="I218" s="17" t="s">
        <v>2400</v>
      </c>
      <c r="J218" s="17" t="s">
        <v>2575</v>
      </c>
      <c r="K218" s="30">
        <v>0</v>
      </c>
      <c r="L218" s="17">
        <v>5</v>
      </c>
      <c r="M218" s="17" t="s">
        <v>1554</v>
      </c>
      <c r="N218" s="17" t="s">
        <v>1758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3734</v>
      </c>
      <c r="B219" s="17" t="s">
        <v>1489</v>
      </c>
      <c r="C219" s="37">
        <f t="shared" si="4"/>
        <v>5</v>
      </c>
      <c r="D219" s="30" t="s">
        <v>2331</v>
      </c>
      <c r="E219" s="30" t="s">
        <v>2379</v>
      </c>
      <c r="G219" s="17">
        <v>199</v>
      </c>
      <c r="H219" s="30">
        <v>1</v>
      </c>
      <c r="I219" s="17" t="s">
        <v>2400</v>
      </c>
      <c r="J219" s="17" t="s">
        <v>2575</v>
      </c>
      <c r="K219" s="30">
        <v>0</v>
      </c>
      <c r="L219" s="17">
        <v>5</v>
      </c>
      <c r="M219" s="17" t="s">
        <v>1554</v>
      </c>
      <c r="N219" s="17" t="s">
        <v>1758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3735</v>
      </c>
      <c r="B220" s="17" t="s">
        <v>1489</v>
      </c>
      <c r="C220" s="37">
        <f t="shared" si="4"/>
        <v>5</v>
      </c>
      <c r="D220" s="30" t="s">
        <v>2332</v>
      </c>
      <c r="E220" s="30" t="s">
        <v>2379</v>
      </c>
      <c r="G220" s="17">
        <v>199</v>
      </c>
      <c r="H220" s="30">
        <v>1</v>
      </c>
      <c r="I220" s="17" t="s">
        <v>2400</v>
      </c>
      <c r="J220" s="17" t="s">
        <v>2575</v>
      </c>
      <c r="K220" s="30">
        <v>0</v>
      </c>
      <c r="L220" s="17">
        <v>5</v>
      </c>
      <c r="M220" s="17" t="s">
        <v>1554</v>
      </c>
      <c r="N220" s="17" t="s">
        <v>1758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3736</v>
      </c>
      <c r="B221" s="17" t="s">
        <v>1489</v>
      </c>
      <c r="C221" s="37">
        <f t="shared" si="4"/>
        <v>5</v>
      </c>
      <c r="D221" s="30" t="s">
        <v>2333</v>
      </c>
      <c r="E221" s="30" t="s">
        <v>2379</v>
      </c>
      <c r="G221" s="17">
        <v>199</v>
      </c>
      <c r="H221" s="30">
        <v>1</v>
      </c>
      <c r="I221" s="17" t="s">
        <v>2400</v>
      </c>
      <c r="J221" s="17" t="s">
        <v>2575</v>
      </c>
      <c r="K221" s="30">
        <v>0</v>
      </c>
      <c r="L221" s="17">
        <v>5</v>
      </c>
      <c r="M221" s="17" t="s">
        <v>1554</v>
      </c>
      <c r="N221" s="17" t="s">
        <v>1758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3737</v>
      </c>
      <c r="B222" s="17" t="s">
        <v>1489</v>
      </c>
      <c r="C222" s="37">
        <f t="shared" si="4"/>
        <v>5</v>
      </c>
      <c r="D222" s="30" t="s">
        <v>2334</v>
      </c>
      <c r="E222" s="30" t="s">
        <v>2379</v>
      </c>
      <c r="G222" s="17">
        <v>199</v>
      </c>
      <c r="H222" s="30">
        <v>1</v>
      </c>
      <c r="I222" s="17" t="s">
        <v>2400</v>
      </c>
      <c r="J222" s="17" t="s">
        <v>2575</v>
      </c>
      <c r="K222" s="30">
        <v>0</v>
      </c>
      <c r="L222" s="17">
        <v>5</v>
      </c>
      <c r="M222" s="17" t="s">
        <v>1554</v>
      </c>
      <c r="N222" s="17" t="s">
        <v>1758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3738</v>
      </c>
      <c r="B223" s="17" t="s">
        <v>1489</v>
      </c>
      <c r="C223" s="37">
        <f t="shared" si="4"/>
        <v>5</v>
      </c>
      <c r="D223" s="30" t="s">
        <v>2335</v>
      </c>
      <c r="E223" s="30" t="s">
        <v>2379</v>
      </c>
      <c r="G223" s="17">
        <v>199</v>
      </c>
      <c r="H223" s="30">
        <v>1</v>
      </c>
      <c r="I223" s="17" t="s">
        <v>2400</v>
      </c>
      <c r="J223" s="17" t="s">
        <v>2575</v>
      </c>
      <c r="K223" s="30">
        <v>0</v>
      </c>
      <c r="L223" s="17">
        <v>5</v>
      </c>
      <c r="M223" s="17" t="s">
        <v>1554</v>
      </c>
      <c r="N223" s="17" t="s">
        <v>1758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3739</v>
      </c>
      <c r="B224" s="17" t="s">
        <v>1489</v>
      </c>
      <c r="C224" s="37">
        <f t="shared" ref="C224:C280" si="5">IF($B224="ProductService",1,IF($B224="ProductNonInventory",3,IF($B224="ProductInventory",5,"error")))</f>
        <v>5</v>
      </c>
      <c r="D224" s="30" t="s">
        <v>2336</v>
      </c>
      <c r="E224" s="30" t="s">
        <v>2379</v>
      </c>
      <c r="G224" s="17">
        <v>199</v>
      </c>
      <c r="H224" s="30">
        <v>1</v>
      </c>
      <c r="I224" s="17" t="s">
        <v>2400</v>
      </c>
      <c r="J224" s="17" t="s">
        <v>2575</v>
      </c>
      <c r="K224" s="30">
        <v>0</v>
      </c>
      <c r="L224" s="17">
        <v>5</v>
      </c>
      <c r="M224" s="17" t="s">
        <v>1554</v>
      </c>
      <c r="N224" s="17" t="s">
        <v>1758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3740</v>
      </c>
      <c r="B225" s="17" t="s">
        <v>1489</v>
      </c>
      <c r="C225" s="37">
        <f t="shared" si="5"/>
        <v>5</v>
      </c>
      <c r="D225" s="30" t="s">
        <v>2337</v>
      </c>
      <c r="E225" s="30" t="s">
        <v>2379</v>
      </c>
      <c r="G225" s="17">
        <v>199</v>
      </c>
      <c r="H225" s="30">
        <v>1</v>
      </c>
      <c r="I225" s="17" t="s">
        <v>2400</v>
      </c>
      <c r="J225" s="17" t="s">
        <v>2575</v>
      </c>
      <c r="K225" s="30">
        <v>0</v>
      </c>
      <c r="L225" s="17">
        <v>5</v>
      </c>
      <c r="M225" s="17" t="s">
        <v>1554</v>
      </c>
      <c r="N225" s="17" t="s">
        <v>1758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3741</v>
      </c>
      <c r="B226" s="17" t="s">
        <v>1489</v>
      </c>
      <c r="C226" s="37">
        <f t="shared" si="5"/>
        <v>5</v>
      </c>
      <c r="D226" s="30" t="s">
        <v>2338</v>
      </c>
      <c r="E226" s="30" t="s">
        <v>2379</v>
      </c>
      <c r="G226" s="17">
        <v>199</v>
      </c>
      <c r="H226" s="30">
        <v>1</v>
      </c>
      <c r="I226" s="17" t="s">
        <v>2400</v>
      </c>
      <c r="J226" s="17" t="s">
        <v>2575</v>
      </c>
      <c r="K226" s="30">
        <v>0</v>
      </c>
      <c r="L226" s="17">
        <v>5</v>
      </c>
      <c r="M226" s="17" t="s">
        <v>1554</v>
      </c>
      <c r="N226" s="17" t="s">
        <v>1758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3742</v>
      </c>
      <c r="B227" s="17" t="s">
        <v>1489</v>
      </c>
      <c r="C227" s="37">
        <f t="shared" si="5"/>
        <v>5</v>
      </c>
      <c r="D227" s="30" t="s">
        <v>2339</v>
      </c>
      <c r="E227" s="30" t="s">
        <v>2379</v>
      </c>
      <c r="G227" s="17">
        <v>199</v>
      </c>
      <c r="H227" s="30">
        <v>1</v>
      </c>
      <c r="I227" s="17" t="s">
        <v>2400</v>
      </c>
      <c r="J227" s="17" t="s">
        <v>2575</v>
      </c>
      <c r="K227" s="30">
        <v>0</v>
      </c>
      <c r="L227" s="17">
        <v>5</v>
      </c>
      <c r="M227" s="17" t="s">
        <v>1554</v>
      </c>
      <c r="N227" s="17" t="s">
        <v>1758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3743</v>
      </c>
      <c r="B228" s="17" t="s">
        <v>1489</v>
      </c>
      <c r="C228" s="37">
        <f t="shared" si="5"/>
        <v>5</v>
      </c>
      <c r="D228" s="30" t="s">
        <v>2340</v>
      </c>
      <c r="E228" s="30" t="s">
        <v>2379</v>
      </c>
      <c r="G228" s="17">
        <v>199</v>
      </c>
      <c r="H228" s="30">
        <v>1</v>
      </c>
      <c r="I228" s="17" t="s">
        <v>2400</v>
      </c>
      <c r="J228" s="17" t="s">
        <v>2575</v>
      </c>
      <c r="K228" s="30">
        <v>0</v>
      </c>
      <c r="L228" s="17">
        <v>5</v>
      </c>
      <c r="M228" s="17" t="s">
        <v>1554</v>
      </c>
      <c r="N228" s="17" t="s">
        <v>1758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3744</v>
      </c>
      <c r="B229" s="17" t="s">
        <v>1489</v>
      </c>
      <c r="C229" s="37">
        <f t="shared" si="5"/>
        <v>5</v>
      </c>
      <c r="D229" s="30" t="s">
        <v>2341</v>
      </c>
      <c r="E229" s="30" t="s">
        <v>2379</v>
      </c>
      <c r="G229" s="17">
        <v>199</v>
      </c>
      <c r="H229" s="30">
        <v>1</v>
      </c>
      <c r="I229" s="17" t="s">
        <v>2400</v>
      </c>
      <c r="J229" s="17" t="s">
        <v>2575</v>
      </c>
      <c r="K229" s="30">
        <v>0</v>
      </c>
      <c r="L229" s="17">
        <v>5</v>
      </c>
      <c r="M229" s="17" t="s">
        <v>1554</v>
      </c>
      <c r="N229" s="17" t="s">
        <v>1758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3745</v>
      </c>
      <c r="B230" s="17" t="s">
        <v>1489</v>
      </c>
      <c r="C230" s="37">
        <f t="shared" si="5"/>
        <v>5</v>
      </c>
      <c r="D230" s="30" t="s">
        <v>2342</v>
      </c>
      <c r="E230" s="30" t="s">
        <v>2379</v>
      </c>
      <c r="G230" s="17">
        <v>199</v>
      </c>
      <c r="H230" s="30">
        <v>1</v>
      </c>
      <c r="I230" s="17" t="s">
        <v>2400</v>
      </c>
      <c r="J230" s="17" t="s">
        <v>2575</v>
      </c>
      <c r="K230" s="30">
        <v>0</v>
      </c>
      <c r="L230" s="17">
        <v>5</v>
      </c>
      <c r="M230" s="17" t="s">
        <v>1554</v>
      </c>
      <c r="N230" s="17" t="s">
        <v>1758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3746</v>
      </c>
      <c r="B231" s="17" t="s">
        <v>1489</v>
      </c>
      <c r="C231" s="37">
        <f t="shared" si="5"/>
        <v>5</v>
      </c>
      <c r="D231" s="30" t="s">
        <v>2343</v>
      </c>
      <c r="E231" s="30" t="s">
        <v>2379</v>
      </c>
      <c r="G231" s="17">
        <v>199</v>
      </c>
      <c r="H231" s="30">
        <v>1</v>
      </c>
      <c r="I231" s="17" t="s">
        <v>2400</v>
      </c>
      <c r="J231" s="17" t="s">
        <v>2575</v>
      </c>
      <c r="K231" s="30">
        <v>0</v>
      </c>
      <c r="L231" s="17">
        <v>5</v>
      </c>
      <c r="M231" s="17" t="s">
        <v>1554</v>
      </c>
      <c r="N231" s="17" t="s">
        <v>1758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3747</v>
      </c>
      <c r="B232" s="17" t="s">
        <v>1489</v>
      </c>
      <c r="C232" s="37">
        <f t="shared" si="5"/>
        <v>5</v>
      </c>
      <c r="D232" s="30" t="s">
        <v>2344</v>
      </c>
      <c r="E232" s="30" t="s">
        <v>2379</v>
      </c>
      <c r="G232" s="17">
        <v>199</v>
      </c>
      <c r="H232" s="30">
        <v>1</v>
      </c>
      <c r="I232" s="17" t="s">
        <v>2400</v>
      </c>
      <c r="J232" s="17" t="s">
        <v>2575</v>
      </c>
      <c r="K232" s="30">
        <v>0</v>
      </c>
      <c r="L232" s="17">
        <v>5</v>
      </c>
      <c r="M232" s="17" t="s">
        <v>1554</v>
      </c>
      <c r="N232" s="17" t="s">
        <v>1758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3748</v>
      </c>
      <c r="B233" s="17" t="s">
        <v>1489</v>
      </c>
      <c r="C233" s="37">
        <f t="shared" si="5"/>
        <v>5</v>
      </c>
      <c r="D233" s="30" t="s">
        <v>2345</v>
      </c>
      <c r="E233" s="30" t="s">
        <v>2379</v>
      </c>
      <c r="G233" s="17">
        <v>199</v>
      </c>
      <c r="H233" s="30">
        <v>1</v>
      </c>
      <c r="I233" s="17" t="s">
        <v>2400</v>
      </c>
      <c r="J233" s="17" t="s">
        <v>2575</v>
      </c>
      <c r="K233" s="30">
        <v>0</v>
      </c>
      <c r="L233" s="17">
        <v>5</v>
      </c>
      <c r="M233" s="17" t="s">
        <v>1554</v>
      </c>
      <c r="N233" s="17" t="s">
        <v>1758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3749</v>
      </c>
      <c r="B234" s="17" t="s">
        <v>1489</v>
      </c>
      <c r="C234" s="37">
        <f t="shared" si="5"/>
        <v>5</v>
      </c>
      <c r="D234" s="30" t="s">
        <v>2346</v>
      </c>
      <c r="E234" s="30" t="s">
        <v>2379</v>
      </c>
      <c r="G234" s="17">
        <v>199</v>
      </c>
      <c r="H234" s="30">
        <v>1</v>
      </c>
      <c r="I234" s="17" t="s">
        <v>2400</v>
      </c>
      <c r="J234" s="17" t="s">
        <v>2575</v>
      </c>
      <c r="K234" s="30">
        <v>0</v>
      </c>
      <c r="L234" s="17">
        <v>5</v>
      </c>
      <c r="M234" s="17" t="s">
        <v>1554</v>
      </c>
      <c r="N234" s="17" t="s">
        <v>1758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3750</v>
      </c>
      <c r="B235" s="17" t="s">
        <v>1489</v>
      </c>
      <c r="C235" s="37">
        <f t="shared" si="5"/>
        <v>5</v>
      </c>
      <c r="D235" s="30" t="s">
        <v>2347</v>
      </c>
      <c r="E235" s="30" t="s">
        <v>2379</v>
      </c>
      <c r="G235" s="17">
        <v>199</v>
      </c>
      <c r="H235" s="30">
        <v>1</v>
      </c>
      <c r="I235" s="17" t="s">
        <v>2400</v>
      </c>
      <c r="J235" s="17" t="s">
        <v>2575</v>
      </c>
      <c r="K235" s="30">
        <v>0</v>
      </c>
      <c r="L235" s="17">
        <v>5</v>
      </c>
      <c r="M235" s="17" t="s">
        <v>1554</v>
      </c>
      <c r="N235" s="17" t="s">
        <v>1758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3751</v>
      </c>
      <c r="B236" s="17" t="s">
        <v>1489</v>
      </c>
      <c r="C236" s="37">
        <f t="shared" si="5"/>
        <v>5</v>
      </c>
      <c r="D236" s="30" t="s">
        <v>2348</v>
      </c>
      <c r="E236" s="30" t="s">
        <v>2379</v>
      </c>
      <c r="G236" s="17">
        <v>199</v>
      </c>
      <c r="H236" s="30">
        <v>1</v>
      </c>
      <c r="I236" s="17" t="s">
        <v>2400</v>
      </c>
      <c r="J236" s="17" t="s">
        <v>2575</v>
      </c>
      <c r="K236" s="30">
        <v>0</v>
      </c>
      <c r="L236" s="17">
        <v>5</v>
      </c>
      <c r="M236" s="17" t="s">
        <v>1554</v>
      </c>
      <c r="N236" s="17" t="s">
        <v>1758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3752</v>
      </c>
      <c r="B237" s="17" t="s">
        <v>1489</v>
      </c>
      <c r="C237" s="37">
        <f t="shared" si="5"/>
        <v>5</v>
      </c>
      <c r="D237" s="30" t="s">
        <v>2349</v>
      </c>
      <c r="E237" s="30" t="s">
        <v>2379</v>
      </c>
      <c r="G237" s="17">
        <v>199</v>
      </c>
      <c r="H237" s="30">
        <v>1</v>
      </c>
      <c r="I237" s="17" t="s">
        <v>2400</v>
      </c>
      <c r="J237" s="17" t="s">
        <v>2575</v>
      </c>
      <c r="K237" s="30">
        <v>0</v>
      </c>
      <c r="L237" s="17">
        <v>5</v>
      </c>
      <c r="M237" s="17" t="s">
        <v>1554</v>
      </c>
      <c r="N237" s="17" t="s">
        <v>1758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3753</v>
      </c>
      <c r="B238" s="17" t="s">
        <v>1489</v>
      </c>
      <c r="C238" s="37">
        <f t="shared" si="5"/>
        <v>5</v>
      </c>
      <c r="D238" s="30" t="s">
        <v>2350</v>
      </c>
      <c r="E238" s="30" t="s">
        <v>2379</v>
      </c>
      <c r="G238" s="17">
        <v>199</v>
      </c>
      <c r="H238" s="30">
        <v>1</v>
      </c>
      <c r="I238" s="17" t="s">
        <v>2400</v>
      </c>
      <c r="J238" s="17" t="s">
        <v>2575</v>
      </c>
      <c r="K238" s="30">
        <v>0</v>
      </c>
      <c r="L238" s="17">
        <v>5</v>
      </c>
      <c r="M238" s="17" t="s">
        <v>1554</v>
      </c>
      <c r="N238" s="17" t="s">
        <v>1758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3754</v>
      </c>
      <c r="B239" s="17" t="s">
        <v>1489</v>
      </c>
      <c r="C239" s="37">
        <f t="shared" si="5"/>
        <v>5</v>
      </c>
      <c r="D239" s="30" t="s">
        <v>2351</v>
      </c>
      <c r="E239" s="30" t="s">
        <v>2379</v>
      </c>
      <c r="G239" s="17">
        <v>199</v>
      </c>
      <c r="H239" s="30">
        <v>1</v>
      </c>
      <c r="I239" s="17" t="s">
        <v>2400</v>
      </c>
      <c r="J239" s="17" t="s">
        <v>2575</v>
      </c>
      <c r="K239" s="30">
        <v>0</v>
      </c>
      <c r="L239" s="17">
        <v>5</v>
      </c>
      <c r="M239" s="17" t="s">
        <v>1554</v>
      </c>
      <c r="N239" s="17" t="s">
        <v>1758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3755</v>
      </c>
      <c r="B240" s="17" t="s">
        <v>1489</v>
      </c>
      <c r="C240" s="37">
        <f t="shared" si="5"/>
        <v>5</v>
      </c>
      <c r="D240" s="30" t="s">
        <v>2352</v>
      </c>
      <c r="E240" s="30" t="s">
        <v>2379</v>
      </c>
      <c r="G240" s="17">
        <v>199</v>
      </c>
      <c r="H240" s="30">
        <v>1</v>
      </c>
      <c r="I240" s="17" t="s">
        <v>2400</v>
      </c>
      <c r="J240" s="17" t="s">
        <v>2575</v>
      </c>
      <c r="K240" s="30">
        <v>0</v>
      </c>
      <c r="L240" s="17">
        <v>5</v>
      </c>
      <c r="M240" s="17" t="s">
        <v>1554</v>
      </c>
      <c r="N240" s="17" t="s">
        <v>1758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3756</v>
      </c>
      <c r="B241" s="17" t="s">
        <v>1489</v>
      </c>
      <c r="C241" s="37">
        <f t="shared" si="5"/>
        <v>5</v>
      </c>
      <c r="D241" s="30" t="s">
        <v>2353</v>
      </c>
      <c r="E241" s="30" t="s">
        <v>2379</v>
      </c>
      <c r="G241" s="17">
        <v>199</v>
      </c>
      <c r="H241" s="30">
        <v>1</v>
      </c>
      <c r="I241" s="17" t="s">
        <v>2400</v>
      </c>
      <c r="J241" s="17" t="s">
        <v>2575</v>
      </c>
      <c r="K241" s="30">
        <v>0</v>
      </c>
      <c r="L241" s="17">
        <v>5</v>
      </c>
      <c r="M241" s="17" t="s">
        <v>1554</v>
      </c>
      <c r="N241" s="17" t="s">
        <v>1758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3757</v>
      </c>
      <c r="B242" s="17" t="s">
        <v>1489</v>
      </c>
      <c r="C242" s="37">
        <f t="shared" si="5"/>
        <v>5</v>
      </c>
      <c r="D242" s="30" t="s">
        <v>2354</v>
      </c>
      <c r="E242" s="30" t="s">
        <v>2379</v>
      </c>
      <c r="G242" s="17">
        <v>199</v>
      </c>
      <c r="H242" s="30">
        <v>1</v>
      </c>
      <c r="I242" s="17" t="s">
        <v>2400</v>
      </c>
      <c r="J242" s="17" t="s">
        <v>2575</v>
      </c>
      <c r="K242" s="30">
        <v>0</v>
      </c>
      <c r="L242" s="17">
        <v>5</v>
      </c>
      <c r="M242" s="17" t="s">
        <v>1554</v>
      </c>
      <c r="N242" s="17" t="s">
        <v>1758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3758</v>
      </c>
      <c r="B243" s="17" t="s">
        <v>1489</v>
      </c>
      <c r="C243" s="37">
        <f t="shared" si="5"/>
        <v>5</v>
      </c>
      <c r="D243" s="30" t="s">
        <v>2355</v>
      </c>
      <c r="E243" s="30" t="s">
        <v>2379</v>
      </c>
      <c r="G243" s="17">
        <v>199</v>
      </c>
      <c r="H243" s="30">
        <v>1</v>
      </c>
      <c r="I243" s="17" t="s">
        <v>2400</v>
      </c>
      <c r="J243" s="17" t="s">
        <v>2575</v>
      </c>
      <c r="K243" s="30">
        <v>0</v>
      </c>
      <c r="L243" s="17">
        <v>5</v>
      </c>
      <c r="M243" s="17" t="s">
        <v>1554</v>
      </c>
      <c r="N243" s="17" t="s">
        <v>1758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3759</v>
      </c>
      <c r="B244" s="17" t="s">
        <v>1488</v>
      </c>
      <c r="C244" s="37">
        <f t="shared" ref="C244:C251" si="6">IF($B244="ProductService",1,IF($B244="ProductNonInventory",3,IF($B244="ProductInventory",5,"error")))</f>
        <v>3</v>
      </c>
      <c r="D244" s="30" t="s">
        <v>3112</v>
      </c>
      <c r="E244" s="30" t="s">
        <v>768</v>
      </c>
      <c r="F244" s="49"/>
      <c r="G244" s="30">
        <v>40</v>
      </c>
      <c r="H244" s="30">
        <v>1</v>
      </c>
      <c r="I244" s="17" t="s">
        <v>2581</v>
      </c>
      <c r="K244" s="30">
        <v>0</v>
      </c>
      <c r="L244" s="30">
        <v>5</v>
      </c>
      <c r="M244" s="17" t="s">
        <v>1563</v>
      </c>
      <c r="N244" s="17" t="s">
        <v>1767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3760</v>
      </c>
      <c r="B245" s="17" t="s">
        <v>1488</v>
      </c>
      <c r="C245" s="37">
        <f t="shared" si="6"/>
        <v>3</v>
      </c>
      <c r="D245" s="30" t="s">
        <v>3113</v>
      </c>
      <c r="E245" s="30" t="s">
        <v>768</v>
      </c>
      <c r="F245" s="49"/>
      <c r="G245" s="30">
        <v>50</v>
      </c>
      <c r="H245" s="30">
        <v>1</v>
      </c>
      <c r="I245" s="17" t="s">
        <v>2581</v>
      </c>
      <c r="K245" s="30">
        <v>0</v>
      </c>
      <c r="L245" s="30">
        <v>5</v>
      </c>
      <c r="M245" s="17" t="s">
        <v>1563</v>
      </c>
      <c r="N245" s="17" t="s">
        <v>1767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3761</v>
      </c>
      <c r="B246" s="17" t="s">
        <v>1488</v>
      </c>
      <c r="C246" s="37">
        <f t="shared" si="6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2581</v>
      </c>
      <c r="K246" s="30">
        <v>0</v>
      </c>
      <c r="L246" s="30">
        <v>5</v>
      </c>
      <c r="M246" s="17" t="s">
        <v>1563</v>
      </c>
      <c r="N246" s="17" t="s">
        <v>1767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3762</v>
      </c>
      <c r="B247" s="17" t="s">
        <v>1488</v>
      </c>
      <c r="C247" s="37">
        <f t="shared" si="6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2581</v>
      </c>
      <c r="K247" s="30">
        <v>0</v>
      </c>
      <c r="L247" s="30">
        <v>5</v>
      </c>
      <c r="M247" s="17" t="s">
        <v>1563</v>
      </c>
      <c r="N247" s="17" t="s">
        <v>1767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3763</v>
      </c>
      <c r="B248" s="17" t="s">
        <v>1488</v>
      </c>
      <c r="C248" s="37">
        <f t="shared" si="6"/>
        <v>3</v>
      </c>
      <c r="D248" s="30" t="s">
        <v>3114</v>
      </c>
      <c r="E248" s="30" t="s">
        <v>768</v>
      </c>
      <c r="F248" s="49"/>
      <c r="G248" s="30">
        <v>50</v>
      </c>
      <c r="H248" s="30">
        <v>1</v>
      </c>
      <c r="I248" s="17" t="s">
        <v>2581</v>
      </c>
      <c r="K248" s="30">
        <v>0</v>
      </c>
      <c r="L248" s="30">
        <v>5</v>
      </c>
      <c r="M248" s="17" t="s">
        <v>1563</v>
      </c>
      <c r="N248" s="17" t="s">
        <v>1767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3764</v>
      </c>
      <c r="B249" s="17" t="s">
        <v>1488</v>
      </c>
      <c r="C249" s="37">
        <f t="shared" si="6"/>
        <v>3</v>
      </c>
      <c r="D249" s="30" t="s">
        <v>3115</v>
      </c>
      <c r="E249" s="30" t="s">
        <v>768</v>
      </c>
      <c r="F249" s="49"/>
      <c r="G249" s="30">
        <v>60</v>
      </c>
      <c r="H249" s="30">
        <v>1</v>
      </c>
      <c r="I249" s="17" t="s">
        <v>2581</v>
      </c>
      <c r="K249" s="30">
        <v>0</v>
      </c>
      <c r="L249" s="30">
        <v>5</v>
      </c>
      <c r="M249" s="17" t="s">
        <v>1563</v>
      </c>
      <c r="N249" s="17" t="s">
        <v>1767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3765</v>
      </c>
      <c r="B250" s="17" t="s">
        <v>1488</v>
      </c>
      <c r="C250" s="37">
        <f t="shared" si="6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2581</v>
      </c>
      <c r="K250" s="30">
        <v>0</v>
      </c>
      <c r="L250" s="30">
        <v>5</v>
      </c>
      <c r="M250" s="17" t="s">
        <v>1563</v>
      </c>
      <c r="N250" s="17" t="s">
        <v>1767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3766</v>
      </c>
      <c r="B251" s="17" t="s">
        <v>1488</v>
      </c>
      <c r="C251" s="37">
        <f t="shared" si="6"/>
        <v>3</v>
      </c>
      <c r="D251" s="30" t="s">
        <v>3116</v>
      </c>
      <c r="E251" s="30" t="s">
        <v>768</v>
      </c>
      <c r="F251" s="49"/>
      <c r="G251" s="30">
        <v>40</v>
      </c>
      <c r="H251" s="30">
        <v>1</v>
      </c>
      <c r="I251" s="17" t="s">
        <v>2581</v>
      </c>
      <c r="K251" s="30">
        <v>0</v>
      </c>
      <c r="L251" s="30">
        <v>5</v>
      </c>
      <c r="M251" s="17" t="s">
        <v>1563</v>
      </c>
      <c r="N251" s="17" t="s">
        <v>1767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3767</v>
      </c>
      <c r="B252" s="17" t="s">
        <v>1488</v>
      </c>
      <c r="C252" s="37">
        <f t="shared" ref="C252:C259" si="7">IF($B252="ProductService",1,IF($B252="ProductNonInventory",3,IF($B252="ProductInventory",5,"error")))</f>
        <v>3</v>
      </c>
      <c r="D252" s="30" t="s">
        <v>3111</v>
      </c>
      <c r="E252" s="30" t="s">
        <v>768</v>
      </c>
      <c r="F252" s="49"/>
      <c r="G252" s="30">
        <v>50</v>
      </c>
      <c r="H252" s="30">
        <v>1</v>
      </c>
      <c r="I252" s="17" t="s">
        <v>2581</v>
      </c>
      <c r="K252" s="30">
        <v>0</v>
      </c>
      <c r="L252" s="30">
        <v>5</v>
      </c>
      <c r="M252" s="17" t="s">
        <v>1563</v>
      </c>
      <c r="N252" s="17" t="s">
        <v>1767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3768</v>
      </c>
      <c r="B253" s="17" t="s">
        <v>1488</v>
      </c>
      <c r="C253" s="37">
        <f t="shared" si="7"/>
        <v>3</v>
      </c>
      <c r="D253" s="30" t="s">
        <v>3110</v>
      </c>
      <c r="E253" s="30" t="s">
        <v>768</v>
      </c>
      <c r="F253" s="49"/>
      <c r="G253" s="30">
        <v>60</v>
      </c>
      <c r="H253" s="30">
        <v>1</v>
      </c>
      <c r="I253" s="17" t="s">
        <v>2581</v>
      </c>
      <c r="K253" s="30">
        <v>0</v>
      </c>
      <c r="L253" s="30">
        <v>5</v>
      </c>
      <c r="M253" s="17" t="s">
        <v>1563</v>
      </c>
      <c r="N253" s="17" t="s">
        <v>1767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3769</v>
      </c>
      <c r="B254" s="17" t="s">
        <v>1488</v>
      </c>
      <c r="C254" s="37">
        <f t="shared" si="7"/>
        <v>3</v>
      </c>
      <c r="D254" s="30" t="s">
        <v>3122</v>
      </c>
      <c r="E254" s="30" t="s">
        <v>768</v>
      </c>
      <c r="F254" s="49"/>
      <c r="G254" s="30">
        <v>60</v>
      </c>
      <c r="H254" s="30">
        <v>1</v>
      </c>
      <c r="I254" s="17" t="s">
        <v>2581</v>
      </c>
      <c r="K254" s="30">
        <v>0</v>
      </c>
      <c r="L254" s="30">
        <v>5</v>
      </c>
      <c r="M254" s="17" t="s">
        <v>1563</v>
      </c>
      <c r="N254" s="17" t="s">
        <v>1767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3770</v>
      </c>
      <c r="B255" s="17" t="s">
        <v>1488</v>
      </c>
      <c r="C255" s="37">
        <f t="shared" si="7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2581</v>
      </c>
      <c r="K255" s="30">
        <v>0</v>
      </c>
      <c r="L255" s="30">
        <v>5</v>
      </c>
      <c r="M255" s="17" t="s">
        <v>1563</v>
      </c>
      <c r="N255" s="17" t="s">
        <v>1767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3771</v>
      </c>
      <c r="B256" s="17" t="s">
        <v>1488</v>
      </c>
      <c r="C256" s="37">
        <f t="shared" si="7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2581</v>
      </c>
      <c r="K256" s="30">
        <v>0</v>
      </c>
      <c r="L256" s="30">
        <v>5</v>
      </c>
      <c r="M256" s="17" t="s">
        <v>1563</v>
      </c>
      <c r="N256" s="17" t="s">
        <v>1767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3772</v>
      </c>
      <c r="B257" s="17" t="s">
        <v>1488</v>
      </c>
      <c r="C257" s="37">
        <f t="shared" si="7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2581</v>
      </c>
      <c r="K257" s="30">
        <v>0</v>
      </c>
      <c r="L257" s="30">
        <v>5</v>
      </c>
      <c r="M257" s="17" t="s">
        <v>1563</v>
      </c>
      <c r="N257" s="17" t="s">
        <v>1767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3773</v>
      </c>
      <c r="B258" s="17" t="s">
        <v>1488</v>
      </c>
      <c r="C258" s="37">
        <f t="shared" si="7"/>
        <v>3</v>
      </c>
      <c r="D258" s="30" t="s">
        <v>708</v>
      </c>
      <c r="E258" s="30" t="s">
        <v>768</v>
      </c>
      <c r="F258" s="49"/>
      <c r="G258" s="30">
        <v>50</v>
      </c>
      <c r="H258" s="30">
        <v>1</v>
      </c>
      <c r="I258" s="17" t="s">
        <v>2581</v>
      </c>
      <c r="K258" s="30">
        <v>0</v>
      </c>
      <c r="L258" s="30">
        <v>5</v>
      </c>
      <c r="M258" s="17" t="s">
        <v>1563</v>
      </c>
      <c r="N258" s="17" t="s">
        <v>1767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3774</v>
      </c>
      <c r="B259" s="17" t="s">
        <v>1488</v>
      </c>
      <c r="C259" s="37">
        <f t="shared" si="7"/>
        <v>3</v>
      </c>
      <c r="D259" s="30" t="s">
        <v>705</v>
      </c>
      <c r="E259" s="30" t="s">
        <v>768</v>
      </c>
      <c r="F259" s="49"/>
      <c r="G259" s="30">
        <v>60</v>
      </c>
      <c r="H259" s="30">
        <v>1</v>
      </c>
      <c r="I259" s="17" t="s">
        <v>2581</v>
      </c>
      <c r="K259" s="30">
        <v>0</v>
      </c>
      <c r="L259" s="30">
        <v>5</v>
      </c>
      <c r="M259" s="17" t="s">
        <v>1563</v>
      </c>
      <c r="N259" s="17" t="s">
        <v>1767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3775</v>
      </c>
      <c r="B260" s="17" t="s">
        <v>1488</v>
      </c>
      <c r="C260" s="37">
        <f t="shared" ref="C260:C271" si="8">IF($B260="ProductService",1,IF($B260="ProductNonInventory",3,IF($B260="ProductInventory",5,"error")))</f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2581</v>
      </c>
      <c r="K260" s="30">
        <v>0</v>
      </c>
      <c r="L260" s="30">
        <v>5</v>
      </c>
      <c r="M260" s="17" t="s">
        <v>1563</v>
      </c>
      <c r="N260" s="17" t="s">
        <v>1767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3776</v>
      </c>
      <c r="B261" s="17" t="s">
        <v>1489</v>
      </c>
      <c r="C261" s="37">
        <f t="shared" si="8"/>
        <v>5</v>
      </c>
      <c r="D261" s="30" t="s">
        <v>2583</v>
      </c>
      <c r="E261" s="30" t="s">
        <v>2261</v>
      </c>
      <c r="F261" s="49"/>
      <c r="G261" s="30">
        <v>20</v>
      </c>
      <c r="H261" s="30">
        <v>1</v>
      </c>
      <c r="I261" s="17" t="s">
        <v>2581</v>
      </c>
      <c r="K261" s="30">
        <v>16</v>
      </c>
      <c r="L261" s="30">
        <v>1</v>
      </c>
      <c r="M261" s="17" t="s">
        <v>1563</v>
      </c>
      <c r="N261" s="17" t="s">
        <v>1767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3777</v>
      </c>
      <c r="B262" s="17" t="s">
        <v>1489</v>
      </c>
      <c r="C262" s="37">
        <f t="shared" si="8"/>
        <v>5</v>
      </c>
      <c r="D262" s="30" t="s">
        <v>2582</v>
      </c>
      <c r="E262" s="30" t="s">
        <v>2261</v>
      </c>
      <c r="F262" s="49"/>
      <c r="G262" s="30">
        <v>20</v>
      </c>
      <c r="H262" s="30">
        <v>1</v>
      </c>
      <c r="I262" s="17" t="s">
        <v>2581</v>
      </c>
      <c r="K262" s="30">
        <v>16</v>
      </c>
      <c r="L262" s="30">
        <v>1</v>
      </c>
      <c r="M262" s="17" t="s">
        <v>1563</v>
      </c>
      <c r="N262" s="17" t="s">
        <v>1767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3778</v>
      </c>
      <c r="B263" s="17" t="s">
        <v>1489</v>
      </c>
      <c r="C263" s="37">
        <f t="shared" si="8"/>
        <v>5</v>
      </c>
      <c r="D263" s="30" t="s">
        <v>702</v>
      </c>
      <c r="E263" s="30" t="s">
        <v>2584</v>
      </c>
      <c r="F263" s="49"/>
      <c r="G263" s="30">
        <v>80</v>
      </c>
      <c r="H263" s="30">
        <v>1</v>
      </c>
      <c r="I263" s="17" t="s">
        <v>2581</v>
      </c>
      <c r="K263" s="30">
        <v>71</v>
      </c>
      <c r="L263" s="30">
        <v>1</v>
      </c>
      <c r="M263" s="17" t="s">
        <v>1563</v>
      </c>
      <c r="N263" s="17" t="s">
        <v>1767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3779</v>
      </c>
      <c r="B264" s="17" t="s">
        <v>1489</v>
      </c>
      <c r="C264" s="37">
        <f t="shared" si="8"/>
        <v>5</v>
      </c>
      <c r="D264" s="30" t="s">
        <v>715</v>
      </c>
      <c r="E264" s="30" t="s">
        <v>2261</v>
      </c>
      <c r="F264" s="49"/>
      <c r="G264" s="30">
        <v>20</v>
      </c>
      <c r="H264" s="30">
        <v>1</v>
      </c>
      <c r="I264" s="17" t="s">
        <v>2581</v>
      </c>
      <c r="K264" s="30">
        <v>16</v>
      </c>
      <c r="L264" s="30">
        <v>1</v>
      </c>
      <c r="M264" s="17" t="s">
        <v>1563</v>
      </c>
      <c r="N264" s="17" t="s">
        <v>1767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3780</v>
      </c>
      <c r="B265" s="17" t="s">
        <v>1489</v>
      </c>
      <c r="C265" s="37">
        <f t="shared" si="8"/>
        <v>5</v>
      </c>
      <c r="D265" s="30" t="s">
        <v>716</v>
      </c>
      <c r="E265" s="30" t="s">
        <v>2584</v>
      </c>
      <c r="F265" s="49"/>
      <c r="G265" s="30">
        <v>80</v>
      </c>
      <c r="H265" s="30">
        <v>1</v>
      </c>
      <c r="I265" s="17" t="s">
        <v>2581</v>
      </c>
      <c r="K265" s="30">
        <v>71</v>
      </c>
      <c r="L265" s="30">
        <v>1</v>
      </c>
      <c r="M265" s="17" t="s">
        <v>1563</v>
      </c>
      <c r="N265" s="17" t="s">
        <v>1767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3781</v>
      </c>
      <c r="B266" s="17" t="s">
        <v>1489</v>
      </c>
      <c r="C266" s="37">
        <f t="shared" si="8"/>
        <v>5</v>
      </c>
      <c r="D266" s="30" t="s">
        <v>759</v>
      </c>
      <c r="E266" s="30" t="s">
        <v>2261</v>
      </c>
      <c r="F266" s="49"/>
      <c r="G266" s="30">
        <v>20</v>
      </c>
      <c r="H266" s="30">
        <v>7</v>
      </c>
      <c r="I266" s="17" t="s">
        <v>2581</v>
      </c>
      <c r="K266" s="30">
        <v>0</v>
      </c>
      <c r="L266" s="30">
        <v>5</v>
      </c>
      <c r="M266" s="17" t="s">
        <v>1563</v>
      </c>
      <c r="N266" s="17" t="s">
        <v>1767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3782</v>
      </c>
      <c r="B267" s="17" t="s">
        <v>1489</v>
      </c>
      <c r="C267" s="37">
        <f t="shared" si="8"/>
        <v>5</v>
      </c>
      <c r="D267" s="30" t="s">
        <v>718</v>
      </c>
      <c r="E267" s="30" t="s">
        <v>2261</v>
      </c>
      <c r="F267" s="49"/>
      <c r="G267" s="30">
        <v>50</v>
      </c>
      <c r="H267" s="30">
        <v>1</v>
      </c>
      <c r="I267" s="17" t="s">
        <v>2581</v>
      </c>
      <c r="K267" s="30">
        <v>0</v>
      </c>
      <c r="L267" s="30">
        <v>5</v>
      </c>
      <c r="M267" s="17" t="s">
        <v>1563</v>
      </c>
      <c r="N267" s="17" t="s">
        <v>1767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3783</v>
      </c>
      <c r="B268" s="17" t="s">
        <v>1489</v>
      </c>
      <c r="C268" s="37">
        <f t="shared" si="8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2581</v>
      </c>
      <c r="K268" s="30">
        <v>0</v>
      </c>
      <c r="L268" s="30">
        <v>1</v>
      </c>
      <c r="M268" s="17" t="s">
        <v>1563</v>
      </c>
      <c r="N268" s="17" t="s">
        <v>1767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3784</v>
      </c>
      <c r="B269" s="30" t="s">
        <v>1488</v>
      </c>
      <c r="C269" s="37">
        <f t="shared" si="8"/>
        <v>3</v>
      </c>
      <c r="D269" s="30" t="s">
        <v>2586</v>
      </c>
      <c r="E269" s="30" t="s">
        <v>648</v>
      </c>
      <c r="F269" s="49"/>
      <c r="G269" s="30">
        <v>40</v>
      </c>
      <c r="H269" s="30">
        <v>1</v>
      </c>
      <c r="I269" s="17" t="s">
        <v>2585</v>
      </c>
      <c r="K269" s="30">
        <v>0</v>
      </c>
      <c r="L269" s="30">
        <v>5</v>
      </c>
      <c r="M269" s="17" t="s">
        <v>1563</v>
      </c>
      <c r="N269" s="17" t="s">
        <v>1767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3785</v>
      </c>
      <c r="B270" s="30" t="s">
        <v>1488</v>
      </c>
      <c r="C270" s="37">
        <f t="shared" si="8"/>
        <v>3</v>
      </c>
      <c r="D270" s="30" t="s">
        <v>2587</v>
      </c>
      <c r="E270" s="30" t="s">
        <v>648</v>
      </c>
      <c r="F270" s="49"/>
      <c r="G270" s="30">
        <v>40</v>
      </c>
      <c r="H270" s="30">
        <v>1</v>
      </c>
      <c r="I270" s="17" t="s">
        <v>2585</v>
      </c>
      <c r="K270" s="30">
        <v>0</v>
      </c>
      <c r="L270" s="30">
        <v>5</v>
      </c>
      <c r="M270" s="17" t="s">
        <v>1563</v>
      </c>
      <c r="N270" s="17" t="s">
        <v>1767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3786</v>
      </c>
      <c r="B271" s="30" t="s">
        <v>1488</v>
      </c>
      <c r="C271" s="37">
        <f t="shared" si="8"/>
        <v>3</v>
      </c>
      <c r="D271" s="30" t="s">
        <v>2588</v>
      </c>
      <c r="E271" s="30" t="s">
        <v>648</v>
      </c>
      <c r="F271" s="49"/>
      <c r="G271" s="30">
        <v>40</v>
      </c>
      <c r="H271" s="30">
        <v>1</v>
      </c>
      <c r="I271" s="17" t="s">
        <v>2585</v>
      </c>
      <c r="K271" s="30">
        <v>0</v>
      </c>
      <c r="L271" s="30">
        <v>5</v>
      </c>
      <c r="M271" s="17" t="s">
        <v>1563</v>
      </c>
      <c r="N271" s="17" t="s">
        <v>1767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3787</v>
      </c>
      <c r="B272" s="30" t="s">
        <v>1488</v>
      </c>
      <c r="C272" s="37">
        <f t="shared" si="5"/>
        <v>3</v>
      </c>
      <c r="D272" s="30" t="s">
        <v>2384</v>
      </c>
      <c r="E272" s="30" t="s">
        <v>14</v>
      </c>
      <c r="G272" s="30">
        <v>90</v>
      </c>
      <c r="H272" s="30">
        <v>1</v>
      </c>
      <c r="I272" s="17" t="s">
        <v>2585</v>
      </c>
      <c r="K272" s="30">
        <v>0</v>
      </c>
      <c r="L272" s="30">
        <v>5</v>
      </c>
      <c r="M272" s="17" t="s">
        <v>1563</v>
      </c>
      <c r="N272" s="17" t="s">
        <v>1767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3788</v>
      </c>
      <c r="B273" s="30" t="s">
        <v>1488</v>
      </c>
      <c r="C273" s="37">
        <f t="shared" si="5"/>
        <v>3</v>
      </c>
      <c r="D273" s="30" t="s">
        <v>2385</v>
      </c>
      <c r="E273" s="30" t="s">
        <v>611</v>
      </c>
      <c r="G273" s="30">
        <v>0</v>
      </c>
      <c r="H273" s="30">
        <v>1</v>
      </c>
      <c r="I273" s="17" t="s">
        <v>2585</v>
      </c>
      <c r="K273" s="30">
        <v>0</v>
      </c>
      <c r="L273" s="30">
        <v>5</v>
      </c>
      <c r="M273" s="17" t="s">
        <v>1563</v>
      </c>
      <c r="N273" s="17" t="s">
        <v>1767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3789</v>
      </c>
      <c r="B274" s="30" t="s">
        <v>1488</v>
      </c>
      <c r="C274" s="37">
        <f t="shared" si="5"/>
        <v>3</v>
      </c>
      <c r="D274" s="30" t="s">
        <v>2386</v>
      </c>
      <c r="E274" s="30" t="s">
        <v>15</v>
      </c>
      <c r="G274" s="30">
        <v>0</v>
      </c>
      <c r="H274" s="30">
        <v>1</v>
      </c>
      <c r="I274" s="17" t="s">
        <v>2585</v>
      </c>
      <c r="K274" s="30">
        <v>0</v>
      </c>
      <c r="L274" s="30">
        <v>5</v>
      </c>
      <c r="M274" s="17" t="s">
        <v>1563</v>
      </c>
      <c r="N274" s="17" t="s">
        <v>1767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3790</v>
      </c>
      <c r="B275" s="30" t="s">
        <v>1488</v>
      </c>
      <c r="C275" s="37">
        <f t="shared" si="5"/>
        <v>3</v>
      </c>
      <c r="D275" s="30" t="s">
        <v>2387</v>
      </c>
      <c r="E275" s="30" t="s">
        <v>611</v>
      </c>
      <c r="G275" s="30">
        <v>0</v>
      </c>
      <c r="H275" s="30">
        <v>1</v>
      </c>
      <c r="I275" s="17" t="s">
        <v>2585</v>
      </c>
      <c r="K275" s="30">
        <v>0</v>
      </c>
      <c r="L275" s="30">
        <v>5</v>
      </c>
      <c r="M275" s="17" t="s">
        <v>1563</v>
      </c>
      <c r="N275" s="17" t="s">
        <v>1767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3791</v>
      </c>
      <c r="B276" s="30" t="s">
        <v>1488</v>
      </c>
      <c r="C276" s="37">
        <f t="shared" si="5"/>
        <v>3</v>
      </c>
      <c r="D276" s="30" t="s">
        <v>2388</v>
      </c>
      <c r="E276" s="30" t="s">
        <v>14</v>
      </c>
      <c r="G276" s="30">
        <v>0</v>
      </c>
      <c r="H276" s="30">
        <v>1</v>
      </c>
      <c r="I276" s="17" t="s">
        <v>2585</v>
      </c>
      <c r="K276" s="30">
        <v>0</v>
      </c>
      <c r="L276" s="30">
        <v>5</v>
      </c>
      <c r="M276" s="17" t="s">
        <v>1563</v>
      </c>
      <c r="N276" s="17" t="s">
        <v>1767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3792</v>
      </c>
      <c r="B277" s="30" t="s">
        <v>1488</v>
      </c>
      <c r="C277" s="37">
        <f t="shared" si="5"/>
        <v>3</v>
      </c>
      <c r="D277" s="30" t="s">
        <v>2389</v>
      </c>
      <c r="E277" s="30" t="s">
        <v>2356</v>
      </c>
      <c r="G277" s="30">
        <v>180</v>
      </c>
      <c r="H277" s="30">
        <v>1</v>
      </c>
      <c r="I277" s="17" t="s">
        <v>2585</v>
      </c>
      <c r="K277" s="30">
        <v>0</v>
      </c>
      <c r="L277" s="30">
        <v>5</v>
      </c>
      <c r="M277" s="17" t="s">
        <v>1563</v>
      </c>
      <c r="N277" s="17" t="s">
        <v>1767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3793</v>
      </c>
      <c r="B278" s="30" t="s">
        <v>1488</v>
      </c>
      <c r="C278" s="37">
        <f t="shared" si="5"/>
        <v>3</v>
      </c>
      <c r="D278" s="30" t="s">
        <v>2390</v>
      </c>
      <c r="E278" s="30" t="s">
        <v>2356</v>
      </c>
      <c r="G278" s="30">
        <v>180</v>
      </c>
      <c r="H278" s="30">
        <v>1</v>
      </c>
      <c r="I278" s="17" t="s">
        <v>2585</v>
      </c>
      <c r="K278" s="30">
        <v>0</v>
      </c>
      <c r="L278" s="30">
        <v>5</v>
      </c>
      <c r="M278" s="17" t="s">
        <v>1563</v>
      </c>
      <c r="N278" s="17" t="s">
        <v>1767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3794</v>
      </c>
      <c r="B279" s="30" t="s">
        <v>1488</v>
      </c>
      <c r="C279" s="37">
        <f t="shared" si="5"/>
        <v>3</v>
      </c>
      <c r="D279" s="30" t="s">
        <v>2391</v>
      </c>
      <c r="E279" s="30" t="s">
        <v>2356</v>
      </c>
      <c r="G279" s="30">
        <v>180</v>
      </c>
      <c r="H279" s="30">
        <v>1</v>
      </c>
      <c r="I279" s="17" t="s">
        <v>2585</v>
      </c>
      <c r="K279" s="30">
        <v>0</v>
      </c>
      <c r="L279" s="30">
        <v>5</v>
      </c>
      <c r="M279" s="17" t="s">
        <v>1563</v>
      </c>
      <c r="N279" s="17" t="s">
        <v>1767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3795</v>
      </c>
      <c r="B280" s="40" t="s">
        <v>1488</v>
      </c>
      <c r="C280" s="41">
        <f t="shared" si="5"/>
        <v>3</v>
      </c>
      <c r="D280" s="40" t="s">
        <v>2392</v>
      </c>
      <c r="E280" s="40" t="s">
        <v>2356</v>
      </c>
      <c r="F280" s="40"/>
      <c r="G280" s="40">
        <v>180</v>
      </c>
      <c r="H280" s="40">
        <v>1</v>
      </c>
      <c r="I280" s="3" t="s">
        <v>2585</v>
      </c>
      <c r="K280" s="40">
        <v>0</v>
      </c>
      <c r="L280" s="40">
        <v>5</v>
      </c>
      <c r="M280" s="3" t="s">
        <v>1563</v>
      </c>
      <c r="N280" s="3" t="s">
        <v>1767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3796</v>
      </c>
      <c r="B281" s="40" t="s">
        <v>1487</v>
      </c>
      <c r="C281" s="41">
        <f>IF($B281="ProductService",1,IF($B281="ProductNonInventory",3,IF($B281="ProductInventory",5,"error")))</f>
        <v>1</v>
      </c>
      <c r="D281" s="40" t="s">
        <v>3797</v>
      </c>
      <c r="E281" s="40" t="s">
        <v>3516</v>
      </c>
      <c r="F281" s="51"/>
      <c r="G281" s="40">
        <v>0</v>
      </c>
      <c r="H281" s="40">
        <v>5</v>
      </c>
      <c r="I281" s="3" t="s">
        <v>3797</v>
      </c>
      <c r="K281" s="40">
        <v>0</v>
      </c>
      <c r="L281" s="40">
        <v>5</v>
      </c>
      <c r="M281" s="3" t="s">
        <v>1554</v>
      </c>
      <c r="N281" s="3" t="s">
        <v>1758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3798</v>
      </c>
      <c r="B282" s="17" t="s">
        <v>1489</v>
      </c>
      <c r="C282" s="37">
        <f>IF($B282="ProductService",1,IF($B282="ProductNonInventory",3,IF($B282="ProductInventory",5,"error")))</f>
        <v>5</v>
      </c>
      <c r="D282" s="31" t="s">
        <v>2402</v>
      </c>
      <c r="E282" s="31" t="s">
        <v>2403</v>
      </c>
      <c r="F282" s="49"/>
      <c r="G282" s="30">
        <v>40</v>
      </c>
      <c r="H282" s="17">
        <v>7</v>
      </c>
      <c r="I282" s="17" t="s">
        <v>2614</v>
      </c>
      <c r="K282" s="30">
        <v>20</v>
      </c>
      <c r="L282" s="17">
        <v>7</v>
      </c>
      <c r="M282" s="17" t="s">
        <v>1557</v>
      </c>
      <c r="N282" s="17" t="s">
        <v>1761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3799</v>
      </c>
      <c r="B283" s="17" t="s">
        <v>1489</v>
      </c>
      <c r="C283" s="37">
        <f t="shared" ref="C283:C347" si="9">IF($B283="ProductService",1,IF($B283="ProductNonInventory",3,IF($B283="ProductInventory",5,"error")))</f>
        <v>5</v>
      </c>
      <c r="D283" s="31" t="s">
        <v>2404</v>
      </c>
      <c r="E283" s="31" t="s">
        <v>2403</v>
      </c>
      <c r="F283" s="49"/>
      <c r="G283" s="30">
        <v>30</v>
      </c>
      <c r="H283" s="17">
        <v>7</v>
      </c>
      <c r="I283" s="17" t="s">
        <v>2614</v>
      </c>
      <c r="K283" s="30">
        <v>15</v>
      </c>
      <c r="L283" s="17">
        <v>7</v>
      </c>
      <c r="M283" s="17" t="s">
        <v>1557</v>
      </c>
      <c r="N283" s="17" t="s">
        <v>1761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3800</v>
      </c>
      <c r="B284" s="17" t="s">
        <v>1489</v>
      </c>
      <c r="C284" s="37">
        <f t="shared" si="9"/>
        <v>5</v>
      </c>
      <c r="D284" s="31" t="s">
        <v>2405</v>
      </c>
      <c r="E284" s="31" t="s">
        <v>2403</v>
      </c>
      <c r="F284" s="49"/>
      <c r="G284" s="30">
        <v>20</v>
      </c>
      <c r="H284" s="17">
        <v>7</v>
      </c>
      <c r="I284" s="17" t="s">
        <v>2614</v>
      </c>
      <c r="K284" s="30">
        <v>10</v>
      </c>
      <c r="L284" s="17">
        <v>7</v>
      </c>
      <c r="M284" s="17" t="s">
        <v>1557</v>
      </c>
      <c r="N284" s="17" t="s">
        <v>1761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3801</v>
      </c>
      <c r="B285" s="17" t="s">
        <v>1489</v>
      </c>
      <c r="C285" s="37">
        <f t="shared" si="9"/>
        <v>5</v>
      </c>
      <c r="D285" s="31" t="s">
        <v>2406</v>
      </c>
      <c r="E285" s="31" t="s">
        <v>2403</v>
      </c>
      <c r="F285" s="49"/>
      <c r="G285" s="30">
        <v>20</v>
      </c>
      <c r="H285" s="17">
        <v>7</v>
      </c>
      <c r="I285" s="17" t="s">
        <v>2614</v>
      </c>
      <c r="K285" s="30">
        <v>10</v>
      </c>
      <c r="L285" s="17">
        <v>7</v>
      </c>
      <c r="M285" s="17" t="s">
        <v>1557</v>
      </c>
      <c r="N285" s="17" t="s">
        <v>1761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3802</v>
      </c>
      <c r="B286" s="17" t="s">
        <v>1489</v>
      </c>
      <c r="C286" s="37">
        <f t="shared" si="9"/>
        <v>5</v>
      </c>
      <c r="D286" s="31" t="s">
        <v>2746</v>
      </c>
      <c r="E286" s="31" t="s">
        <v>2403</v>
      </c>
      <c r="F286" s="49"/>
      <c r="G286" s="30">
        <v>20</v>
      </c>
      <c r="H286" s="17">
        <v>7</v>
      </c>
      <c r="I286" s="17" t="s">
        <v>2614</v>
      </c>
      <c r="K286" s="30">
        <v>10</v>
      </c>
      <c r="L286" s="17">
        <v>7</v>
      </c>
      <c r="M286" s="17" t="s">
        <v>1557</v>
      </c>
      <c r="N286" s="17" t="s">
        <v>1761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3803</v>
      </c>
      <c r="B287" s="17" t="s">
        <v>1489</v>
      </c>
      <c r="C287" s="37">
        <f t="shared" si="9"/>
        <v>5</v>
      </c>
      <c r="D287" s="31" t="s">
        <v>2407</v>
      </c>
      <c r="E287" s="31" t="s">
        <v>2403</v>
      </c>
      <c r="F287" s="49"/>
      <c r="G287" s="30">
        <v>50</v>
      </c>
      <c r="H287" s="17">
        <v>7</v>
      </c>
      <c r="I287" s="17" t="s">
        <v>2614</v>
      </c>
      <c r="K287" s="30">
        <v>25</v>
      </c>
      <c r="L287" s="17">
        <v>7</v>
      </c>
      <c r="M287" s="17" t="s">
        <v>1557</v>
      </c>
      <c r="N287" s="17" t="s">
        <v>1761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3804</v>
      </c>
      <c r="B288" s="17" t="s">
        <v>1489</v>
      </c>
      <c r="C288" s="37">
        <f t="shared" si="9"/>
        <v>5</v>
      </c>
      <c r="D288" s="31" t="s">
        <v>2408</v>
      </c>
      <c r="E288" s="31" t="s">
        <v>2403</v>
      </c>
      <c r="F288" s="49"/>
      <c r="G288" s="30">
        <v>30</v>
      </c>
      <c r="H288" s="17">
        <v>7</v>
      </c>
      <c r="I288" s="17" t="s">
        <v>2614</v>
      </c>
      <c r="K288" s="30">
        <v>15</v>
      </c>
      <c r="L288" s="17">
        <v>7</v>
      </c>
      <c r="M288" s="17" t="s">
        <v>1557</v>
      </c>
      <c r="N288" s="17" t="s">
        <v>1761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3805</v>
      </c>
      <c r="B289" s="17" t="s">
        <v>1489</v>
      </c>
      <c r="C289" s="37">
        <f t="shared" si="9"/>
        <v>5</v>
      </c>
      <c r="D289" s="31" t="s">
        <v>2409</v>
      </c>
      <c r="E289" s="31" t="s">
        <v>2403</v>
      </c>
      <c r="F289" s="49"/>
      <c r="G289" s="30">
        <v>20</v>
      </c>
      <c r="H289" s="17">
        <v>7</v>
      </c>
      <c r="I289" s="17" t="s">
        <v>2614</v>
      </c>
      <c r="K289" s="30">
        <v>10</v>
      </c>
      <c r="L289" s="17">
        <v>7</v>
      </c>
      <c r="M289" s="17" t="s">
        <v>1557</v>
      </c>
      <c r="N289" s="17" t="s">
        <v>1761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3806</v>
      </c>
      <c r="B290" s="17" t="s">
        <v>1489</v>
      </c>
      <c r="C290" s="37">
        <f t="shared" si="9"/>
        <v>5</v>
      </c>
      <c r="D290" s="31" t="s">
        <v>2410</v>
      </c>
      <c r="E290" s="31" t="s">
        <v>2403</v>
      </c>
      <c r="F290" s="49"/>
      <c r="G290" s="30">
        <v>70</v>
      </c>
      <c r="H290" s="17">
        <v>7</v>
      </c>
      <c r="I290" s="17" t="s">
        <v>2614</v>
      </c>
      <c r="K290" s="30">
        <v>30</v>
      </c>
      <c r="L290" s="17">
        <v>7</v>
      </c>
      <c r="M290" s="17" t="s">
        <v>1557</v>
      </c>
      <c r="N290" s="17" t="s">
        <v>1761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3807</v>
      </c>
      <c r="B291" s="17" t="s">
        <v>1489</v>
      </c>
      <c r="C291" s="37">
        <f t="shared" si="9"/>
        <v>5</v>
      </c>
      <c r="D291" s="31" t="s">
        <v>2411</v>
      </c>
      <c r="E291" s="31" t="s">
        <v>2403</v>
      </c>
      <c r="F291" s="49"/>
      <c r="G291" s="30">
        <v>50</v>
      </c>
      <c r="H291" s="17">
        <v>7</v>
      </c>
      <c r="I291" s="17" t="s">
        <v>2614</v>
      </c>
      <c r="K291" s="30">
        <v>25</v>
      </c>
      <c r="L291" s="17">
        <v>7</v>
      </c>
      <c r="M291" s="17" t="s">
        <v>1557</v>
      </c>
      <c r="N291" s="17" t="s">
        <v>1761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3808</v>
      </c>
      <c r="B292" s="17" t="s">
        <v>1489</v>
      </c>
      <c r="C292" s="37">
        <f t="shared" si="9"/>
        <v>5</v>
      </c>
      <c r="D292" s="31" t="s">
        <v>2412</v>
      </c>
      <c r="E292" s="31" t="s">
        <v>2403</v>
      </c>
      <c r="F292" s="49"/>
      <c r="G292" s="30">
        <v>40</v>
      </c>
      <c r="H292" s="17">
        <v>7</v>
      </c>
      <c r="I292" s="17" t="s">
        <v>2614</v>
      </c>
      <c r="K292" s="30">
        <v>20</v>
      </c>
      <c r="L292" s="17">
        <v>7</v>
      </c>
      <c r="M292" s="17" t="s">
        <v>1557</v>
      </c>
      <c r="N292" s="17" t="s">
        <v>1761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3809</v>
      </c>
      <c r="B293" s="17" t="s">
        <v>1489</v>
      </c>
      <c r="C293" s="37">
        <f t="shared" si="9"/>
        <v>5</v>
      </c>
      <c r="D293" s="31" t="s">
        <v>2413</v>
      </c>
      <c r="E293" s="31" t="s">
        <v>2403</v>
      </c>
      <c r="F293" s="49"/>
      <c r="G293" s="30">
        <v>70</v>
      </c>
      <c r="H293" s="17">
        <v>7</v>
      </c>
      <c r="I293" s="17" t="s">
        <v>2614</v>
      </c>
      <c r="K293" s="30">
        <v>30</v>
      </c>
      <c r="L293" s="17">
        <v>7</v>
      </c>
      <c r="M293" s="17" t="s">
        <v>1557</v>
      </c>
      <c r="N293" s="17" t="s">
        <v>1761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3810</v>
      </c>
      <c r="B294" s="17" t="s">
        <v>1489</v>
      </c>
      <c r="C294" s="37">
        <f t="shared" si="9"/>
        <v>5</v>
      </c>
      <c r="D294" s="31" t="s">
        <v>2414</v>
      </c>
      <c r="E294" s="31" t="s">
        <v>2403</v>
      </c>
      <c r="F294" s="49"/>
      <c r="G294" s="30">
        <v>50</v>
      </c>
      <c r="H294" s="17">
        <v>7</v>
      </c>
      <c r="I294" s="17" t="s">
        <v>2614</v>
      </c>
      <c r="K294" s="30">
        <v>25</v>
      </c>
      <c r="L294" s="17">
        <v>7</v>
      </c>
      <c r="M294" s="17" t="s">
        <v>1557</v>
      </c>
      <c r="N294" s="17" t="s">
        <v>1761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3811</v>
      </c>
      <c r="B295" s="17" t="s">
        <v>1489</v>
      </c>
      <c r="C295" s="37">
        <f t="shared" si="9"/>
        <v>5</v>
      </c>
      <c r="D295" s="31" t="s">
        <v>2415</v>
      </c>
      <c r="E295" s="31" t="s">
        <v>2403</v>
      </c>
      <c r="F295" s="49"/>
      <c r="G295" s="30">
        <v>40</v>
      </c>
      <c r="H295" s="17">
        <v>7</v>
      </c>
      <c r="I295" s="17" t="s">
        <v>2614</v>
      </c>
      <c r="K295" s="30">
        <v>20</v>
      </c>
      <c r="L295" s="17">
        <v>7</v>
      </c>
      <c r="M295" s="17" t="s">
        <v>1557</v>
      </c>
      <c r="N295" s="17" t="s">
        <v>1761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3812</v>
      </c>
      <c r="B296" s="17" t="s">
        <v>1489</v>
      </c>
      <c r="C296" s="37">
        <f t="shared" si="9"/>
        <v>5</v>
      </c>
      <c r="D296" s="31" t="s">
        <v>2416</v>
      </c>
      <c r="E296" s="31" t="s">
        <v>2403</v>
      </c>
      <c r="F296" s="49"/>
      <c r="G296" s="30">
        <v>50</v>
      </c>
      <c r="H296" s="17">
        <v>7</v>
      </c>
      <c r="I296" s="17" t="s">
        <v>2614</v>
      </c>
      <c r="K296" s="30">
        <v>25</v>
      </c>
      <c r="L296" s="17">
        <v>7</v>
      </c>
      <c r="M296" s="17" t="s">
        <v>1557</v>
      </c>
      <c r="N296" s="17" t="s">
        <v>1761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3813</v>
      </c>
      <c r="B297" s="17" t="s">
        <v>1489</v>
      </c>
      <c r="C297" s="37">
        <f t="shared" si="9"/>
        <v>5</v>
      </c>
      <c r="D297" s="31" t="s">
        <v>2417</v>
      </c>
      <c r="E297" s="31" t="s">
        <v>2403</v>
      </c>
      <c r="F297" s="49"/>
      <c r="G297" s="30">
        <v>40</v>
      </c>
      <c r="H297" s="17">
        <v>7</v>
      </c>
      <c r="I297" s="17" t="s">
        <v>2614</v>
      </c>
      <c r="K297" s="30">
        <v>20</v>
      </c>
      <c r="L297" s="17">
        <v>7</v>
      </c>
      <c r="M297" s="17" t="s">
        <v>1557</v>
      </c>
      <c r="N297" s="17" t="s">
        <v>1761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3814</v>
      </c>
      <c r="B298" s="17" t="s">
        <v>1489</v>
      </c>
      <c r="C298" s="37">
        <f t="shared" si="9"/>
        <v>5</v>
      </c>
      <c r="D298" s="31" t="s">
        <v>2418</v>
      </c>
      <c r="E298" s="31" t="s">
        <v>2403</v>
      </c>
      <c r="F298" s="49"/>
      <c r="G298" s="30">
        <v>60</v>
      </c>
      <c r="H298" s="17">
        <v>7</v>
      </c>
      <c r="I298" s="17" t="s">
        <v>2614</v>
      </c>
      <c r="K298" s="30">
        <v>30</v>
      </c>
      <c r="L298" s="17">
        <v>7</v>
      </c>
      <c r="M298" s="17" t="s">
        <v>1557</v>
      </c>
      <c r="N298" s="17" t="s">
        <v>1761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3815</v>
      </c>
      <c r="B299" s="17" t="s">
        <v>1489</v>
      </c>
      <c r="C299" s="37">
        <f t="shared" si="9"/>
        <v>5</v>
      </c>
      <c r="D299" s="31" t="s">
        <v>2419</v>
      </c>
      <c r="E299" s="31" t="s">
        <v>2403</v>
      </c>
      <c r="F299" s="49"/>
      <c r="G299" s="30">
        <v>50</v>
      </c>
      <c r="H299" s="17">
        <v>7</v>
      </c>
      <c r="I299" s="17" t="s">
        <v>2614</v>
      </c>
      <c r="K299" s="30">
        <v>25</v>
      </c>
      <c r="L299" s="17">
        <v>7</v>
      </c>
      <c r="M299" s="17" t="s">
        <v>1557</v>
      </c>
      <c r="N299" s="17" t="s">
        <v>1761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3816</v>
      </c>
      <c r="B300" s="17" t="s">
        <v>1489</v>
      </c>
      <c r="C300" s="37">
        <f t="shared" si="9"/>
        <v>5</v>
      </c>
      <c r="D300" s="31" t="s">
        <v>2420</v>
      </c>
      <c r="E300" s="31" t="s">
        <v>2403</v>
      </c>
      <c r="F300" s="49"/>
      <c r="G300" s="30">
        <v>0</v>
      </c>
      <c r="H300" s="17">
        <v>7</v>
      </c>
      <c r="I300" s="17" t="s">
        <v>2614</v>
      </c>
      <c r="K300" s="30">
        <v>0</v>
      </c>
      <c r="L300" s="17">
        <v>7</v>
      </c>
      <c r="M300" s="17" t="s">
        <v>1557</v>
      </c>
      <c r="N300" s="17" t="s">
        <v>1761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3817</v>
      </c>
      <c r="B301" s="17" t="s">
        <v>1489</v>
      </c>
      <c r="C301" s="37">
        <f t="shared" si="9"/>
        <v>5</v>
      </c>
      <c r="D301" s="31" t="s">
        <v>2421</v>
      </c>
      <c r="E301" s="31" t="s">
        <v>2403</v>
      </c>
      <c r="F301" s="49"/>
      <c r="G301" s="30">
        <v>10</v>
      </c>
      <c r="H301" s="17">
        <v>7</v>
      </c>
      <c r="I301" s="17" t="s">
        <v>2614</v>
      </c>
      <c r="K301" s="30">
        <v>20</v>
      </c>
      <c r="L301" s="17">
        <v>7</v>
      </c>
      <c r="M301" s="17" t="s">
        <v>1557</v>
      </c>
      <c r="N301" s="17" t="s">
        <v>1761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3818</v>
      </c>
      <c r="B302" s="17" t="s">
        <v>1489</v>
      </c>
      <c r="C302" s="37">
        <f t="shared" si="9"/>
        <v>5</v>
      </c>
      <c r="D302" s="31" t="s">
        <v>2422</v>
      </c>
      <c r="E302" s="31" t="s">
        <v>2403</v>
      </c>
      <c r="F302" s="49"/>
      <c r="G302" s="30">
        <v>15</v>
      </c>
      <c r="H302" s="17">
        <v>7</v>
      </c>
      <c r="I302" s="17" t="s">
        <v>2614</v>
      </c>
      <c r="K302" s="30">
        <v>30</v>
      </c>
      <c r="L302" s="17">
        <v>7</v>
      </c>
      <c r="M302" s="17" t="s">
        <v>1557</v>
      </c>
      <c r="N302" s="17" t="s">
        <v>1761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3819</v>
      </c>
      <c r="B303" s="17" t="s">
        <v>1489</v>
      </c>
      <c r="C303" s="37">
        <f t="shared" si="9"/>
        <v>5</v>
      </c>
      <c r="D303" s="31" t="s">
        <v>2423</v>
      </c>
      <c r="E303" s="31" t="s">
        <v>2403</v>
      </c>
      <c r="F303" s="49"/>
      <c r="G303" s="30">
        <v>20</v>
      </c>
      <c r="H303" s="17">
        <v>7</v>
      </c>
      <c r="I303" s="17" t="s">
        <v>2614</v>
      </c>
      <c r="K303" s="30">
        <v>40</v>
      </c>
      <c r="L303" s="17">
        <v>7</v>
      </c>
      <c r="M303" s="17" t="s">
        <v>1557</v>
      </c>
      <c r="N303" s="17" t="s">
        <v>1761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3820</v>
      </c>
      <c r="B304" s="17" t="s">
        <v>1489</v>
      </c>
      <c r="C304" s="37">
        <f t="shared" si="9"/>
        <v>5</v>
      </c>
      <c r="D304" s="31" t="s">
        <v>3425</v>
      </c>
      <c r="E304" s="31" t="s">
        <v>2403</v>
      </c>
      <c r="F304" s="49"/>
      <c r="G304" s="30">
        <v>30</v>
      </c>
      <c r="H304" s="17">
        <v>7</v>
      </c>
      <c r="I304" s="17" t="s">
        <v>2614</v>
      </c>
      <c r="K304" s="30">
        <v>15</v>
      </c>
      <c r="L304" s="17">
        <v>7</v>
      </c>
      <c r="M304" s="17" t="s">
        <v>1557</v>
      </c>
      <c r="N304" s="17" t="s">
        <v>1761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3821</v>
      </c>
      <c r="B305" s="17" t="s">
        <v>1489</v>
      </c>
      <c r="C305" s="37">
        <f t="shared" si="9"/>
        <v>5</v>
      </c>
      <c r="D305" s="31" t="s">
        <v>3426</v>
      </c>
      <c r="E305" s="31" t="s">
        <v>2403</v>
      </c>
      <c r="F305" s="49"/>
      <c r="G305" s="30">
        <v>50</v>
      </c>
      <c r="H305" s="17">
        <v>7</v>
      </c>
      <c r="I305" s="17" t="s">
        <v>2614</v>
      </c>
      <c r="K305" s="30">
        <v>25</v>
      </c>
      <c r="L305" s="17">
        <v>7</v>
      </c>
      <c r="M305" s="17" t="s">
        <v>1557</v>
      </c>
      <c r="N305" s="17" t="s">
        <v>1761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3822</v>
      </c>
      <c r="B306" s="17" t="s">
        <v>1489</v>
      </c>
      <c r="C306" s="37">
        <f t="shared" si="9"/>
        <v>5</v>
      </c>
      <c r="D306" s="31" t="s">
        <v>3427</v>
      </c>
      <c r="E306" s="31" t="s">
        <v>2403</v>
      </c>
      <c r="F306" s="49"/>
      <c r="G306" s="30">
        <v>60</v>
      </c>
      <c r="H306" s="17">
        <v>7</v>
      </c>
      <c r="I306" s="17" t="s">
        <v>2614</v>
      </c>
      <c r="K306" s="30">
        <v>30</v>
      </c>
      <c r="L306" s="17">
        <v>7</v>
      </c>
      <c r="M306" s="17" t="s">
        <v>1557</v>
      </c>
      <c r="N306" s="17" t="s">
        <v>1761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3823</v>
      </c>
      <c r="B307" s="17" t="s">
        <v>1489</v>
      </c>
      <c r="C307" s="37">
        <f t="shared" si="9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2614</v>
      </c>
      <c r="K307" s="30">
        <v>25</v>
      </c>
      <c r="L307" s="17">
        <v>7</v>
      </c>
      <c r="M307" s="17" t="s">
        <v>1557</v>
      </c>
      <c r="N307" s="17" t="s">
        <v>1761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3824</v>
      </c>
      <c r="B308" s="17" t="s">
        <v>1489</v>
      </c>
      <c r="C308" s="37">
        <f t="shared" si="9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2614</v>
      </c>
      <c r="K308" s="30">
        <v>20</v>
      </c>
      <c r="L308" s="17">
        <v>7</v>
      </c>
      <c r="M308" s="17" t="s">
        <v>1557</v>
      </c>
      <c r="N308" s="17" t="s">
        <v>1761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3825</v>
      </c>
      <c r="B309" s="17" t="s">
        <v>1489</v>
      </c>
      <c r="C309" s="37">
        <f t="shared" si="9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2614</v>
      </c>
      <c r="K309" s="30">
        <v>20</v>
      </c>
      <c r="L309" s="17">
        <v>7</v>
      </c>
      <c r="M309" s="17" t="s">
        <v>1557</v>
      </c>
      <c r="N309" s="17" t="s">
        <v>1761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3826</v>
      </c>
      <c r="B310" s="17" t="s">
        <v>1489</v>
      </c>
      <c r="C310" s="37">
        <f t="shared" si="9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2614</v>
      </c>
      <c r="K310" s="30">
        <v>25</v>
      </c>
      <c r="L310" s="17">
        <v>7</v>
      </c>
      <c r="M310" s="17" t="s">
        <v>1557</v>
      </c>
      <c r="N310" s="17" t="s">
        <v>1761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3827</v>
      </c>
      <c r="B311" s="17" t="s">
        <v>1489</v>
      </c>
      <c r="C311" s="37">
        <f t="shared" si="9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2614</v>
      </c>
      <c r="K311" s="30">
        <v>25</v>
      </c>
      <c r="L311" s="17">
        <v>7</v>
      </c>
      <c r="M311" s="17" t="s">
        <v>1557</v>
      </c>
      <c r="N311" s="17" t="s">
        <v>1761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3828</v>
      </c>
      <c r="B312" s="17" t="s">
        <v>1489</v>
      </c>
      <c r="C312" s="37">
        <f t="shared" si="9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2614</v>
      </c>
      <c r="K312" s="30">
        <v>25</v>
      </c>
      <c r="L312" s="17">
        <v>7</v>
      </c>
      <c r="M312" s="17" t="s">
        <v>1557</v>
      </c>
      <c r="N312" s="17" t="s">
        <v>1761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3829</v>
      </c>
      <c r="B313" s="17" t="s">
        <v>1489</v>
      </c>
      <c r="C313" s="37">
        <f t="shared" si="9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2614</v>
      </c>
      <c r="K313" s="30">
        <v>25</v>
      </c>
      <c r="L313" s="17">
        <v>7</v>
      </c>
      <c r="M313" s="17" t="s">
        <v>1557</v>
      </c>
      <c r="N313" s="17" t="s">
        <v>1761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3830</v>
      </c>
      <c r="B314" s="17" t="s">
        <v>1489</v>
      </c>
      <c r="C314" s="37">
        <f t="shared" si="9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2614</v>
      </c>
      <c r="K314" s="30">
        <v>25</v>
      </c>
      <c r="L314" s="17">
        <v>7</v>
      </c>
      <c r="M314" s="17" t="s">
        <v>1557</v>
      </c>
      <c r="N314" s="17" t="s">
        <v>1761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3831</v>
      </c>
      <c r="B315" s="17" t="s">
        <v>1489</v>
      </c>
      <c r="C315" s="37">
        <f t="shared" si="9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2614</v>
      </c>
      <c r="K315" s="30">
        <v>25</v>
      </c>
      <c r="L315" s="17">
        <v>7</v>
      </c>
      <c r="M315" s="17" t="s">
        <v>1557</v>
      </c>
      <c r="N315" s="17" t="s">
        <v>1761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3832</v>
      </c>
      <c r="B316" s="17" t="s">
        <v>1489</v>
      </c>
      <c r="C316" s="37">
        <f t="shared" si="9"/>
        <v>5</v>
      </c>
      <c r="D316" s="31" t="s">
        <v>2747</v>
      </c>
      <c r="E316" s="31" t="s">
        <v>191</v>
      </c>
      <c r="F316" s="49"/>
      <c r="G316" s="30">
        <v>60</v>
      </c>
      <c r="H316" s="17">
        <v>7</v>
      </c>
      <c r="I316" s="17" t="s">
        <v>2614</v>
      </c>
      <c r="K316" s="30">
        <v>25</v>
      </c>
      <c r="L316" s="17">
        <v>7</v>
      </c>
      <c r="M316" s="17" t="s">
        <v>1557</v>
      </c>
      <c r="N316" s="17" t="s">
        <v>1761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3833</v>
      </c>
      <c r="B317" s="17" t="s">
        <v>1489</v>
      </c>
      <c r="C317" s="37">
        <f>IF($B317="ProductService",1,IF($B317="ProductNonInventory",3,IF($B317="ProductInventory",5,"error")))</f>
        <v>5</v>
      </c>
      <c r="D317" s="31" t="s">
        <v>2748</v>
      </c>
      <c r="E317" s="31" t="s">
        <v>191</v>
      </c>
      <c r="F317" s="49"/>
      <c r="G317" s="30">
        <v>60</v>
      </c>
      <c r="H317" s="17">
        <v>7</v>
      </c>
      <c r="I317" s="17" t="s">
        <v>2614</v>
      </c>
      <c r="K317" s="30">
        <v>25</v>
      </c>
      <c r="L317" s="17">
        <v>7</v>
      </c>
      <c r="M317" s="17" t="s">
        <v>1557</v>
      </c>
      <c r="N317" s="17" t="s">
        <v>1761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3834</v>
      </c>
      <c r="B318" s="17" t="s">
        <v>1489</v>
      </c>
      <c r="C318" s="37">
        <f t="shared" si="9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2614</v>
      </c>
      <c r="K318" s="30">
        <v>25</v>
      </c>
      <c r="L318" s="17">
        <v>7</v>
      </c>
      <c r="M318" s="17" t="s">
        <v>1557</v>
      </c>
      <c r="N318" s="17" t="s">
        <v>1761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3835</v>
      </c>
      <c r="B319" s="17" t="s">
        <v>1489</v>
      </c>
      <c r="C319" s="37">
        <f t="shared" si="9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2614</v>
      </c>
      <c r="K319" s="30">
        <v>25</v>
      </c>
      <c r="L319" s="17">
        <v>7</v>
      </c>
      <c r="M319" s="17" t="s">
        <v>1557</v>
      </c>
      <c r="N319" s="17" t="s">
        <v>1761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3836</v>
      </c>
      <c r="B320" s="17" t="s">
        <v>1489</v>
      </c>
      <c r="C320" s="37">
        <f t="shared" si="9"/>
        <v>5</v>
      </c>
      <c r="D320" s="31" t="s">
        <v>2424</v>
      </c>
      <c r="E320" s="31" t="s">
        <v>191</v>
      </c>
      <c r="F320" s="49"/>
      <c r="G320" s="30">
        <v>60</v>
      </c>
      <c r="H320" s="17">
        <v>7</v>
      </c>
      <c r="I320" s="17" t="s">
        <v>2614</v>
      </c>
      <c r="K320" s="30">
        <v>25</v>
      </c>
      <c r="L320" s="17">
        <v>7</v>
      </c>
      <c r="M320" s="17" t="s">
        <v>1557</v>
      </c>
      <c r="N320" s="17" t="s">
        <v>1761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3837</v>
      </c>
      <c r="B321" s="17" t="s">
        <v>1489</v>
      </c>
      <c r="C321" s="37">
        <f t="shared" si="9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2614</v>
      </c>
      <c r="K321" s="30">
        <v>25</v>
      </c>
      <c r="L321" s="17">
        <v>7</v>
      </c>
      <c r="M321" s="17" t="s">
        <v>1557</v>
      </c>
      <c r="N321" s="17" t="s">
        <v>1761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3838</v>
      </c>
      <c r="B322" s="17" t="s">
        <v>1489</v>
      </c>
      <c r="C322" s="37">
        <f t="shared" si="9"/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2614</v>
      </c>
      <c r="K322" s="30">
        <v>25</v>
      </c>
      <c r="L322" s="17">
        <v>7</v>
      </c>
      <c r="M322" s="17" t="s">
        <v>1557</v>
      </c>
      <c r="N322" s="17" t="s">
        <v>1761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3839</v>
      </c>
      <c r="B323" s="17" t="s">
        <v>1489</v>
      </c>
      <c r="C323" s="37">
        <f t="shared" si="9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2614</v>
      </c>
      <c r="K323" s="30">
        <v>25</v>
      </c>
      <c r="L323" s="17">
        <v>7</v>
      </c>
      <c r="M323" s="17" t="s">
        <v>1557</v>
      </c>
      <c r="N323" s="17" t="s">
        <v>1761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3840</v>
      </c>
      <c r="B324" s="17" t="s">
        <v>1489</v>
      </c>
      <c r="C324" s="37">
        <f t="shared" si="9"/>
        <v>5</v>
      </c>
      <c r="D324" s="31" t="s">
        <v>2425</v>
      </c>
      <c r="E324" s="31" t="s">
        <v>191</v>
      </c>
      <c r="F324" s="49"/>
      <c r="G324" s="30">
        <v>80</v>
      </c>
      <c r="H324" s="17">
        <v>7</v>
      </c>
      <c r="I324" s="17" t="s">
        <v>2614</v>
      </c>
      <c r="K324" s="30">
        <v>35</v>
      </c>
      <c r="L324" s="17">
        <v>7</v>
      </c>
      <c r="M324" s="17" t="s">
        <v>1557</v>
      </c>
      <c r="N324" s="17" t="s">
        <v>1761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3841</v>
      </c>
      <c r="B325" s="17" t="s">
        <v>1489</v>
      </c>
      <c r="C325" s="37">
        <f t="shared" si="9"/>
        <v>5</v>
      </c>
      <c r="D325" s="31" t="s">
        <v>2426</v>
      </c>
      <c r="E325" s="31" t="s">
        <v>191</v>
      </c>
      <c r="F325" s="49"/>
      <c r="G325" s="30">
        <v>60</v>
      </c>
      <c r="H325" s="17">
        <v>7</v>
      </c>
      <c r="I325" s="17" t="s">
        <v>2614</v>
      </c>
      <c r="K325" s="30">
        <v>25</v>
      </c>
      <c r="L325" s="17">
        <v>7</v>
      </c>
      <c r="M325" s="17" t="s">
        <v>1557</v>
      </c>
      <c r="N325" s="17" t="s">
        <v>1761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3842</v>
      </c>
      <c r="B326" s="17" t="s">
        <v>1489</v>
      </c>
      <c r="C326" s="37">
        <f t="shared" si="9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2614</v>
      </c>
      <c r="K326" s="30">
        <v>25</v>
      </c>
      <c r="L326" s="17">
        <v>7</v>
      </c>
      <c r="M326" s="17" t="s">
        <v>1557</v>
      </c>
      <c r="N326" s="17" t="s">
        <v>1761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3843</v>
      </c>
      <c r="B327" s="17" t="s">
        <v>1489</v>
      </c>
      <c r="C327" s="37">
        <f t="shared" si="9"/>
        <v>5</v>
      </c>
      <c r="D327" s="31" t="s">
        <v>2427</v>
      </c>
      <c r="E327" s="31" t="s">
        <v>191</v>
      </c>
      <c r="F327" s="49"/>
      <c r="G327" s="30">
        <v>60</v>
      </c>
      <c r="H327" s="17">
        <v>7</v>
      </c>
      <c r="I327" s="17" t="s">
        <v>2614</v>
      </c>
      <c r="K327" s="30">
        <v>25</v>
      </c>
      <c r="L327" s="17">
        <v>7</v>
      </c>
      <c r="M327" s="17" t="s">
        <v>1557</v>
      </c>
      <c r="N327" s="17" t="s">
        <v>1761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3844</v>
      </c>
      <c r="B328" s="17" t="s">
        <v>1489</v>
      </c>
      <c r="C328" s="37">
        <f t="shared" si="9"/>
        <v>5</v>
      </c>
      <c r="D328" s="31" t="s">
        <v>2428</v>
      </c>
      <c r="E328" s="31" t="s">
        <v>191</v>
      </c>
      <c r="F328" s="49"/>
      <c r="G328" s="30">
        <v>60</v>
      </c>
      <c r="H328" s="17">
        <v>7</v>
      </c>
      <c r="I328" s="17" t="s">
        <v>2614</v>
      </c>
      <c r="K328" s="30">
        <v>25</v>
      </c>
      <c r="L328" s="17">
        <v>7</v>
      </c>
      <c r="M328" s="17" t="s">
        <v>1557</v>
      </c>
      <c r="N328" s="17" t="s">
        <v>1761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3845</v>
      </c>
      <c r="B329" s="17" t="s">
        <v>1489</v>
      </c>
      <c r="C329" s="37">
        <f t="shared" si="9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2614</v>
      </c>
      <c r="K329" s="30">
        <v>25</v>
      </c>
      <c r="L329" s="17">
        <v>7</v>
      </c>
      <c r="M329" s="17" t="s">
        <v>1557</v>
      </c>
      <c r="N329" s="17" t="s">
        <v>1761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3846</v>
      </c>
      <c r="B330" s="17" t="s">
        <v>1489</v>
      </c>
      <c r="C330" s="37">
        <f t="shared" si="9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2614</v>
      </c>
      <c r="K330" s="30">
        <v>25</v>
      </c>
      <c r="L330" s="17">
        <v>7</v>
      </c>
      <c r="M330" s="17" t="s">
        <v>1557</v>
      </c>
      <c r="N330" s="17" t="s">
        <v>1761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3847</v>
      </c>
      <c r="B331" s="17" t="s">
        <v>1489</v>
      </c>
      <c r="C331" s="37">
        <f t="shared" si="9"/>
        <v>5</v>
      </c>
      <c r="D331" s="31" t="s">
        <v>2429</v>
      </c>
      <c r="E331" s="31" t="s">
        <v>191</v>
      </c>
      <c r="F331" s="49"/>
      <c r="G331" s="30">
        <v>60</v>
      </c>
      <c r="H331" s="17">
        <v>7</v>
      </c>
      <c r="I331" s="17" t="s">
        <v>2614</v>
      </c>
      <c r="K331" s="30">
        <v>25</v>
      </c>
      <c r="L331" s="17">
        <v>7</v>
      </c>
      <c r="M331" s="17" t="s">
        <v>1557</v>
      </c>
      <c r="N331" s="17" t="s">
        <v>1761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3848</v>
      </c>
      <c r="B332" s="17" t="s">
        <v>1489</v>
      </c>
      <c r="C332" s="37">
        <f t="shared" si="9"/>
        <v>5</v>
      </c>
      <c r="D332" s="31" t="s">
        <v>2430</v>
      </c>
      <c r="E332" s="31" t="s">
        <v>191</v>
      </c>
      <c r="F332" s="49"/>
      <c r="G332" s="30">
        <v>0</v>
      </c>
      <c r="H332" s="17">
        <v>1</v>
      </c>
      <c r="I332" s="17" t="s">
        <v>2614</v>
      </c>
      <c r="K332" s="30">
        <v>0</v>
      </c>
      <c r="L332" s="17">
        <v>5</v>
      </c>
      <c r="M332" s="17" t="s">
        <v>1557</v>
      </c>
      <c r="N332" s="17" t="s">
        <v>1761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3849</v>
      </c>
      <c r="B333" s="17" t="s">
        <v>1489</v>
      </c>
      <c r="C333" s="37">
        <f t="shared" si="9"/>
        <v>5</v>
      </c>
      <c r="D333" s="31" t="s">
        <v>2431</v>
      </c>
      <c r="E333" s="31" t="s">
        <v>191</v>
      </c>
      <c r="F333" s="49"/>
      <c r="G333" s="30">
        <v>50</v>
      </c>
      <c r="H333" s="17">
        <v>7</v>
      </c>
      <c r="I333" s="17" t="s">
        <v>2614</v>
      </c>
      <c r="K333" s="30">
        <v>20</v>
      </c>
      <c r="L333" s="17">
        <v>7</v>
      </c>
      <c r="M333" s="17" t="s">
        <v>1557</v>
      </c>
      <c r="N333" s="17" t="s">
        <v>1761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3850</v>
      </c>
      <c r="B334" s="17" t="s">
        <v>1489</v>
      </c>
      <c r="C334" s="37">
        <f t="shared" si="9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2614</v>
      </c>
      <c r="K334" s="30">
        <v>20</v>
      </c>
      <c r="L334" s="17">
        <v>7</v>
      </c>
      <c r="M334" s="17" t="s">
        <v>1557</v>
      </c>
      <c r="N334" s="17" t="s">
        <v>1761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3851</v>
      </c>
      <c r="B335" s="17" t="s">
        <v>1489</v>
      </c>
      <c r="C335" s="37">
        <f t="shared" si="9"/>
        <v>5</v>
      </c>
      <c r="D335" s="31" t="s">
        <v>3397</v>
      </c>
      <c r="E335" s="31" t="s">
        <v>191</v>
      </c>
      <c r="F335" s="49"/>
      <c r="G335" s="30">
        <v>50</v>
      </c>
      <c r="H335" s="17">
        <v>7</v>
      </c>
      <c r="I335" s="17" t="s">
        <v>2614</v>
      </c>
      <c r="K335" s="30">
        <v>20</v>
      </c>
      <c r="L335" s="17">
        <v>7</v>
      </c>
      <c r="M335" s="17" t="s">
        <v>1557</v>
      </c>
      <c r="N335" s="17" t="s">
        <v>1761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3852</v>
      </c>
      <c r="B336" s="17" t="s">
        <v>1489</v>
      </c>
      <c r="C336" s="37">
        <f t="shared" si="9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2614</v>
      </c>
      <c r="K336" s="30">
        <v>100</v>
      </c>
      <c r="L336" s="17">
        <v>7</v>
      </c>
      <c r="M336" s="17" t="s">
        <v>1557</v>
      </c>
      <c r="N336" s="17" t="s">
        <v>1761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3853</v>
      </c>
      <c r="B337" s="17" t="s">
        <v>1489</v>
      </c>
      <c r="C337" s="37">
        <f t="shared" si="9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2614</v>
      </c>
      <c r="K337" s="30">
        <v>100</v>
      </c>
      <c r="L337" s="17">
        <v>7</v>
      </c>
      <c r="M337" s="17" t="s">
        <v>1557</v>
      </c>
      <c r="N337" s="17" t="s">
        <v>1761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3854</v>
      </c>
      <c r="B338" s="17" t="s">
        <v>1489</v>
      </c>
      <c r="C338" s="37">
        <f t="shared" si="9"/>
        <v>5</v>
      </c>
      <c r="D338" s="31" t="s">
        <v>2432</v>
      </c>
      <c r="E338" s="31" t="s">
        <v>191</v>
      </c>
      <c r="F338" s="49"/>
      <c r="G338" s="30">
        <v>150</v>
      </c>
      <c r="H338" s="17">
        <v>7</v>
      </c>
      <c r="I338" s="17" t="s">
        <v>2614</v>
      </c>
      <c r="K338" s="30">
        <v>100</v>
      </c>
      <c r="L338" s="17">
        <v>7</v>
      </c>
      <c r="M338" s="17" t="s">
        <v>1557</v>
      </c>
      <c r="N338" s="17" t="s">
        <v>1761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3855</v>
      </c>
      <c r="B339" s="17" t="s">
        <v>1489</v>
      </c>
      <c r="C339" s="37">
        <f t="shared" si="9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2614</v>
      </c>
      <c r="K339" s="30">
        <v>50</v>
      </c>
      <c r="L339" s="17">
        <v>7</v>
      </c>
      <c r="M339" s="17" t="s">
        <v>1557</v>
      </c>
      <c r="N339" s="17" t="s">
        <v>1761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3856</v>
      </c>
      <c r="B340" s="17" t="s">
        <v>1489</v>
      </c>
      <c r="C340" s="37">
        <f t="shared" si="9"/>
        <v>5</v>
      </c>
      <c r="D340" s="31" t="s">
        <v>2433</v>
      </c>
      <c r="E340" s="31" t="s">
        <v>191</v>
      </c>
      <c r="F340" s="49"/>
      <c r="G340" s="30">
        <v>50</v>
      </c>
      <c r="H340" s="17">
        <v>7</v>
      </c>
      <c r="I340" s="17" t="s">
        <v>2614</v>
      </c>
      <c r="K340" s="30">
        <v>25</v>
      </c>
      <c r="L340" s="17">
        <v>7</v>
      </c>
      <c r="M340" s="17" t="s">
        <v>1557</v>
      </c>
      <c r="N340" s="17" t="s">
        <v>1761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3857</v>
      </c>
      <c r="B341" s="17" t="s">
        <v>1489</v>
      </c>
      <c r="C341" s="37">
        <f t="shared" si="9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2614</v>
      </c>
      <c r="K341" s="30">
        <v>275</v>
      </c>
      <c r="L341" s="17">
        <v>7</v>
      </c>
      <c r="M341" s="17" t="s">
        <v>1557</v>
      </c>
      <c r="N341" s="17" t="s">
        <v>1761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3858</v>
      </c>
      <c r="B342" s="17" t="s">
        <v>1489</v>
      </c>
      <c r="C342" s="37">
        <f t="shared" si="9"/>
        <v>5</v>
      </c>
      <c r="D342" s="31" t="s">
        <v>2434</v>
      </c>
      <c r="E342" s="31" t="s">
        <v>191</v>
      </c>
      <c r="F342" s="49"/>
      <c r="G342" s="30">
        <v>70</v>
      </c>
      <c r="H342" s="17">
        <v>7</v>
      </c>
      <c r="I342" s="17" t="s">
        <v>2614</v>
      </c>
      <c r="K342" s="30">
        <v>25</v>
      </c>
      <c r="L342" s="17">
        <v>7</v>
      </c>
      <c r="M342" s="17" t="s">
        <v>1557</v>
      </c>
      <c r="N342" s="17" t="s">
        <v>1761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3859</v>
      </c>
      <c r="B343" s="17" t="s">
        <v>1489</v>
      </c>
      <c r="C343" s="37">
        <f t="shared" si="9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2614</v>
      </c>
      <c r="K343" s="30">
        <v>20</v>
      </c>
      <c r="L343" s="17">
        <v>7</v>
      </c>
      <c r="M343" s="17" t="s">
        <v>1557</v>
      </c>
      <c r="N343" s="17" t="s">
        <v>1761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3860</v>
      </c>
      <c r="B344" s="17" t="s">
        <v>1489</v>
      </c>
      <c r="C344" s="37">
        <f t="shared" si="9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2614</v>
      </c>
      <c r="K344" s="30">
        <v>20</v>
      </c>
      <c r="L344" s="17">
        <v>7</v>
      </c>
      <c r="M344" s="17" t="s">
        <v>1557</v>
      </c>
      <c r="N344" s="17" t="s">
        <v>1761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3861</v>
      </c>
      <c r="B345" s="17" t="s">
        <v>1489</v>
      </c>
      <c r="C345" s="37">
        <f t="shared" si="9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2614</v>
      </c>
      <c r="K345" s="30">
        <v>25</v>
      </c>
      <c r="L345" s="17">
        <v>7</v>
      </c>
      <c r="M345" s="17" t="s">
        <v>1557</v>
      </c>
      <c r="N345" s="17" t="s">
        <v>1761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3862</v>
      </c>
      <c r="B346" s="17" t="s">
        <v>1489</v>
      </c>
      <c r="C346" s="37">
        <f t="shared" si="9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2614</v>
      </c>
      <c r="K346" s="30">
        <v>40</v>
      </c>
      <c r="L346" s="17">
        <v>7</v>
      </c>
      <c r="M346" s="17" t="s">
        <v>1557</v>
      </c>
      <c r="N346" s="17" t="s">
        <v>1761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3863</v>
      </c>
      <c r="B347" s="17" t="s">
        <v>1489</v>
      </c>
      <c r="C347" s="37">
        <f t="shared" si="9"/>
        <v>5</v>
      </c>
      <c r="D347" s="45" t="s">
        <v>2436</v>
      </c>
      <c r="E347" s="31" t="s">
        <v>191</v>
      </c>
      <c r="F347" s="49"/>
      <c r="G347" s="30">
        <v>60</v>
      </c>
      <c r="H347" s="17">
        <v>7</v>
      </c>
      <c r="I347" s="17" t="s">
        <v>2614</v>
      </c>
      <c r="K347" s="30">
        <v>25</v>
      </c>
      <c r="L347" s="17">
        <v>7</v>
      </c>
      <c r="M347" s="17" t="s">
        <v>1557</v>
      </c>
      <c r="N347" s="17" t="s">
        <v>1761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3864</v>
      </c>
      <c r="B348" s="17" t="s">
        <v>1489</v>
      </c>
      <c r="C348" s="37">
        <f t="shared" ref="C348:C471" si="10">IF($B348="ProductService",1,IF($B348="ProductNonInventory",3,IF($B348="ProductInventory",5,"error")))</f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2614</v>
      </c>
      <c r="K348" s="30">
        <v>20</v>
      </c>
      <c r="L348" s="17">
        <v>7</v>
      </c>
      <c r="M348" s="17" t="s">
        <v>1557</v>
      </c>
      <c r="N348" s="17" t="s">
        <v>1761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3865</v>
      </c>
      <c r="B349" s="17" t="s">
        <v>1489</v>
      </c>
      <c r="C349" s="37">
        <f t="shared" si="10"/>
        <v>5</v>
      </c>
      <c r="D349" s="45" t="s">
        <v>2437</v>
      </c>
      <c r="E349" s="31" t="s">
        <v>191</v>
      </c>
      <c r="F349" s="49"/>
      <c r="G349" s="30">
        <v>50</v>
      </c>
      <c r="H349" s="17">
        <v>7</v>
      </c>
      <c r="I349" s="17" t="s">
        <v>2614</v>
      </c>
      <c r="K349" s="30">
        <v>20</v>
      </c>
      <c r="L349" s="17">
        <v>7</v>
      </c>
      <c r="M349" s="17" t="s">
        <v>1557</v>
      </c>
      <c r="N349" s="17" t="s">
        <v>1761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3866</v>
      </c>
      <c r="B350" s="17" t="s">
        <v>1489</v>
      </c>
      <c r="C350" s="37">
        <f t="shared" si="10"/>
        <v>5</v>
      </c>
      <c r="D350" s="45" t="s">
        <v>2438</v>
      </c>
      <c r="E350" s="31" t="s">
        <v>191</v>
      </c>
      <c r="F350" s="49"/>
      <c r="G350" s="30">
        <v>50</v>
      </c>
      <c r="H350" s="17">
        <v>7</v>
      </c>
      <c r="I350" s="17" t="s">
        <v>2614</v>
      </c>
      <c r="K350" s="30">
        <v>20</v>
      </c>
      <c r="L350" s="17">
        <v>7</v>
      </c>
      <c r="M350" s="17" t="s">
        <v>1557</v>
      </c>
      <c r="N350" s="17" t="s">
        <v>1761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3867</v>
      </c>
      <c r="B351" s="17" t="s">
        <v>1489</v>
      </c>
      <c r="C351" s="37">
        <f t="shared" si="10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2614</v>
      </c>
      <c r="K351" s="30">
        <v>20</v>
      </c>
      <c r="L351" s="17">
        <v>7</v>
      </c>
      <c r="M351" s="17" t="s">
        <v>1557</v>
      </c>
      <c r="N351" s="17" t="s">
        <v>1761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3868</v>
      </c>
      <c r="B352" s="17" t="s">
        <v>1489</v>
      </c>
      <c r="C352" s="37">
        <f t="shared" si="10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2614</v>
      </c>
      <c r="K352" s="30">
        <v>20</v>
      </c>
      <c r="L352" s="17">
        <v>7</v>
      </c>
      <c r="M352" s="17" t="s">
        <v>1557</v>
      </c>
      <c r="N352" s="17" t="s">
        <v>1761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3869</v>
      </c>
      <c r="B353" s="17" t="s">
        <v>1489</v>
      </c>
      <c r="C353" s="37">
        <f t="shared" si="10"/>
        <v>5</v>
      </c>
      <c r="D353" s="45" t="s">
        <v>2439</v>
      </c>
      <c r="E353" s="31" t="s">
        <v>191</v>
      </c>
      <c r="F353" s="49"/>
      <c r="G353" s="30">
        <v>50</v>
      </c>
      <c r="H353" s="17">
        <v>7</v>
      </c>
      <c r="I353" s="17" t="s">
        <v>2614</v>
      </c>
      <c r="K353" s="30">
        <v>20</v>
      </c>
      <c r="L353" s="17">
        <v>7</v>
      </c>
      <c r="M353" s="17" t="s">
        <v>1557</v>
      </c>
      <c r="N353" s="17" t="s">
        <v>1761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3870</v>
      </c>
      <c r="B354" s="17" t="s">
        <v>1489</v>
      </c>
      <c r="C354" s="37">
        <f t="shared" si="10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2614</v>
      </c>
      <c r="K354" s="30">
        <v>20</v>
      </c>
      <c r="L354" s="17">
        <v>7</v>
      </c>
      <c r="M354" s="17" t="s">
        <v>1557</v>
      </c>
      <c r="N354" s="17" t="s">
        <v>1761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3871</v>
      </c>
      <c r="B355" s="17" t="s">
        <v>1489</v>
      </c>
      <c r="C355" s="37">
        <f>IF($B355="ProductService",1,IF($B355="ProductNonInventory",3,IF($B355="ProductInventory",5,"error")))</f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2614</v>
      </c>
      <c r="K355" s="30">
        <v>20</v>
      </c>
      <c r="L355" s="17">
        <v>7</v>
      </c>
      <c r="M355" s="17" t="s">
        <v>1557</v>
      </c>
      <c r="N355" s="17" t="s">
        <v>1761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3872</v>
      </c>
      <c r="B356" s="17" t="s">
        <v>1489</v>
      </c>
      <c r="C356" s="37">
        <f>IF($B356="ProductService",1,IF($B356="ProductNonInventory",3,IF($B356="ProductInventory",5,"error")))</f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2614</v>
      </c>
      <c r="K356" s="30">
        <v>25</v>
      </c>
      <c r="L356" s="17">
        <v>7</v>
      </c>
      <c r="M356" s="17" t="s">
        <v>1557</v>
      </c>
      <c r="N356" s="17" t="s">
        <v>1761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3873</v>
      </c>
      <c r="B357" s="17" t="s">
        <v>1489</v>
      </c>
      <c r="C357" s="37">
        <f>IF($B357="ProductService",1,IF($B357="ProductNonInventory",3,IF($B357="ProductInventory",5,"error")))</f>
        <v>5</v>
      </c>
      <c r="D357" s="45" t="s">
        <v>2441</v>
      </c>
      <c r="E357" s="31" t="s">
        <v>191</v>
      </c>
      <c r="F357" s="49"/>
      <c r="G357" s="30">
        <v>60</v>
      </c>
      <c r="H357" s="17">
        <v>7</v>
      </c>
      <c r="I357" s="17" t="s">
        <v>2614</v>
      </c>
      <c r="K357" s="30">
        <v>20</v>
      </c>
      <c r="L357" s="17">
        <v>7</v>
      </c>
      <c r="M357" s="17" t="s">
        <v>1557</v>
      </c>
      <c r="N357" s="17" t="s">
        <v>1761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3874</v>
      </c>
      <c r="B358" s="17" t="s">
        <v>1489</v>
      </c>
      <c r="C358" s="37">
        <f t="shared" si="10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2614</v>
      </c>
      <c r="K358" s="30">
        <v>55</v>
      </c>
      <c r="L358" s="17">
        <v>7</v>
      </c>
      <c r="M358" s="17" t="s">
        <v>1557</v>
      </c>
      <c r="N358" s="17" t="s">
        <v>1761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3875</v>
      </c>
      <c r="B359" s="17" t="s">
        <v>1489</v>
      </c>
      <c r="C359" s="37">
        <f>IF($B359="ProductService",1,IF($B359="ProductNonInventory",3,IF($B359="ProductInventory",5,"error")))</f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2614</v>
      </c>
      <c r="K359" s="30">
        <v>20</v>
      </c>
      <c r="L359" s="17">
        <v>7</v>
      </c>
      <c r="M359" s="17" t="s">
        <v>1557</v>
      </c>
      <c r="N359" s="17" t="s">
        <v>1761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3876</v>
      </c>
      <c r="B360" s="17" t="s">
        <v>1489</v>
      </c>
      <c r="C360" s="37">
        <f>IF($B360="ProductService",1,IF($B360="ProductNonInventory",3,IF($B360="ProductInventory",5,"error")))</f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2614</v>
      </c>
      <c r="K360" s="30">
        <v>35</v>
      </c>
      <c r="L360" s="17">
        <v>7</v>
      </c>
      <c r="M360" s="17" t="s">
        <v>1557</v>
      </c>
      <c r="N360" s="17" t="s">
        <v>1761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3877</v>
      </c>
      <c r="B361" s="17" t="s">
        <v>1489</v>
      </c>
      <c r="C361" s="37">
        <f>IF($B361="ProductService",1,IF($B361="ProductNonInventory",3,IF($B361="ProductInventory",5,"error")))</f>
        <v>5</v>
      </c>
      <c r="D361" s="45" t="s">
        <v>2522</v>
      </c>
      <c r="E361" s="31" t="s">
        <v>191</v>
      </c>
      <c r="F361" s="49"/>
      <c r="G361" s="30">
        <v>80</v>
      </c>
      <c r="H361" s="17">
        <v>7</v>
      </c>
      <c r="I361" s="17" t="s">
        <v>2614</v>
      </c>
      <c r="K361" s="30">
        <v>0</v>
      </c>
      <c r="L361" s="17">
        <v>7</v>
      </c>
      <c r="M361" s="17" t="s">
        <v>1557</v>
      </c>
      <c r="N361" s="17" t="s">
        <v>1761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3878</v>
      </c>
      <c r="B362" s="17" t="s">
        <v>1489</v>
      </c>
      <c r="C362" s="37">
        <f t="shared" si="10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2615</v>
      </c>
      <c r="K362" s="30">
        <v>100</v>
      </c>
      <c r="L362" s="17">
        <v>7</v>
      </c>
      <c r="M362" s="17" t="s">
        <v>1557</v>
      </c>
      <c r="N362" s="17" t="s">
        <v>1761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3879</v>
      </c>
      <c r="B363" s="17" t="s">
        <v>1489</v>
      </c>
      <c r="C363" s="37">
        <f t="shared" si="10"/>
        <v>5</v>
      </c>
      <c r="D363" s="31" t="s">
        <v>823</v>
      </c>
      <c r="E363" s="31" t="s">
        <v>2440</v>
      </c>
      <c r="F363" s="49"/>
      <c r="G363" s="30">
        <v>100</v>
      </c>
      <c r="H363" s="17">
        <v>7</v>
      </c>
      <c r="I363" s="17" t="s">
        <v>2615</v>
      </c>
      <c r="K363" s="30">
        <v>50</v>
      </c>
      <c r="L363" s="17">
        <v>7</v>
      </c>
      <c r="M363" s="17" t="s">
        <v>1557</v>
      </c>
      <c r="N363" s="17" t="s">
        <v>1761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3880</v>
      </c>
      <c r="B364" s="17" t="s">
        <v>1489</v>
      </c>
      <c r="C364" s="37">
        <f t="shared" si="10"/>
        <v>5</v>
      </c>
      <c r="D364" s="31" t="s">
        <v>2435</v>
      </c>
      <c r="E364" s="31" t="s">
        <v>191</v>
      </c>
      <c r="F364" s="49"/>
      <c r="G364" s="30">
        <v>60</v>
      </c>
      <c r="H364" s="17">
        <v>7</v>
      </c>
      <c r="I364" s="17" t="s">
        <v>2615</v>
      </c>
      <c r="K364" s="30">
        <v>0</v>
      </c>
      <c r="L364" s="17">
        <v>7</v>
      </c>
      <c r="M364" s="17" t="s">
        <v>1557</v>
      </c>
      <c r="N364" s="17" t="s">
        <v>1761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3881</v>
      </c>
      <c r="B365" s="17" t="s">
        <v>1489</v>
      </c>
      <c r="C365" s="37">
        <f>IF($B365="ProductService",1,IF($B365="ProductNonInventory",3,IF($B365="ProductInventory",5,"error")))</f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2615</v>
      </c>
      <c r="K365" s="30">
        <v>0</v>
      </c>
      <c r="L365" s="17">
        <v>7</v>
      </c>
      <c r="M365" s="17" t="s">
        <v>1557</v>
      </c>
      <c r="N365" s="17" t="s">
        <v>1761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3882</v>
      </c>
      <c r="B366" s="17" t="s">
        <v>1489</v>
      </c>
      <c r="C366" s="37">
        <f t="shared" si="10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2615</v>
      </c>
      <c r="K366" s="30">
        <v>20</v>
      </c>
      <c r="L366" s="17">
        <v>7</v>
      </c>
      <c r="M366" s="17" t="s">
        <v>1557</v>
      </c>
      <c r="N366" s="17" t="s">
        <v>1761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3883</v>
      </c>
      <c r="B367" s="17" t="s">
        <v>1489</v>
      </c>
      <c r="C367" s="37">
        <f t="shared" si="10"/>
        <v>5</v>
      </c>
      <c r="D367" s="31" t="s">
        <v>2442</v>
      </c>
      <c r="E367" s="31" t="s">
        <v>191</v>
      </c>
      <c r="F367" s="49"/>
      <c r="G367" s="30">
        <v>50</v>
      </c>
      <c r="H367" s="17">
        <v>7</v>
      </c>
      <c r="I367" s="17" t="s">
        <v>2615</v>
      </c>
      <c r="K367" s="30">
        <v>20</v>
      </c>
      <c r="L367" s="17">
        <v>7</v>
      </c>
      <c r="M367" s="17" t="s">
        <v>1557</v>
      </c>
      <c r="N367" s="17" t="s">
        <v>1761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3884</v>
      </c>
      <c r="B368" s="17" t="s">
        <v>1489</v>
      </c>
      <c r="C368" s="37">
        <f t="shared" si="10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2615</v>
      </c>
      <c r="K368" s="30">
        <v>20</v>
      </c>
      <c r="L368" s="17">
        <v>7</v>
      </c>
      <c r="M368" s="17" t="s">
        <v>1557</v>
      </c>
      <c r="N368" s="17" t="s">
        <v>1761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3885</v>
      </c>
      <c r="B369" s="17" t="s">
        <v>1489</v>
      </c>
      <c r="C369" s="37">
        <f t="shared" si="10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2615</v>
      </c>
      <c r="K369" s="30">
        <v>20</v>
      </c>
      <c r="L369" s="17">
        <v>7</v>
      </c>
      <c r="M369" s="17" t="s">
        <v>1557</v>
      </c>
      <c r="N369" s="17" t="s">
        <v>1761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3886</v>
      </c>
      <c r="B370" s="17" t="s">
        <v>1489</v>
      </c>
      <c r="C370" s="37">
        <f t="shared" si="10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2615</v>
      </c>
      <c r="K370" s="30">
        <v>20</v>
      </c>
      <c r="L370" s="17">
        <v>7</v>
      </c>
      <c r="M370" s="17" t="s">
        <v>1557</v>
      </c>
      <c r="N370" s="17" t="s">
        <v>1761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3887</v>
      </c>
      <c r="B371" s="17" t="s">
        <v>1489</v>
      </c>
      <c r="C371" s="37">
        <f t="shared" si="10"/>
        <v>5</v>
      </c>
      <c r="D371" s="31" t="s">
        <v>2751</v>
      </c>
      <c r="E371" s="31" t="s">
        <v>2443</v>
      </c>
      <c r="F371" s="49"/>
      <c r="G371" s="30">
        <v>30</v>
      </c>
      <c r="H371" s="17">
        <v>7</v>
      </c>
      <c r="I371" s="17" t="s">
        <v>2615</v>
      </c>
      <c r="K371" s="30">
        <v>15</v>
      </c>
      <c r="L371" s="17">
        <v>7</v>
      </c>
      <c r="M371" s="17" t="s">
        <v>1557</v>
      </c>
      <c r="N371" s="17" t="s">
        <v>1761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3888</v>
      </c>
      <c r="B372" s="17" t="s">
        <v>1489</v>
      </c>
      <c r="C372" s="37">
        <f t="shared" si="10"/>
        <v>5</v>
      </c>
      <c r="D372" s="31" t="s">
        <v>2750</v>
      </c>
      <c r="E372" s="31" t="s">
        <v>2443</v>
      </c>
      <c r="F372" s="49"/>
      <c r="G372" s="30">
        <v>20</v>
      </c>
      <c r="H372" s="17">
        <v>7</v>
      </c>
      <c r="I372" s="17" t="s">
        <v>2615</v>
      </c>
      <c r="K372" s="30">
        <v>10</v>
      </c>
      <c r="L372" s="17">
        <v>7</v>
      </c>
      <c r="M372" s="17" t="s">
        <v>1557</v>
      </c>
      <c r="N372" s="17" t="s">
        <v>1761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3889</v>
      </c>
      <c r="B373" s="17" t="s">
        <v>1489</v>
      </c>
      <c r="C373" s="37">
        <f t="shared" si="10"/>
        <v>5</v>
      </c>
      <c r="D373" s="31" t="s">
        <v>2749</v>
      </c>
      <c r="E373" s="31" t="s">
        <v>2443</v>
      </c>
      <c r="F373" s="49"/>
      <c r="G373" s="30">
        <v>10</v>
      </c>
      <c r="H373" s="17">
        <v>7</v>
      </c>
      <c r="I373" s="17" t="s">
        <v>2615</v>
      </c>
      <c r="K373" s="30">
        <v>5</v>
      </c>
      <c r="L373" s="17">
        <v>7</v>
      </c>
      <c r="M373" s="17" t="s">
        <v>1557</v>
      </c>
      <c r="N373" s="17" t="s">
        <v>1761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3890</v>
      </c>
      <c r="B374" s="17" t="s">
        <v>1489</v>
      </c>
      <c r="C374" s="37">
        <f t="shared" si="10"/>
        <v>5</v>
      </c>
      <c r="D374" s="31" t="s">
        <v>2444</v>
      </c>
      <c r="E374" s="31" t="s">
        <v>191</v>
      </c>
      <c r="F374" s="49"/>
      <c r="G374" s="30">
        <v>50</v>
      </c>
      <c r="H374" s="17">
        <v>7</v>
      </c>
      <c r="I374" s="17" t="s">
        <v>2615</v>
      </c>
      <c r="K374" s="30">
        <v>20</v>
      </c>
      <c r="L374" s="17">
        <v>7</v>
      </c>
      <c r="M374" s="17" t="s">
        <v>1557</v>
      </c>
      <c r="N374" s="17" t="s">
        <v>1761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3972</v>
      </c>
      <c r="B375" s="17" t="s">
        <v>1489</v>
      </c>
      <c r="C375" s="37">
        <f t="shared" si="10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2615</v>
      </c>
      <c r="K375" s="30">
        <v>20</v>
      </c>
      <c r="L375" s="17">
        <v>7</v>
      </c>
      <c r="M375" s="17" t="s">
        <v>1557</v>
      </c>
      <c r="N375" s="17" t="s">
        <v>1761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3891</v>
      </c>
      <c r="B376" s="17" t="s">
        <v>1489</v>
      </c>
      <c r="C376" s="37">
        <f t="shared" si="10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2615</v>
      </c>
      <c r="K376" s="30">
        <v>20</v>
      </c>
      <c r="L376" s="17">
        <v>7</v>
      </c>
      <c r="M376" s="17" t="s">
        <v>1557</v>
      </c>
      <c r="N376" s="17" t="s">
        <v>1761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3892</v>
      </c>
      <c r="B377" s="17" t="s">
        <v>1489</v>
      </c>
      <c r="C377" s="37">
        <f t="shared" si="10"/>
        <v>5</v>
      </c>
      <c r="D377" s="31" t="s">
        <v>2445</v>
      </c>
      <c r="E377" s="31" t="s">
        <v>191</v>
      </c>
      <c r="F377" s="49"/>
      <c r="G377" s="30">
        <v>50</v>
      </c>
      <c r="H377" s="17">
        <v>7</v>
      </c>
      <c r="I377" s="17" t="s">
        <v>2615</v>
      </c>
      <c r="K377" s="30">
        <v>20</v>
      </c>
      <c r="L377" s="17">
        <v>7</v>
      </c>
      <c r="M377" s="17" t="s">
        <v>1557</v>
      </c>
      <c r="N377" s="17" t="s">
        <v>1761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3893</v>
      </c>
      <c r="B378" s="17" t="s">
        <v>1489</v>
      </c>
      <c r="C378" s="37">
        <f t="shared" si="10"/>
        <v>5</v>
      </c>
      <c r="D378" s="32" t="s">
        <v>2446</v>
      </c>
      <c r="E378" s="31" t="s">
        <v>191</v>
      </c>
      <c r="F378" s="49"/>
      <c r="G378" s="30">
        <v>50</v>
      </c>
      <c r="H378" s="17">
        <v>7</v>
      </c>
      <c r="I378" s="17" t="s">
        <v>2615</v>
      </c>
      <c r="K378" s="30">
        <v>20</v>
      </c>
      <c r="L378" s="17">
        <v>7</v>
      </c>
      <c r="M378" s="17" t="s">
        <v>1557</v>
      </c>
      <c r="N378" s="17" t="s">
        <v>1761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3894</v>
      </c>
      <c r="B379" s="17" t="s">
        <v>1489</v>
      </c>
      <c r="C379" s="37">
        <f>IF($B379="ProductService",1,IF($B379="ProductNonInventory",3,IF($B379="ProductInventory",5,"error")))</f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2615</v>
      </c>
      <c r="K379" s="30">
        <v>20</v>
      </c>
      <c r="L379" s="17">
        <v>7</v>
      </c>
      <c r="M379" s="17" t="s">
        <v>1557</v>
      </c>
      <c r="N379" s="17" t="s">
        <v>1761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3895</v>
      </c>
      <c r="B380" s="17" t="s">
        <v>1489</v>
      </c>
      <c r="C380" s="37">
        <f t="shared" si="10"/>
        <v>5</v>
      </c>
      <c r="D380" s="32" t="s">
        <v>795</v>
      </c>
      <c r="E380" s="31" t="s">
        <v>2448</v>
      </c>
      <c r="F380" s="49"/>
      <c r="G380" s="30">
        <v>10</v>
      </c>
      <c r="H380" s="17">
        <v>7</v>
      </c>
      <c r="I380" s="17" t="s">
        <v>2615</v>
      </c>
      <c r="K380" s="30">
        <v>50</v>
      </c>
      <c r="L380" s="17">
        <v>7</v>
      </c>
      <c r="M380" s="17" t="s">
        <v>1557</v>
      </c>
      <c r="N380" s="17" t="s">
        <v>1761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3896</v>
      </c>
      <c r="B381" s="17" t="s">
        <v>1489</v>
      </c>
      <c r="C381" s="37">
        <f t="shared" si="10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2615</v>
      </c>
      <c r="K381" s="30">
        <v>20</v>
      </c>
      <c r="L381" s="17">
        <v>7</v>
      </c>
      <c r="M381" s="17" t="s">
        <v>1557</v>
      </c>
      <c r="N381" s="17" t="s">
        <v>1761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3897</v>
      </c>
      <c r="B382" s="17" t="s">
        <v>1489</v>
      </c>
      <c r="C382" s="37">
        <f t="shared" si="10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2615</v>
      </c>
      <c r="K382" s="30">
        <v>20</v>
      </c>
      <c r="L382" s="17">
        <v>7</v>
      </c>
      <c r="M382" s="17" t="s">
        <v>1557</v>
      </c>
      <c r="N382" s="17" t="s">
        <v>1761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3898</v>
      </c>
      <c r="B383" s="17" t="s">
        <v>1489</v>
      </c>
      <c r="C383" s="37">
        <f t="shared" si="10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2615</v>
      </c>
      <c r="K383" s="30">
        <v>20</v>
      </c>
      <c r="L383" s="17">
        <v>7</v>
      </c>
      <c r="M383" s="17" t="s">
        <v>1557</v>
      </c>
      <c r="N383" s="17" t="s">
        <v>1761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3899</v>
      </c>
      <c r="B384" s="17" t="s">
        <v>1489</v>
      </c>
      <c r="C384" s="37">
        <f t="shared" si="10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2615</v>
      </c>
      <c r="K384" s="30">
        <v>20</v>
      </c>
      <c r="L384" s="17">
        <v>7</v>
      </c>
      <c r="M384" s="17" t="s">
        <v>1557</v>
      </c>
      <c r="N384" s="17" t="s">
        <v>1761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3900</v>
      </c>
      <c r="B385" s="17" t="s">
        <v>1489</v>
      </c>
      <c r="C385" s="37">
        <f t="shared" si="10"/>
        <v>5</v>
      </c>
      <c r="D385" s="31" t="s">
        <v>2449</v>
      </c>
      <c r="E385" s="31" t="s">
        <v>191</v>
      </c>
      <c r="F385" s="49"/>
      <c r="G385" s="30">
        <v>50</v>
      </c>
      <c r="H385" s="17">
        <v>7</v>
      </c>
      <c r="I385" s="17" t="s">
        <v>2615</v>
      </c>
      <c r="K385" s="30">
        <v>20</v>
      </c>
      <c r="L385" s="17">
        <v>7</v>
      </c>
      <c r="M385" s="17" t="s">
        <v>1557</v>
      </c>
      <c r="N385" s="17" t="s">
        <v>1761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3901</v>
      </c>
      <c r="B386" s="17" t="s">
        <v>1489</v>
      </c>
      <c r="C386" s="37">
        <f t="shared" si="10"/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2615</v>
      </c>
      <c r="K386" s="30">
        <v>20</v>
      </c>
      <c r="L386" s="17">
        <v>7</v>
      </c>
      <c r="M386" s="17" t="s">
        <v>1557</v>
      </c>
      <c r="N386" s="17" t="s">
        <v>1761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3902</v>
      </c>
      <c r="B387" s="17" t="s">
        <v>1489</v>
      </c>
      <c r="C387" s="37">
        <f t="shared" si="10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2615</v>
      </c>
      <c r="K387" s="30">
        <v>35</v>
      </c>
      <c r="L387" s="17">
        <v>7</v>
      </c>
      <c r="M387" s="17" t="s">
        <v>1557</v>
      </c>
      <c r="N387" s="17" t="s">
        <v>1761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3903</v>
      </c>
      <c r="B388" s="17" t="s">
        <v>1489</v>
      </c>
      <c r="C388" s="37">
        <f t="shared" si="10"/>
        <v>5</v>
      </c>
      <c r="D388" s="31" t="s">
        <v>2450</v>
      </c>
      <c r="E388" s="31" t="s">
        <v>191</v>
      </c>
      <c r="F388" s="49"/>
      <c r="G388" s="30">
        <v>100</v>
      </c>
      <c r="H388" s="17">
        <v>7</v>
      </c>
      <c r="I388" s="17" t="s">
        <v>2615</v>
      </c>
      <c r="K388" s="30">
        <v>35</v>
      </c>
      <c r="L388" s="17">
        <v>7</v>
      </c>
      <c r="M388" s="17" t="s">
        <v>1557</v>
      </c>
      <c r="N388" s="17" t="s">
        <v>1761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3904</v>
      </c>
      <c r="B389" s="17" t="s">
        <v>1489</v>
      </c>
      <c r="C389" s="37">
        <f t="shared" si="10"/>
        <v>5</v>
      </c>
      <c r="D389" s="31" t="s">
        <v>2451</v>
      </c>
      <c r="E389" s="31" t="s">
        <v>191</v>
      </c>
      <c r="F389" s="49"/>
      <c r="G389" s="30">
        <v>100</v>
      </c>
      <c r="H389" s="17">
        <v>7</v>
      </c>
      <c r="I389" s="17" t="s">
        <v>2615</v>
      </c>
      <c r="K389" s="30">
        <v>35</v>
      </c>
      <c r="L389" s="17">
        <v>7</v>
      </c>
      <c r="M389" s="17" t="s">
        <v>1557</v>
      </c>
      <c r="N389" s="17" t="s">
        <v>1761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3905</v>
      </c>
      <c r="B390" s="17" t="s">
        <v>1489</v>
      </c>
      <c r="C390" s="37">
        <f t="shared" si="10"/>
        <v>5</v>
      </c>
      <c r="D390" s="31" t="s">
        <v>2452</v>
      </c>
      <c r="E390" s="31" t="s">
        <v>191</v>
      </c>
      <c r="F390" s="49"/>
      <c r="G390" s="30">
        <v>100</v>
      </c>
      <c r="H390" s="17">
        <v>7</v>
      </c>
      <c r="I390" s="17" t="s">
        <v>2615</v>
      </c>
      <c r="K390" s="30">
        <v>35</v>
      </c>
      <c r="L390" s="17">
        <v>7</v>
      </c>
      <c r="M390" s="17" t="s">
        <v>1557</v>
      </c>
      <c r="N390" s="17" t="s">
        <v>1761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3906</v>
      </c>
      <c r="B391" s="17" t="s">
        <v>1489</v>
      </c>
      <c r="C391" s="37">
        <f t="shared" si="10"/>
        <v>5</v>
      </c>
      <c r="D391" s="31" t="s">
        <v>2453</v>
      </c>
      <c r="E391" s="31" t="s">
        <v>191</v>
      </c>
      <c r="F391" s="49"/>
      <c r="G391" s="30">
        <v>100</v>
      </c>
      <c r="H391" s="17">
        <v>7</v>
      </c>
      <c r="I391" s="17" t="s">
        <v>2615</v>
      </c>
      <c r="K391" s="30">
        <v>35</v>
      </c>
      <c r="L391" s="17">
        <v>7</v>
      </c>
      <c r="M391" s="17" t="s">
        <v>1557</v>
      </c>
      <c r="N391" s="17" t="s">
        <v>1761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3907</v>
      </c>
      <c r="B392" s="17" t="s">
        <v>1489</v>
      </c>
      <c r="C392" s="37">
        <f t="shared" si="10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2615</v>
      </c>
      <c r="K392" s="30">
        <v>35</v>
      </c>
      <c r="L392" s="17">
        <v>7</v>
      </c>
      <c r="M392" s="17" t="s">
        <v>1557</v>
      </c>
      <c r="N392" s="17" t="s">
        <v>1761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3908</v>
      </c>
      <c r="B393" s="17" t="s">
        <v>1489</v>
      </c>
      <c r="C393" s="37">
        <f t="shared" si="10"/>
        <v>5</v>
      </c>
      <c r="D393" s="31" t="s">
        <v>2454</v>
      </c>
      <c r="E393" s="31" t="s">
        <v>191</v>
      </c>
      <c r="F393" s="49"/>
      <c r="G393" s="30">
        <v>100</v>
      </c>
      <c r="H393" s="17">
        <v>7</v>
      </c>
      <c r="I393" s="17" t="s">
        <v>2615</v>
      </c>
      <c r="K393" s="30">
        <v>35</v>
      </c>
      <c r="L393" s="17">
        <v>7</v>
      </c>
      <c r="M393" s="17" t="s">
        <v>1557</v>
      </c>
      <c r="N393" s="17" t="s">
        <v>1761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3909</v>
      </c>
      <c r="B394" s="17" t="s">
        <v>1489</v>
      </c>
      <c r="C394" s="37">
        <f t="shared" si="10"/>
        <v>5</v>
      </c>
      <c r="D394" s="31" t="s">
        <v>2455</v>
      </c>
      <c r="E394" s="31" t="s">
        <v>191</v>
      </c>
      <c r="F394" s="49"/>
      <c r="G394" s="30">
        <v>100</v>
      </c>
      <c r="H394" s="17">
        <v>7</v>
      </c>
      <c r="I394" s="17" t="s">
        <v>2615</v>
      </c>
      <c r="K394" s="30">
        <v>35</v>
      </c>
      <c r="L394" s="17">
        <v>7</v>
      </c>
      <c r="M394" s="17" t="s">
        <v>1557</v>
      </c>
      <c r="N394" s="17" t="s">
        <v>1761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3910</v>
      </c>
      <c r="B395" s="17" t="s">
        <v>1489</v>
      </c>
      <c r="C395" s="37">
        <f t="shared" si="10"/>
        <v>5</v>
      </c>
      <c r="D395" s="31" t="s">
        <v>2456</v>
      </c>
      <c r="E395" s="31" t="s">
        <v>191</v>
      </c>
      <c r="F395" s="49"/>
      <c r="G395" s="30">
        <v>100</v>
      </c>
      <c r="H395" s="17">
        <v>7</v>
      </c>
      <c r="I395" s="17" t="s">
        <v>2615</v>
      </c>
      <c r="K395" s="30">
        <v>35</v>
      </c>
      <c r="L395" s="17">
        <v>7</v>
      </c>
      <c r="M395" s="17" t="s">
        <v>1557</v>
      </c>
      <c r="N395" s="17" t="s">
        <v>1761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3911</v>
      </c>
      <c r="B396" s="17" t="s">
        <v>1489</v>
      </c>
      <c r="C396" s="37">
        <f t="shared" si="10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2615</v>
      </c>
      <c r="K396" s="30">
        <v>35</v>
      </c>
      <c r="L396" s="17">
        <v>7</v>
      </c>
      <c r="M396" s="17" t="s">
        <v>1557</v>
      </c>
      <c r="N396" s="17" t="s">
        <v>1761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3912</v>
      </c>
      <c r="B397" s="17" t="s">
        <v>1489</v>
      </c>
      <c r="C397" s="37">
        <f t="shared" si="10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2615</v>
      </c>
      <c r="K397" s="30">
        <v>35</v>
      </c>
      <c r="L397" s="17">
        <v>7</v>
      </c>
      <c r="M397" s="17" t="s">
        <v>1557</v>
      </c>
      <c r="N397" s="17" t="s">
        <v>1761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3913</v>
      </c>
      <c r="B398" s="17" t="s">
        <v>1489</v>
      </c>
      <c r="C398" s="37">
        <f t="shared" si="10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2615</v>
      </c>
      <c r="K398" s="30">
        <v>35</v>
      </c>
      <c r="L398" s="17">
        <v>7</v>
      </c>
      <c r="M398" s="17" t="s">
        <v>1557</v>
      </c>
      <c r="N398" s="17" t="s">
        <v>1761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3914</v>
      </c>
      <c r="B399" s="17" t="s">
        <v>1489</v>
      </c>
      <c r="C399" s="37">
        <f t="shared" si="10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2615</v>
      </c>
      <c r="K399" s="30">
        <v>20</v>
      </c>
      <c r="L399" s="17">
        <v>7</v>
      </c>
      <c r="M399" s="17" t="s">
        <v>1557</v>
      </c>
      <c r="N399" s="17" t="s">
        <v>1761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3915</v>
      </c>
      <c r="B400" s="17" t="s">
        <v>1489</v>
      </c>
      <c r="C400" s="37">
        <f t="shared" si="10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2615</v>
      </c>
      <c r="K400" s="30">
        <v>20</v>
      </c>
      <c r="L400" s="17">
        <v>7</v>
      </c>
      <c r="M400" s="17" t="s">
        <v>1557</v>
      </c>
      <c r="N400" s="17" t="s">
        <v>1761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3916</v>
      </c>
      <c r="B401" s="17" t="s">
        <v>1489</v>
      </c>
      <c r="C401" s="37">
        <f t="shared" si="10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2615</v>
      </c>
      <c r="K401" s="30">
        <v>20</v>
      </c>
      <c r="L401" s="17">
        <v>7</v>
      </c>
      <c r="M401" s="17" t="s">
        <v>1557</v>
      </c>
      <c r="N401" s="17" t="s">
        <v>1761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3917</v>
      </c>
      <c r="B402" s="17" t="s">
        <v>1489</v>
      </c>
      <c r="C402" s="37">
        <f t="shared" si="10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2615</v>
      </c>
      <c r="K402" s="30">
        <v>20</v>
      </c>
      <c r="L402" s="17">
        <v>7</v>
      </c>
      <c r="M402" s="17" t="s">
        <v>1557</v>
      </c>
      <c r="N402" s="17" t="s">
        <v>1761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3918</v>
      </c>
      <c r="B403" s="17" t="s">
        <v>1489</v>
      </c>
      <c r="C403" s="37">
        <f t="shared" si="10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2615</v>
      </c>
      <c r="K403" s="30">
        <v>20</v>
      </c>
      <c r="L403" s="17">
        <v>7</v>
      </c>
      <c r="M403" s="17" t="s">
        <v>1557</v>
      </c>
      <c r="N403" s="17" t="s">
        <v>1761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3919</v>
      </c>
      <c r="B404" s="17" t="s">
        <v>1489</v>
      </c>
      <c r="C404" s="37">
        <f t="shared" si="10"/>
        <v>5</v>
      </c>
      <c r="D404" s="31" t="s">
        <v>2462</v>
      </c>
      <c r="E404" s="31" t="s">
        <v>191</v>
      </c>
      <c r="F404" s="49"/>
      <c r="G404" s="30">
        <v>100</v>
      </c>
      <c r="H404" s="17">
        <v>7</v>
      </c>
      <c r="I404" s="17" t="s">
        <v>2615</v>
      </c>
      <c r="K404" s="30">
        <v>35</v>
      </c>
      <c r="L404" s="17">
        <v>7</v>
      </c>
      <c r="M404" s="17" t="s">
        <v>1557</v>
      </c>
      <c r="N404" s="17" t="s">
        <v>1761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3920</v>
      </c>
      <c r="B405" s="17" t="s">
        <v>1489</v>
      </c>
      <c r="C405" s="37">
        <f t="shared" si="10"/>
        <v>5</v>
      </c>
      <c r="D405" s="31" t="s">
        <v>2463</v>
      </c>
      <c r="E405" s="31" t="s">
        <v>191</v>
      </c>
      <c r="F405" s="49"/>
      <c r="G405" s="30">
        <v>50</v>
      </c>
      <c r="H405" s="17">
        <v>7</v>
      </c>
      <c r="I405" s="17" t="s">
        <v>2615</v>
      </c>
      <c r="K405" s="30">
        <v>20</v>
      </c>
      <c r="L405" s="17">
        <v>7</v>
      </c>
      <c r="M405" s="17" t="s">
        <v>1557</v>
      </c>
      <c r="N405" s="17" t="s">
        <v>1761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3921</v>
      </c>
      <c r="B406" s="17" t="s">
        <v>1489</v>
      </c>
      <c r="C406" s="37">
        <f t="shared" si="10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2615</v>
      </c>
      <c r="K406" s="30">
        <v>20</v>
      </c>
      <c r="L406" s="17">
        <v>7</v>
      </c>
      <c r="M406" s="17" t="s">
        <v>1557</v>
      </c>
      <c r="N406" s="17" t="s">
        <v>1761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3922</v>
      </c>
      <c r="B407" s="17" t="s">
        <v>1489</v>
      </c>
      <c r="C407" s="37">
        <f t="shared" si="10"/>
        <v>5</v>
      </c>
      <c r="D407" s="31" t="s">
        <v>2464</v>
      </c>
      <c r="E407" s="31" t="s">
        <v>191</v>
      </c>
      <c r="F407" s="49"/>
      <c r="G407" s="30">
        <v>50</v>
      </c>
      <c r="H407" s="17">
        <v>7</v>
      </c>
      <c r="I407" s="17" t="s">
        <v>2615</v>
      </c>
      <c r="K407" s="30">
        <v>20</v>
      </c>
      <c r="L407" s="17">
        <v>7</v>
      </c>
      <c r="M407" s="17" t="s">
        <v>1557</v>
      </c>
      <c r="N407" s="17" t="s">
        <v>1761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3923</v>
      </c>
      <c r="B408" s="17" t="s">
        <v>1489</v>
      </c>
      <c r="C408" s="37">
        <f t="shared" si="10"/>
        <v>5</v>
      </c>
      <c r="D408" s="31" t="s">
        <v>2465</v>
      </c>
      <c r="E408" s="31" t="s">
        <v>191</v>
      </c>
      <c r="F408" s="49"/>
      <c r="G408" s="30">
        <v>50</v>
      </c>
      <c r="H408" s="17">
        <v>7</v>
      </c>
      <c r="I408" s="17" t="s">
        <v>2615</v>
      </c>
      <c r="K408" s="30">
        <v>20</v>
      </c>
      <c r="L408" s="17">
        <v>7</v>
      </c>
      <c r="M408" s="17" t="s">
        <v>1557</v>
      </c>
      <c r="N408" s="17" t="s">
        <v>1761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3924</v>
      </c>
      <c r="B409" s="17" t="s">
        <v>1489</v>
      </c>
      <c r="C409" s="37">
        <f t="shared" si="10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2615</v>
      </c>
      <c r="K409" s="30">
        <v>35</v>
      </c>
      <c r="L409" s="17">
        <v>7</v>
      </c>
      <c r="M409" s="17" t="s">
        <v>1557</v>
      </c>
      <c r="N409" s="17" t="s">
        <v>1761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3925</v>
      </c>
      <c r="B410" s="17" t="s">
        <v>1489</v>
      </c>
      <c r="C410" s="37">
        <f t="shared" si="10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2615</v>
      </c>
      <c r="K410" s="30">
        <v>35</v>
      </c>
      <c r="L410" s="17">
        <v>7</v>
      </c>
      <c r="M410" s="17" t="s">
        <v>1557</v>
      </c>
      <c r="N410" s="17" t="s">
        <v>1761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3926</v>
      </c>
      <c r="B411" s="17" t="s">
        <v>1489</v>
      </c>
      <c r="C411" s="37">
        <f t="shared" si="10"/>
        <v>5</v>
      </c>
      <c r="D411" s="31" t="s">
        <v>2466</v>
      </c>
      <c r="E411" s="31" t="s">
        <v>191</v>
      </c>
      <c r="F411" s="49"/>
      <c r="G411" s="30">
        <v>50</v>
      </c>
      <c r="H411" s="17">
        <v>7</v>
      </c>
      <c r="I411" s="17" t="s">
        <v>2615</v>
      </c>
      <c r="K411" s="30">
        <v>20</v>
      </c>
      <c r="L411" s="17">
        <v>7</v>
      </c>
      <c r="M411" s="17" t="s">
        <v>1557</v>
      </c>
      <c r="N411" s="17" t="s">
        <v>1761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3927</v>
      </c>
      <c r="B412" s="17" t="s">
        <v>1489</v>
      </c>
      <c r="C412" s="37">
        <f t="shared" si="10"/>
        <v>5</v>
      </c>
      <c r="D412" s="31" t="s">
        <v>2467</v>
      </c>
      <c r="E412" s="31" t="s">
        <v>191</v>
      </c>
      <c r="F412" s="49"/>
      <c r="G412" s="30">
        <v>50</v>
      </c>
      <c r="H412" s="17">
        <v>7</v>
      </c>
      <c r="I412" s="17" t="s">
        <v>2615</v>
      </c>
      <c r="K412" s="30">
        <v>20</v>
      </c>
      <c r="L412" s="17">
        <v>7</v>
      </c>
      <c r="M412" s="17" t="s">
        <v>1557</v>
      </c>
      <c r="N412" s="17" t="s">
        <v>1761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3928</v>
      </c>
      <c r="B413" s="17" t="s">
        <v>1489</v>
      </c>
      <c r="C413" s="37">
        <f t="shared" si="10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2615</v>
      </c>
      <c r="K413" s="30">
        <v>20</v>
      </c>
      <c r="L413" s="17">
        <v>7</v>
      </c>
      <c r="M413" s="17" t="s">
        <v>1557</v>
      </c>
      <c r="N413" s="17" t="s">
        <v>1761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3929</v>
      </c>
      <c r="B414" s="17" t="s">
        <v>1489</v>
      </c>
      <c r="C414" s="37">
        <f t="shared" si="10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2615</v>
      </c>
      <c r="K414" s="30">
        <v>20</v>
      </c>
      <c r="L414" s="17">
        <v>7</v>
      </c>
      <c r="M414" s="17" t="s">
        <v>1557</v>
      </c>
      <c r="N414" s="17" t="s">
        <v>1761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3930</v>
      </c>
      <c r="B415" s="17" t="s">
        <v>1489</v>
      </c>
      <c r="C415" s="37">
        <f t="shared" ref="C415:C429" si="11">IF($B415="ProductService",1,IF($B415="ProductNonInventory",3,IF($B415="ProductInventory",5,"error")))</f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2615</v>
      </c>
      <c r="K415" s="30">
        <v>20</v>
      </c>
      <c r="L415" s="17">
        <v>7</v>
      </c>
      <c r="M415" s="17" t="s">
        <v>1557</v>
      </c>
      <c r="N415" s="17" t="s">
        <v>1761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3931</v>
      </c>
      <c r="B416" s="17" t="s">
        <v>1489</v>
      </c>
      <c r="C416" s="37">
        <f t="shared" si="11"/>
        <v>5</v>
      </c>
      <c r="D416" s="31" t="s">
        <v>2468</v>
      </c>
      <c r="E416" s="31" t="s">
        <v>191</v>
      </c>
      <c r="F416" s="49"/>
      <c r="G416" s="30">
        <v>60</v>
      </c>
      <c r="H416" s="17">
        <v>7</v>
      </c>
      <c r="I416" s="17" t="s">
        <v>2615</v>
      </c>
      <c r="K416" s="30">
        <v>25</v>
      </c>
      <c r="L416" s="17">
        <v>7</v>
      </c>
      <c r="M416" s="17" t="s">
        <v>1557</v>
      </c>
      <c r="N416" s="17" t="s">
        <v>1761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3932</v>
      </c>
      <c r="B417" s="17" t="s">
        <v>1489</v>
      </c>
      <c r="C417" s="37">
        <f t="shared" si="11"/>
        <v>5</v>
      </c>
      <c r="D417" s="31" t="s">
        <v>2469</v>
      </c>
      <c r="E417" s="31" t="s">
        <v>14</v>
      </c>
      <c r="F417" s="49"/>
      <c r="G417" s="30">
        <v>30</v>
      </c>
      <c r="H417" s="17">
        <v>7</v>
      </c>
      <c r="I417" s="17" t="s">
        <v>2615</v>
      </c>
      <c r="K417" s="30">
        <v>15</v>
      </c>
      <c r="L417" s="17">
        <v>7</v>
      </c>
      <c r="M417" s="17" t="s">
        <v>1557</v>
      </c>
      <c r="N417" s="17" t="s">
        <v>1761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3933</v>
      </c>
      <c r="B418" s="17" t="s">
        <v>1489</v>
      </c>
      <c r="C418" s="37">
        <f t="shared" si="11"/>
        <v>5</v>
      </c>
      <c r="D418" s="31" t="s">
        <v>2470</v>
      </c>
      <c r="E418" s="31" t="s">
        <v>191</v>
      </c>
      <c r="F418" s="49"/>
      <c r="G418" s="30">
        <v>50</v>
      </c>
      <c r="H418" s="17">
        <v>7</v>
      </c>
      <c r="I418" s="17" t="s">
        <v>2615</v>
      </c>
      <c r="K418" s="30">
        <v>50</v>
      </c>
      <c r="L418" s="17">
        <v>7</v>
      </c>
      <c r="M418" s="17" t="s">
        <v>1557</v>
      </c>
      <c r="N418" s="17" t="s">
        <v>1761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3934</v>
      </c>
      <c r="B419" s="17" t="s">
        <v>1489</v>
      </c>
      <c r="C419" s="37">
        <f t="shared" si="11"/>
        <v>5</v>
      </c>
      <c r="D419" s="31" t="s">
        <v>2471</v>
      </c>
      <c r="E419" s="31" t="s">
        <v>191</v>
      </c>
      <c r="F419" s="49"/>
      <c r="G419" s="30">
        <v>50</v>
      </c>
      <c r="H419" s="17">
        <v>7</v>
      </c>
      <c r="I419" s="17" t="s">
        <v>2615</v>
      </c>
      <c r="K419" s="30">
        <v>50</v>
      </c>
      <c r="L419" s="17">
        <v>7</v>
      </c>
      <c r="M419" s="17" t="s">
        <v>1557</v>
      </c>
      <c r="N419" s="17" t="s">
        <v>1761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3935</v>
      </c>
      <c r="B420" s="17" t="s">
        <v>1489</v>
      </c>
      <c r="C420" s="37">
        <f t="shared" si="11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2615</v>
      </c>
      <c r="K420" s="30">
        <v>35</v>
      </c>
      <c r="L420" s="17">
        <v>7</v>
      </c>
      <c r="M420" s="17" t="s">
        <v>1557</v>
      </c>
      <c r="N420" s="17" t="s">
        <v>1761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3936</v>
      </c>
      <c r="B421" s="17" t="s">
        <v>1489</v>
      </c>
      <c r="C421" s="37">
        <f t="shared" si="11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2615</v>
      </c>
      <c r="K421" s="30">
        <v>35</v>
      </c>
      <c r="L421" s="17">
        <v>7</v>
      </c>
      <c r="M421" s="17" t="s">
        <v>1557</v>
      </c>
      <c r="N421" s="17" t="s">
        <v>1761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3937</v>
      </c>
      <c r="B422" s="17" t="s">
        <v>1489</v>
      </c>
      <c r="C422" s="37">
        <f t="shared" si="11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2615</v>
      </c>
      <c r="K422" s="30">
        <v>20</v>
      </c>
      <c r="L422" s="17">
        <v>7</v>
      </c>
      <c r="M422" s="17" t="s">
        <v>1557</v>
      </c>
      <c r="N422" s="17" t="s">
        <v>1761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3938</v>
      </c>
      <c r="B423" s="17" t="s">
        <v>1489</v>
      </c>
      <c r="C423" s="37">
        <f t="shared" si="11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2615</v>
      </c>
      <c r="K423" s="30">
        <v>50</v>
      </c>
      <c r="L423" s="17">
        <v>7</v>
      </c>
      <c r="M423" s="17" t="s">
        <v>1557</v>
      </c>
      <c r="N423" s="17" t="s">
        <v>1761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3939</v>
      </c>
      <c r="B424" s="17" t="s">
        <v>1489</v>
      </c>
      <c r="C424" s="37">
        <f t="shared" si="11"/>
        <v>5</v>
      </c>
      <c r="D424" s="31" t="s">
        <v>2528</v>
      </c>
      <c r="E424" s="31" t="s">
        <v>191</v>
      </c>
      <c r="F424" s="49"/>
      <c r="G424" s="30">
        <v>180</v>
      </c>
      <c r="H424" s="17">
        <v>7</v>
      </c>
      <c r="I424" s="17" t="s">
        <v>2615</v>
      </c>
      <c r="K424" s="30">
        <v>120</v>
      </c>
      <c r="L424" s="17">
        <v>7</v>
      </c>
      <c r="M424" s="17" t="s">
        <v>1557</v>
      </c>
      <c r="N424" s="17" t="s">
        <v>1761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3940</v>
      </c>
      <c r="B425" s="17" t="s">
        <v>1489</v>
      </c>
      <c r="C425" s="37">
        <f t="shared" si="11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2615</v>
      </c>
      <c r="K425" s="30">
        <v>50</v>
      </c>
      <c r="L425" s="17">
        <v>7</v>
      </c>
      <c r="M425" s="17" t="s">
        <v>1557</v>
      </c>
      <c r="N425" s="17" t="s">
        <v>1761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3941</v>
      </c>
      <c r="B426" s="17" t="s">
        <v>1489</v>
      </c>
      <c r="C426" s="37">
        <f t="shared" si="11"/>
        <v>5</v>
      </c>
      <c r="D426" s="31" t="s">
        <v>2525</v>
      </c>
      <c r="E426" s="31" t="s">
        <v>191</v>
      </c>
      <c r="F426" s="49"/>
      <c r="G426" s="30">
        <v>50</v>
      </c>
      <c r="H426" s="17">
        <v>7</v>
      </c>
      <c r="I426" s="17" t="s">
        <v>2615</v>
      </c>
      <c r="K426" s="30">
        <v>20</v>
      </c>
      <c r="L426" s="17">
        <v>7</v>
      </c>
      <c r="M426" s="17" t="s">
        <v>1557</v>
      </c>
      <c r="N426" s="17" t="s">
        <v>1761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3942</v>
      </c>
      <c r="B427" s="17" t="s">
        <v>1489</v>
      </c>
      <c r="C427" s="37">
        <f t="shared" si="11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2615</v>
      </c>
      <c r="K427" s="30">
        <v>20</v>
      </c>
      <c r="L427" s="17">
        <v>7</v>
      </c>
      <c r="M427" s="17" t="s">
        <v>1557</v>
      </c>
      <c r="N427" s="17" t="s">
        <v>1761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3943</v>
      </c>
      <c r="B428" s="17" t="s">
        <v>1489</v>
      </c>
      <c r="C428" s="37">
        <f t="shared" si="11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2615</v>
      </c>
      <c r="K428" s="30">
        <v>20</v>
      </c>
      <c r="L428" s="17">
        <v>7</v>
      </c>
      <c r="M428" s="17" t="s">
        <v>1557</v>
      </c>
      <c r="N428" s="17" t="s">
        <v>1761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3944</v>
      </c>
      <c r="B429" s="17" t="s">
        <v>1489</v>
      </c>
      <c r="C429" s="37">
        <f t="shared" si="11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2615</v>
      </c>
      <c r="K429" s="30">
        <v>20</v>
      </c>
      <c r="L429" s="17">
        <v>7</v>
      </c>
      <c r="M429" s="17" t="s">
        <v>1557</v>
      </c>
      <c r="N429" s="17" t="s">
        <v>1761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3945</v>
      </c>
      <c r="B430" s="17" t="s">
        <v>1489</v>
      </c>
      <c r="C430" s="37">
        <f t="shared" ref="C430:C435" si="12">IF($B430="ProductService",1,IF($B430="ProductNonInventory",3,IF($B430="ProductInventory",5,"error")))</f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2615</v>
      </c>
      <c r="K430" s="30">
        <v>20</v>
      </c>
      <c r="L430" s="17">
        <v>7</v>
      </c>
      <c r="M430" s="17" t="s">
        <v>1557</v>
      </c>
      <c r="N430" s="17" t="s">
        <v>1761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3946</v>
      </c>
      <c r="B431" s="17" t="s">
        <v>1489</v>
      </c>
      <c r="C431" s="37">
        <f t="shared" si="12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2615</v>
      </c>
      <c r="K431" s="30">
        <v>20</v>
      </c>
      <c r="L431" s="17">
        <v>7</v>
      </c>
      <c r="M431" s="17" t="s">
        <v>1557</v>
      </c>
      <c r="N431" s="17" t="s">
        <v>1761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3947</v>
      </c>
      <c r="B432" s="17" t="s">
        <v>1489</v>
      </c>
      <c r="C432" s="37">
        <f t="shared" si="12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2615</v>
      </c>
      <c r="K432" s="30">
        <v>20</v>
      </c>
      <c r="L432" s="17">
        <v>7</v>
      </c>
      <c r="M432" s="17" t="s">
        <v>1557</v>
      </c>
      <c r="N432" s="17" t="s">
        <v>1761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3948</v>
      </c>
      <c r="B433" s="17" t="s">
        <v>1489</v>
      </c>
      <c r="C433" s="37">
        <f t="shared" si="12"/>
        <v>5</v>
      </c>
      <c r="D433" s="31" t="s">
        <v>2526</v>
      </c>
      <c r="E433" s="31" t="s">
        <v>191</v>
      </c>
      <c r="F433" s="49"/>
      <c r="G433" s="30">
        <v>50</v>
      </c>
      <c r="H433" s="17">
        <v>7</v>
      </c>
      <c r="I433" s="17" t="s">
        <v>2615</v>
      </c>
      <c r="K433" s="30">
        <v>20</v>
      </c>
      <c r="L433" s="17">
        <v>7</v>
      </c>
      <c r="M433" s="17" t="s">
        <v>1557</v>
      </c>
      <c r="N433" s="17" t="s">
        <v>1761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3949</v>
      </c>
      <c r="B434" s="17" t="s">
        <v>1489</v>
      </c>
      <c r="C434" s="37">
        <f t="shared" si="12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2615</v>
      </c>
      <c r="K434" s="30">
        <v>20</v>
      </c>
      <c r="L434" s="17">
        <v>7</v>
      </c>
      <c r="M434" s="17" t="s">
        <v>1557</v>
      </c>
      <c r="N434" s="17" t="s">
        <v>1761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3950</v>
      </c>
      <c r="B435" s="17" t="s">
        <v>1489</v>
      </c>
      <c r="C435" s="37">
        <f t="shared" si="12"/>
        <v>5</v>
      </c>
      <c r="D435" s="31" t="s">
        <v>2527</v>
      </c>
      <c r="E435" s="31" t="s">
        <v>191</v>
      </c>
      <c r="F435" s="49"/>
      <c r="G435" s="30">
        <v>50</v>
      </c>
      <c r="H435" s="17">
        <v>7</v>
      </c>
      <c r="I435" s="17" t="s">
        <v>2615</v>
      </c>
      <c r="K435" s="30">
        <v>20</v>
      </c>
      <c r="L435" s="17">
        <v>7</v>
      </c>
      <c r="M435" s="17" t="s">
        <v>1557</v>
      </c>
      <c r="N435" s="17" t="s">
        <v>1761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3951</v>
      </c>
      <c r="B436" s="17" t="s">
        <v>1489</v>
      </c>
      <c r="C436" s="37">
        <f t="shared" ref="C436:C443" si="13">IF($B436="ProductService",1,IF($B436="ProductNonInventory",3,IF($B436="ProductInventory",5,"error")))</f>
        <v>5</v>
      </c>
      <c r="D436" s="31" t="s">
        <v>2529</v>
      </c>
      <c r="E436" s="31" t="s">
        <v>2530</v>
      </c>
      <c r="F436" s="49"/>
      <c r="G436" s="30">
        <v>10</v>
      </c>
      <c r="H436" s="17">
        <v>7</v>
      </c>
      <c r="I436" s="17" t="s">
        <v>2615</v>
      </c>
      <c r="K436" s="30">
        <v>8</v>
      </c>
      <c r="L436" s="17">
        <v>7</v>
      </c>
      <c r="M436" s="17" t="s">
        <v>1557</v>
      </c>
      <c r="N436" s="17" t="s">
        <v>1761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3952</v>
      </c>
      <c r="B437" s="17" t="s">
        <v>1489</v>
      </c>
      <c r="C437" s="37">
        <f t="shared" si="13"/>
        <v>5</v>
      </c>
      <c r="D437" s="31" t="s">
        <v>2533</v>
      </c>
      <c r="E437" s="31" t="s">
        <v>191</v>
      </c>
      <c r="F437" s="49"/>
      <c r="G437" s="30">
        <v>50</v>
      </c>
      <c r="H437" s="17">
        <v>7</v>
      </c>
      <c r="I437" s="17" t="s">
        <v>2615</v>
      </c>
      <c r="K437" s="30">
        <v>20</v>
      </c>
      <c r="L437" s="17">
        <v>7</v>
      </c>
      <c r="M437" s="17" t="s">
        <v>1557</v>
      </c>
      <c r="N437" s="17" t="s">
        <v>1761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3953</v>
      </c>
      <c r="B438" s="17" t="s">
        <v>1489</v>
      </c>
      <c r="C438" s="37">
        <f t="shared" si="13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2615</v>
      </c>
      <c r="K438" s="30">
        <v>35</v>
      </c>
      <c r="L438" s="17">
        <v>7</v>
      </c>
      <c r="M438" s="17" t="s">
        <v>1557</v>
      </c>
      <c r="N438" s="17" t="s">
        <v>1761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3954</v>
      </c>
      <c r="B439" s="17" t="s">
        <v>1489</v>
      </c>
      <c r="C439" s="37">
        <f t="shared" si="13"/>
        <v>5</v>
      </c>
      <c r="D439" s="31" t="s">
        <v>2534</v>
      </c>
      <c r="E439" s="31" t="s">
        <v>191</v>
      </c>
      <c r="F439" s="49"/>
      <c r="G439" s="30">
        <v>0</v>
      </c>
      <c r="H439" s="17">
        <v>7</v>
      </c>
      <c r="I439" s="17" t="s">
        <v>2615</v>
      </c>
      <c r="K439" s="30">
        <v>0</v>
      </c>
      <c r="L439" s="17">
        <v>7</v>
      </c>
      <c r="M439" s="17" t="s">
        <v>1557</v>
      </c>
      <c r="N439" s="17" t="s">
        <v>1761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3955</v>
      </c>
      <c r="B440" s="17" t="s">
        <v>1489</v>
      </c>
      <c r="C440" s="37">
        <f t="shared" si="13"/>
        <v>5</v>
      </c>
      <c r="D440" s="31" t="s">
        <v>2535</v>
      </c>
      <c r="E440" s="31" t="s">
        <v>191</v>
      </c>
      <c r="F440" s="49"/>
      <c r="G440" s="30">
        <v>0</v>
      </c>
      <c r="H440" s="17">
        <v>7</v>
      </c>
      <c r="I440" s="17" t="s">
        <v>2615</v>
      </c>
      <c r="K440" s="30">
        <v>0</v>
      </c>
      <c r="L440" s="17">
        <v>7</v>
      </c>
      <c r="M440" s="17" t="s">
        <v>1557</v>
      </c>
      <c r="N440" s="17" t="s">
        <v>1761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3956</v>
      </c>
      <c r="B441" s="17" t="s">
        <v>1489</v>
      </c>
      <c r="C441" s="37">
        <f t="shared" si="13"/>
        <v>5</v>
      </c>
      <c r="D441" s="31" t="s">
        <v>2536</v>
      </c>
      <c r="E441" s="31" t="s">
        <v>14</v>
      </c>
      <c r="F441" s="49"/>
      <c r="G441" s="30">
        <v>20</v>
      </c>
      <c r="H441" s="17">
        <v>7</v>
      </c>
      <c r="I441" s="17" t="s">
        <v>2615</v>
      </c>
      <c r="K441" s="30">
        <v>0</v>
      </c>
      <c r="L441" s="17">
        <v>7</v>
      </c>
      <c r="M441" s="17" t="s">
        <v>1557</v>
      </c>
      <c r="N441" s="17" t="s">
        <v>1761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3957</v>
      </c>
      <c r="B442" s="17" t="s">
        <v>1489</v>
      </c>
      <c r="C442" s="37">
        <f t="shared" si="13"/>
        <v>5</v>
      </c>
      <c r="D442" s="31" t="s">
        <v>2537</v>
      </c>
      <c r="E442" s="31" t="s">
        <v>2538</v>
      </c>
      <c r="F442" s="49"/>
      <c r="G442" s="30">
        <v>20</v>
      </c>
      <c r="H442" s="17">
        <v>7</v>
      </c>
      <c r="I442" s="17" t="s">
        <v>2615</v>
      </c>
      <c r="K442" s="30">
        <v>15</v>
      </c>
      <c r="L442" s="17">
        <v>7</v>
      </c>
      <c r="M442" s="17" t="s">
        <v>1557</v>
      </c>
      <c r="N442" s="17" t="s">
        <v>1761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3958</v>
      </c>
      <c r="B443" s="17" t="s">
        <v>1489</v>
      </c>
      <c r="C443" s="37">
        <f t="shared" si="13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2615</v>
      </c>
      <c r="K443" s="30">
        <v>20</v>
      </c>
      <c r="L443" s="17">
        <v>7</v>
      </c>
      <c r="M443" s="17" t="s">
        <v>1557</v>
      </c>
      <c r="N443" s="17" t="s">
        <v>1761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3959</v>
      </c>
      <c r="B444" s="17" t="s">
        <v>1489</v>
      </c>
      <c r="C444" s="37">
        <f t="shared" ref="C444:C451" si="14">IF($B444="ProductService",1,IF($B444="ProductNonInventory",3,IF($B444="ProductInventory",5,"error")))</f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2615</v>
      </c>
      <c r="K444" s="30">
        <v>20</v>
      </c>
      <c r="L444" s="17">
        <v>7</v>
      </c>
      <c r="M444" s="17" t="s">
        <v>1557</v>
      </c>
      <c r="N444" s="17" t="s">
        <v>1761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3960</v>
      </c>
      <c r="B445" s="17" t="s">
        <v>1489</v>
      </c>
      <c r="C445" s="37">
        <f t="shared" si="14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2615</v>
      </c>
      <c r="K445" s="30">
        <v>20</v>
      </c>
      <c r="L445" s="17">
        <v>7</v>
      </c>
      <c r="M445" s="17" t="s">
        <v>1557</v>
      </c>
      <c r="N445" s="17" t="s">
        <v>1761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3961</v>
      </c>
      <c r="B446" s="17" t="s">
        <v>1489</v>
      </c>
      <c r="C446" s="37">
        <f t="shared" si="14"/>
        <v>5</v>
      </c>
      <c r="D446" s="31" t="s">
        <v>2543</v>
      </c>
      <c r="E446" s="31" t="s">
        <v>191</v>
      </c>
      <c r="F446" s="49"/>
      <c r="G446" s="30">
        <v>50</v>
      </c>
      <c r="H446" s="17">
        <v>7</v>
      </c>
      <c r="I446" s="17" t="s">
        <v>2615</v>
      </c>
      <c r="K446" s="30">
        <v>20</v>
      </c>
      <c r="L446" s="17">
        <v>7</v>
      </c>
      <c r="M446" s="17" t="s">
        <v>1557</v>
      </c>
      <c r="N446" s="17" t="s">
        <v>1761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3962</v>
      </c>
      <c r="B447" s="17" t="s">
        <v>1489</v>
      </c>
      <c r="C447" s="37">
        <f t="shared" si="14"/>
        <v>5</v>
      </c>
      <c r="D447" s="31" t="s">
        <v>2544</v>
      </c>
      <c r="E447" s="31" t="s">
        <v>191</v>
      </c>
      <c r="F447" s="49"/>
      <c r="G447" s="30">
        <v>50</v>
      </c>
      <c r="H447" s="17">
        <v>7</v>
      </c>
      <c r="I447" s="17" t="s">
        <v>2615</v>
      </c>
      <c r="K447" s="30">
        <v>20</v>
      </c>
      <c r="L447" s="17">
        <v>7</v>
      </c>
      <c r="M447" s="17" t="s">
        <v>1557</v>
      </c>
      <c r="N447" s="17" t="s">
        <v>1761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3963</v>
      </c>
      <c r="B448" s="17" t="s">
        <v>1489</v>
      </c>
      <c r="C448" s="37">
        <f t="shared" si="14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2615</v>
      </c>
      <c r="K448" s="30">
        <v>20</v>
      </c>
      <c r="L448" s="17">
        <v>7</v>
      </c>
      <c r="M448" s="17" t="s">
        <v>1557</v>
      </c>
      <c r="N448" s="17" t="s">
        <v>1761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3964</v>
      </c>
      <c r="B449" s="17" t="s">
        <v>1489</v>
      </c>
      <c r="C449" s="37">
        <f t="shared" si="14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2615</v>
      </c>
      <c r="K449" s="30">
        <v>20</v>
      </c>
      <c r="L449" s="17">
        <v>7</v>
      </c>
      <c r="M449" s="17" t="s">
        <v>1557</v>
      </c>
      <c r="N449" s="17" t="s">
        <v>1761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3965</v>
      </c>
      <c r="B450" s="17" t="s">
        <v>1489</v>
      </c>
      <c r="C450" s="37">
        <f t="shared" si="14"/>
        <v>5</v>
      </c>
      <c r="D450" s="31" t="s">
        <v>2545</v>
      </c>
      <c r="E450" s="31" t="s">
        <v>191</v>
      </c>
      <c r="F450" s="49"/>
      <c r="G450" s="30">
        <v>80</v>
      </c>
      <c r="H450" s="17">
        <v>7</v>
      </c>
      <c r="I450" s="17" t="s">
        <v>2615</v>
      </c>
      <c r="K450" s="30">
        <v>20</v>
      </c>
      <c r="L450" s="17">
        <v>7</v>
      </c>
      <c r="M450" s="17" t="s">
        <v>1557</v>
      </c>
      <c r="N450" s="17" t="s">
        <v>1761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3966</v>
      </c>
      <c r="B451" s="17" t="s">
        <v>1489</v>
      </c>
      <c r="C451" s="37">
        <f t="shared" si="14"/>
        <v>5</v>
      </c>
      <c r="D451" s="32" t="s">
        <v>2546</v>
      </c>
      <c r="E451" s="31" t="s">
        <v>191</v>
      </c>
      <c r="F451" s="49"/>
      <c r="G451" s="30">
        <v>80</v>
      </c>
      <c r="H451" s="17">
        <v>7</v>
      </c>
      <c r="I451" s="17" t="s">
        <v>2615</v>
      </c>
      <c r="K451" s="30">
        <v>20</v>
      </c>
      <c r="L451" s="17">
        <v>7</v>
      </c>
      <c r="M451" s="17" t="s">
        <v>1557</v>
      </c>
      <c r="N451" s="17" t="s">
        <v>1761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3967</v>
      </c>
      <c r="B452" s="17" t="s">
        <v>1489</v>
      </c>
      <c r="C452" s="37">
        <f t="shared" ref="C452:C457" si="15">IF($B452="ProductService",1,IF($B452="ProductNonInventory",3,IF($B452="ProductInventory",5,"error")))</f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2615</v>
      </c>
      <c r="K452" s="30">
        <v>35</v>
      </c>
      <c r="L452" s="17">
        <v>7</v>
      </c>
      <c r="M452" s="17" t="s">
        <v>1557</v>
      </c>
      <c r="N452" s="17" t="s">
        <v>1761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3968</v>
      </c>
      <c r="B453" s="17" t="s">
        <v>1489</v>
      </c>
      <c r="C453" s="37">
        <f t="shared" si="15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2615</v>
      </c>
      <c r="K453" s="30">
        <v>100</v>
      </c>
      <c r="L453" s="17">
        <v>7</v>
      </c>
      <c r="M453" s="17" t="s">
        <v>1557</v>
      </c>
      <c r="N453" s="17" t="s">
        <v>1761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3969</v>
      </c>
      <c r="B454" s="17" t="s">
        <v>1489</v>
      </c>
      <c r="C454" s="37">
        <f t="shared" si="15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2615</v>
      </c>
      <c r="K454" s="30">
        <v>20</v>
      </c>
      <c r="L454" s="17">
        <v>7</v>
      </c>
      <c r="M454" s="17" t="s">
        <v>1557</v>
      </c>
      <c r="N454" s="17" t="s">
        <v>1761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3970</v>
      </c>
      <c r="B455" s="17" t="s">
        <v>1489</v>
      </c>
      <c r="C455" s="37">
        <f t="shared" si="15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2615</v>
      </c>
      <c r="K455" s="30">
        <v>20</v>
      </c>
      <c r="L455" s="17">
        <v>7</v>
      </c>
      <c r="M455" s="17" t="s">
        <v>1557</v>
      </c>
      <c r="N455" s="17" t="s">
        <v>1761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3971</v>
      </c>
      <c r="B456" s="17" t="s">
        <v>1488</v>
      </c>
      <c r="C456" s="37">
        <f t="shared" si="15"/>
        <v>3</v>
      </c>
      <c r="D456" s="45" t="s">
        <v>3488</v>
      </c>
      <c r="E456" s="31" t="s">
        <v>191</v>
      </c>
      <c r="F456" s="49"/>
      <c r="G456" s="30">
        <v>50</v>
      </c>
      <c r="H456" s="17">
        <v>7</v>
      </c>
      <c r="I456" s="17" t="s">
        <v>2615</v>
      </c>
      <c r="K456" s="30">
        <v>20</v>
      </c>
      <c r="L456" s="17">
        <v>7</v>
      </c>
      <c r="M456" s="17" t="s">
        <v>1557</v>
      </c>
      <c r="N456" s="17" t="s">
        <v>1761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4127</v>
      </c>
      <c r="B457" s="17" t="s">
        <v>1489</v>
      </c>
      <c r="C457" s="37">
        <f t="shared" si="15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2615</v>
      </c>
      <c r="K457" s="30">
        <v>0</v>
      </c>
      <c r="L457" s="17">
        <v>7</v>
      </c>
      <c r="M457" s="17" t="s">
        <v>1557</v>
      </c>
      <c r="N457" s="17" t="s">
        <v>1761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3973</v>
      </c>
      <c r="B458" s="17" t="s">
        <v>1489</v>
      </c>
      <c r="C458" s="37">
        <f t="shared" si="10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2616</v>
      </c>
      <c r="K458" s="30">
        <v>35</v>
      </c>
      <c r="L458" s="17">
        <v>7</v>
      </c>
      <c r="M458" s="17" t="s">
        <v>1557</v>
      </c>
      <c r="N458" s="17" t="s">
        <v>1761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3974</v>
      </c>
      <c r="B459" s="17" t="s">
        <v>1489</v>
      </c>
      <c r="C459" s="37">
        <f t="shared" si="10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2616</v>
      </c>
      <c r="K459" s="30">
        <v>35</v>
      </c>
      <c r="L459" s="17">
        <v>7</v>
      </c>
      <c r="M459" s="17" t="s">
        <v>1557</v>
      </c>
      <c r="N459" s="17" t="s">
        <v>1761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3975</v>
      </c>
      <c r="B460" s="17" t="s">
        <v>1489</v>
      </c>
      <c r="C460" s="37">
        <f t="shared" si="10"/>
        <v>5</v>
      </c>
      <c r="D460" s="31" t="s">
        <v>2457</v>
      </c>
      <c r="E460" s="31" t="s">
        <v>191</v>
      </c>
      <c r="F460" s="49"/>
      <c r="G460" s="30">
        <v>100</v>
      </c>
      <c r="H460" s="17">
        <v>7</v>
      </c>
      <c r="I460" s="17" t="s">
        <v>2616</v>
      </c>
      <c r="K460" s="30">
        <v>35</v>
      </c>
      <c r="L460" s="17">
        <v>7</v>
      </c>
      <c r="M460" s="17" t="s">
        <v>1557</v>
      </c>
      <c r="N460" s="17" t="s">
        <v>1761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3976</v>
      </c>
      <c r="B461" s="17" t="s">
        <v>1489</v>
      </c>
      <c r="C461" s="37">
        <f t="shared" si="10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2616</v>
      </c>
      <c r="K461" s="30">
        <v>35</v>
      </c>
      <c r="L461" s="17">
        <v>7</v>
      </c>
      <c r="M461" s="17" t="s">
        <v>1557</v>
      </c>
      <c r="N461" s="17" t="s">
        <v>1761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3977</v>
      </c>
      <c r="B462" s="17" t="s">
        <v>1489</v>
      </c>
      <c r="C462" s="37">
        <f t="shared" si="10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2616</v>
      </c>
      <c r="K462" s="30">
        <v>35</v>
      </c>
      <c r="L462" s="17">
        <v>7</v>
      </c>
      <c r="M462" s="17" t="s">
        <v>1557</v>
      </c>
      <c r="N462" s="17" t="s">
        <v>1761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3978</v>
      </c>
      <c r="B463" s="17" t="s">
        <v>1489</v>
      </c>
      <c r="C463" s="37">
        <f t="shared" si="10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2616</v>
      </c>
      <c r="K463" s="30">
        <v>35</v>
      </c>
      <c r="L463" s="17">
        <v>7</v>
      </c>
      <c r="M463" s="17" t="s">
        <v>1557</v>
      </c>
      <c r="N463" s="17" t="s">
        <v>1761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3979</v>
      </c>
      <c r="B464" s="17" t="s">
        <v>1489</v>
      </c>
      <c r="C464" s="37">
        <f t="shared" si="10"/>
        <v>5</v>
      </c>
      <c r="D464" s="31" t="s">
        <v>2458</v>
      </c>
      <c r="E464" s="31" t="s">
        <v>191</v>
      </c>
      <c r="F464" s="49"/>
      <c r="G464" s="30">
        <v>100</v>
      </c>
      <c r="H464" s="17">
        <v>7</v>
      </c>
      <c r="I464" s="17" t="s">
        <v>2616</v>
      </c>
      <c r="K464" s="30">
        <v>35</v>
      </c>
      <c r="L464" s="17">
        <v>7</v>
      </c>
      <c r="M464" s="17" t="s">
        <v>1557</v>
      </c>
      <c r="N464" s="17" t="s">
        <v>1761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3980</v>
      </c>
      <c r="B465" s="17" t="s">
        <v>1489</v>
      </c>
      <c r="C465" s="37">
        <f t="shared" si="10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2616</v>
      </c>
      <c r="K465" s="30">
        <v>35</v>
      </c>
      <c r="L465" s="17">
        <v>7</v>
      </c>
      <c r="M465" s="17" t="s">
        <v>1557</v>
      </c>
      <c r="N465" s="17" t="s">
        <v>1761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3981</v>
      </c>
      <c r="B466" s="17" t="s">
        <v>1489</v>
      </c>
      <c r="C466" s="37">
        <f t="shared" si="10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2616</v>
      </c>
      <c r="K466" s="30">
        <v>35</v>
      </c>
      <c r="L466" s="17">
        <v>7</v>
      </c>
      <c r="M466" s="17" t="s">
        <v>1557</v>
      </c>
      <c r="N466" s="17" t="s">
        <v>1761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3982</v>
      </c>
      <c r="B467" s="17" t="s">
        <v>1489</v>
      </c>
      <c r="C467" s="37">
        <f t="shared" si="10"/>
        <v>5</v>
      </c>
      <c r="D467" s="31" t="s">
        <v>2459</v>
      </c>
      <c r="E467" s="31" t="s">
        <v>191</v>
      </c>
      <c r="F467" s="49"/>
      <c r="G467" s="30">
        <v>100</v>
      </c>
      <c r="H467" s="17">
        <v>7</v>
      </c>
      <c r="I467" s="17" t="s">
        <v>2616</v>
      </c>
      <c r="K467" s="30">
        <v>35</v>
      </c>
      <c r="L467" s="17">
        <v>7</v>
      </c>
      <c r="M467" s="17" t="s">
        <v>1557</v>
      </c>
      <c r="N467" s="17" t="s">
        <v>1761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4094</v>
      </c>
      <c r="B468" s="17" t="s">
        <v>1489</v>
      </c>
      <c r="C468" s="37">
        <f t="shared" si="10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2616</v>
      </c>
      <c r="K468" s="30">
        <v>35</v>
      </c>
      <c r="L468" s="17">
        <v>7</v>
      </c>
      <c r="M468" s="17" t="s">
        <v>1557</v>
      </c>
      <c r="N468" s="17" t="s">
        <v>1761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3983</v>
      </c>
      <c r="B469" s="17" t="s">
        <v>1489</v>
      </c>
      <c r="C469" s="37">
        <f t="shared" si="10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2616</v>
      </c>
      <c r="K469" s="30">
        <v>35</v>
      </c>
      <c r="L469" s="17">
        <v>7</v>
      </c>
      <c r="M469" s="17" t="s">
        <v>1557</v>
      </c>
      <c r="N469" s="17" t="s">
        <v>1761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3984</v>
      </c>
      <c r="B470" s="17" t="s">
        <v>1489</v>
      </c>
      <c r="C470" s="37">
        <f t="shared" si="10"/>
        <v>5</v>
      </c>
      <c r="D470" s="31" t="s">
        <v>2460</v>
      </c>
      <c r="E470" s="31" t="s">
        <v>191</v>
      </c>
      <c r="F470" s="49"/>
      <c r="G470" s="30">
        <v>100</v>
      </c>
      <c r="H470" s="17">
        <v>7</v>
      </c>
      <c r="I470" s="17" t="s">
        <v>2616</v>
      </c>
      <c r="K470" s="30">
        <v>35</v>
      </c>
      <c r="L470" s="17">
        <v>7</v>
      </c>
      <c r="M470" s="17" t="s">
        <v>1557</v>
      </c>
      <c r="N470" s="17" t="s">
        <v>1761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3985</v>
      </c>
      <c r="B471" s="17" t="s">
        <v>1489</v>
      </c>
      <c r="C471" s="37">
        <f t="shared" si="10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2616</v>
      </c>
      <c r="K471" s="30">
        <v>20</v>
      </c>
      <c r="L471" s="17">
        <v>7</v>
      </c>
      <c r="M471" s="17" t="s">
        <v>1557</v>
      </c>
      <c r="N471" s="17" t="s">
        <v>1761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3986</v>
      </c>
      <c r="B472" s="17" t="s">
        <v>1489</v>
      </c>
      <c r="C472" s="37">
        <f t="shared" ref="C472:C515" si="16">IF($B472="ProductService",1,IF($B472="ProductNonInventory",3,IF($B472="ProductInventory",5,"error")))</f>
        <v>5</v>
      </c>
      <c r="D472" s="31" t="s">
        <v>2461</v>
      </c>
      <c r="E472" s="31" t="s">
        <v>191</v>
      </c>
      <c r="F472" s="49"/>
      <c r="G472" s="30">
        <v>60</v>
      </c>
      <c r="H472" s="17">
        <v>7</v>
      </c>
      <c r="I472" s="17" t="s">
        <v>2616</v>
      </c>
      <c r="K472" s="30">
        <v>20</v>
      </c>
      <c r="L472" s="17">
        <v>7</v>
      </c>
      <c r="M472" s="17" t="s">
        <v>1557</v>
      </c>
      <c r="N472" s="17" t="s">
        <v>1761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3987</v>
      </c>
      <c r="B473" s="17" t="s">
        <v>1489</v>
      </c>
      <c r="C473" s="37">
        <f>IF($B473="ProductService",1,IF($B473="ProductNonInventory",3,IF($B473="ProductInventory",5,"error")))</f>
        <v>5</v>
      </c>
      <c r="D473" s="32" t="s">
        <v>2447</v>
      </c>
      <c r="E473" s="31" t="s">
        <v>191</v>
      </c>
      <c r="F473" s="49"/>
      <c r="G473" s="30">
        <v>60</v>
      </c>
      <c r="H473" s="17">
        <v>7</v>
      </c>
      <c r="I473" s="17" t="s">
        <v>2616</v>
      </c>
      <c r="K473" s="30">
        <v>25</v>
      </c>
      <c r="L473" s="17">
        <v>7</v>
      </c>
      <c r="M473" s="17" t="s">
        <v>1557</v>
      </c>
      <c r="N473" s="17" t="s">
        <v>1761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3988</v>
      </c>
      <c r="B474" s="17" t="s">
        <v>1489</v>
      </c>
      <c r="C474" s="37">
        <f t="shared" si="16"/>
        <v>5</v>
      </c>
      <c r="D474" s="31" t="s">
        <v>2472</v>
      </c>
      <c r="E474" s="31" t="s">
        <v>191</v>
      </c>
      <c r="F474" s="49"/>
      <c r="G474" s="30">
        <v>50</v>
      </c>
      <c r="H474" s="17">
        <v>7</v>
      </c>
      <c r="I474" s="17" t="s">
        <v>2616</v>
      </c>
      <c r="K474" s="30">
        <v>20</v>
      </c>
      <c r="L474" s="17">
        <v>7</v>
      </c>
      <c r="M474" s="17" t="s">
        <v>1557</v>
      </c>
      <c r="N474" s="17" t="s">
        <v>1761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3989</v>
      </c>
      <c r="B475" s="17" t="s">
        <v>1489</v>
      </c>
      <c r="C475" s="37">
        <f t="shared" si="16"/>
        <v>5</v>
      </c>
      <c r="D475" s="31" t="s">
        <v>3517</v>
      </c>
      <c r="E475" s="31" t="s">
        <v>191</v>
      </c>
      <c r="F475" s="49"/>
      <c r="G475" s="30">
        <v>200</v>
      </c>
      <c r="H475" s="17">
        <v>7</v>
      </c>
      <c r="I475" s="17" t="s">
        <v>2616</v>
      </c>
      <c r="K475" s="30">
        <v>95</v>
      </c>
      <c r="L475" s="17">
        <v>7</v>
      </c>
      <c r="M475" s="17" t="s">
        <v>1557</v>
      </c>
      <c r="N475" s="17" t="s">
        <v>1761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3990</v>
      </c>
      <c r="B476" s="17" t="s">
        <v>1489</v>
      </c>
      <c r="C476" s="37">
        <f t="shared" si="16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2616</v>
      </c>
      <c r="K476" s="30">
        <v>200</v>
      </c>
      <c r="L476" s="17">
        <v>7</v>
      </c>
      <c r="M476" s="17" t="s">
        <v>1557</v>
      </c>
      <c r="N476" s="17" t="s">
        <v>1761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3991</v>
      </c>
      <c r="B477" s="17" t="s">
        <v>1489</v>
      </c>
      <c r="C477" s="37">
        <f t="shared" si="16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2616</v>
      </c>
      <c r="K477" s="30">
        <v>200</v>
      </c>
      <c r="L477" s="17">
        <v>7</v>
      </c>
      <c r="M477" s="17" t="s">
        <v>1557</v>
      </c>
      <c r="N477" s="17" t="s">
        <v>1761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3992</v>
      </c>
      <c r="B478" s="17" t="s">
        <v>1489</v>
      </c>
      <c r="C478" s="37">
        <f t="shared" si="16"/>
        <v>5</v>
      </c>
      <c r="D478" s="31" t="s">
        <v>2473</v>
      </c>
      <c r="E478" s="31" t="s">
        <v>191</v>
      </c>
      <c r="F478" s="49"/>
      <c r="G478" s="30">
        <v>200</v>
      </c>
      <c r="H478" s="17">
        <v>7</v>
      </c>
      <c r="I478" s="17" t="s">
        <v>2616</v>
      </c>
      <c r="K478" s="30">
        <v>200</v>
      </c>
      <c r="L478" s="17">
        <v>7</v>
      </c>
      <c r="M478" s="17" t="s">
        <v>1557</v>
      </c>
      <c r="N478" s="17" t="s">
        <v>1761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3993</v>
      </c>
      <c r="B479" s="17" t="s">
        <v>1489</v>
      </c>
      <c r="C479" s="37">
        <f t="shared" si="16"/>
        <v>5</v>
      </c>
      <c r="D479" s="31" t="s">
        <v>2474</v>
      </c>
      <c r="E479" s="31" t="s">
        <v>191</v>
      </c>
      <c r="F479" s="49"/>
      <c r="G479" s="30">
        <v>200</v>
      </c>
      <c r="H479" s="17">
        <v>7</v>
      </c>
      <c r="I479" s="17" t="s">
        <v>2616</v>
      </c>
      <c r="K479" s="30">
        <v>200</v>
      </c>
      <c r="L479" s="17">
        <v>7</v>
      </c>
      <c r="M479" s="17" t="s">
        <v>1557</v>
      </c>
      <c r="N479" s="17" t="s">
        <v>1761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3994</v>
      </c>
      <c r="B480" s="17" t="s">
        <v>1489</v>
      </c>
      <c r="C480" s="37">
        <f t="shared" si="16"/>
        <v>5</v>
      </c>
      <c r="D480" s="31" t="s">
        <v>2475</v>
      </c>
      <c r="E480" s="31" t="s">
        <v>191</v>
      </c>
      <c r="F480" s="49"/>
      <c r="G480" s="30">
        <v>200</v>
      </c>
      <c r="H480" s="17">
        <v>7</v>
      </c>
      <c r="I480" s="17" t="s">
        <v>2616</v>
      </c>
      <c r="K480" s="30">
        <v>200</v>
      </c>
      <c r="L480" s="17">
        <v>7</v>
      </c>
      <c r="M480" s="17" t="s">
        <v>1557</v>
      </c>
      <c r="N480" s="17" t="s">
        <v>1761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3995</v>
      </c>
      <c r="B481" s="17" t="s">
        <v>1489</v>
      </c>
      <c r="C481" s="37">
        <f t="shared" si="16"/>
        <v>5</v>
      </c>
      <c r="D481" s="31" t="s">
        <v>2476</v>
      </c>
      <c r="E481" s="31" t="s">
        <v>191</v>
      </c>
      <c r="F481" s="49"/>
      <c r="G481" s="30">
        <v>200</v>
      </c>
      <c r="H481" s="17">
        <v>7</v>
      </c>
      <c r="I481" s="17" t="s">
        <v>2616</v>
      </c>
      <c r="K481" s="30">
        <v>200</v>
      </c>
      <c r="L481" s="17">
        <v>7</v>
      </c>
      <c r="M481" s="17" t="s">
        <v>1557</v>
      </c>
      <c r="N481" s="17" t="s">
        <v>1761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3996</v>
      </c>
      <c r="B482" s="17" t="s">
        <v>1489</v>
      </c>
      <c r="C482" s="37">
        <f t="shared" si="16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2616</v>
      </c>
      <c r="K482" s="30">
        <v>200</v>
      </c>
      <c r="L482" s="17">
        <v>7</v>
      </c>
      <c r="M482" s="17" t="s">
        <v>1557</v>
      </c>
      <c r="N482" s="17" t="s">
        <v>1761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3997</v>
      </c>
      <c r="B483" s="17" t="s">
        <v>1489</v>
      </c>
      <c r="C483" s="37">
        <f t="shared" si="16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2616</v>
      </c>
      <c r="K483" s="30">
        <v>200</v>
      </c>
      <c r="L483" s="17">
        <v>7</v>
      </c>
      <c r="M483" s="17" t="s">
        <v>1557</v>
      </c>
      <c r="N483" s="17" t="s">
        <v>1761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3998</v>
      </c>
      <c r="B484" s="17" t="s">
        <v>1489</v>
      </c>
      <c r="C484" s="37">
        <f t="shared" si="16"/>
        <v>5</v>
      </c>
      <c r="D484" s="31" t="s">
        <v>2477</v>
      </c>
      <c r="E484" s="31" t="s">
        <v>191</v>
      </c>
      <c r="F484" s="49"/>
      <c r="G484" s="30">
        <v>200</v>
      </c>
      <c r="H484" s="17">
        <v>7</v>
      </c>
      <c r="I484" s="17" t="s">
        <v>2616</v>
      </c>
      <c r="K484" s="30">
        <v>200</v>
      </c>
      <c r="L484" s="17">
        <v>7</v>
      </c>
      <c r="M484" s="17" t="s">
        <v>1557</v>
      </c>
      <c r="N484" s="17" t="s">
        <v>1761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3999</v>
      </c>
      <c r="B485" s="17" t="s">
        <v>1489</v>
      </c>
      <c r="C485" s="37">
        <f t="shared" si="16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2616</v>
      </c>
      <c r="K485" s="30">
        <v>200</v>
      </c>
      <c r="L485" s="17">
        <v>7</v>
      </c>
      <c r="M485" s="17" t="s">
        <v>1557</v>
      </c>
      <c r="N485" s="17" t="s">
        <v>1761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4000</v>
      </c>
      <c r="B486" s="17" t="s">
        <v>1489</v>
      </c>
      <c r="C486" s="37">
        <f t="shared" si="16"/>
        <v>5</v>
      </c>
      <c r="D486" s="31" t="s">
        <v>2478</v>
      </c>
      <c r="E486" s="31" t="s">
        <v>191</v>
      </c>
      <c r="F486" s="49"/>
      <c r="G486" s="30">
        <v>200</v>
      </c>
      <c r="H486" s="17">
        <v>7</v>
      </c>
      <c r="I486" s="17" t="s">
        <v>2616</v>
      </c>
      <c r="K486" s="30">
        <v>200</v>
      </c>
      <c r="L486" s="17">
        <v>7</v>
      </c>
      <c r="M486" s="17" t="s">
        <v>1557</v>
      </c>
      <c r="N486" s="17" t="s">
        <v>1761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4001</v>
      </c>
      <c r="B487" s="17" t="s">
        <v>1489</v>
      </c>
      <c r="C487" s="37">
        <f t="shared" si="16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2616</v>
      </c>
      <c r="K487" s="30">
        <v>120</v>
      </c>
      <c r="L487" s="17">
        <v>7</v>
      </c>
      <c r="M487" s="17" t="s">
        <v>1557</v>
      </c>
      <c r="N487" s="17" t="s">
        <v>1761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4002</v>
      </c>
      <c r="B488" s="17" t="s">
        <v>1489</v>
      </c>
      <c r="C488" s="37">
        <f t="shared" si="16"/>
        <v>5</v>
      </c>
      <c r="D488" s="31" t="s">
        <v>2479</v>
      </c>
      <c r="E488" s="31" t="s">
        <v>14</v>
      </c>
      <c r="F488" s="49"/>
      <c r="G488" s="30">
        <v>0</v>
      </c>
      <c r="H488" s="17">
        <v>7</v>
      </c>
      <c r="I488" s="17" t="s">
        <v>2616</v>
      </c>
      <c r="K488" s="30">
        <v>0</v>
      </c>
      <c r="L488" s="17">
        <v>7</v>
      </c>
      <c r="M488" s="17" t="s">
        <v>1557</v>
      </c>
      <c r="N488" s="17" t="s">
        <v>1761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4003</v>
      </c>
      <c r="B489" s="17" t="s">
        <v>1489</v>
      </c>
      <c r="C489" s="37">
        <f t="shared" si="16"/>
        <v>5</v>
      </c>
      <c r="D489" s="31" t="s">
        <v>689</v>
      </c>
      <c r="E489" s="31" t="s">
        <v>2480</v>
      </c>
      <c r="F489" s="49"/>
      <c r="G489" s="30">
        <v>45</v>
      </c>
      <c r="H489" s="17">
        <v>7</v>
      </c>
      <c r="I489" s="17" t="s">
        <v>2616</v>
      </c>
      <c r="K489" s="30">
        <v>30</v>
      </c>
      <c r="L489" s="17">
        <v>7</v>
      </c>
      <c r="M489" s="17" t="s">
        <v>1557</v>
      </c>
      <c r="N489" s="17" t="s">
        <v>1761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4004</v>
      </c>
      <c r="B490" s="17" t="s">
        <v>1489</v>
      </c>
      <c r="C490" s="37">
        <f t="shared" si="16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2616</v>
      </c>
      <c r="K490" s="30">
        <v>35</v>
      </c>
      <c r="L490" s="17">
        <v>7</v>
      </c>
      <c r="M490" s="17" t="s">
        <v>1557</v>
      </c>
      <c r="N490" s="17" t="s">
        <v>1761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4005</v>
      </c>
      <c r="B491" s="17" t="s">
        <v>1489</v>
      </c>
      <c r="C491" s="37">
        <f t="shared" si="16"/>
        <v>5</v>
      </c>
      <c r="D491" s="31" t="s">
        <v>2481</v>
      </c>
      <c r="E491" s="31" t="s">
        <v>191</v>
      </c>
      <c r="F491" s="49"/>
      <c r="G491" s="30">
        <v>100</v>
      </c>
      <c r="H491" s="17">
        <v>7</v>
      </c>
      <c r="I491" s="17" t="s">
        <v>2616</v>
      </c>
      <c r="K491" s="30">
        <v>35</v>
      </c>
      <c r="L491" s="17">
        <v>7</v>
      </c>
      <c r="M491" s="17" t="s">
        <v>1557</v>
      </c>
      <c r="N491" s="17" t="s">
        <v>1761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4006</v>
      </c>
      <c r="B492" s="17" t="s">
        <v>1489</v>
      </c>
      <c r="C492" s="37">
        <f t="shared" si="16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2616</v>
      </c>
      <c r="K492" s="30">
        <v>35</v>
      </c>
      <c r="L492" s="17">
        <v>7</v>
      </c>
      <c r="M492" s="17" t="s">
        <v>1557</v>
      </c>
      <c r="N492" s="17" t="s">
        <v>1761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4007</v>
      </c>
      <c r="B493" s="17" t="s">
        <v>1489</v>
      </c>
      <c r="C493" s="37">
        <f t="shared" si="16"/>
        <v>5</v>
      </c>
      <c r="D493" s="31" t="s">
        <v>2482</v>
      </c>
      <c r="E493" s="31" t="s">
        <v>191</v>
      </c>
      <c r="F493" s="49"/>
      <c r="G493" s="30">
        <v>100</v>
      </c>
      <c r="H493" s="17">
        <v>7</v>
      </c>
      <c r="I493" s="17" t="s">
        <v>2616</v>
      </c>
      <c r="K493" s="30">
        <v>35</v>
      </c>
      <c r="L493" s="17">
        <v>7</v>
      </c>
      <c r="M493" s="17" t="s">
        <v>1557</v>
      </c>
      <c r="N493" s="17" t="s">
        <v>1761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4008</v>
      </c>
      <c r="B494" s="17" t="s">
        <v>1489</v>
      </c>
      <c r="C494" s="37">
        <f t="shared" si="16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2616</v>
      </c>
      <c r="K494" s="30">
        <v>35</v>
      </c>
      <c r="L494" s="17">
        <v>7</v>
      </c>
      <c r="M494" s="17" t="s">
        <v>1557</v>
      </c>
      <c r="N494" s="17" t="s">
        <v>1761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4009</v>
      </c>
      <c r="B495" s="17" t="s">
        <v>1489</v>
      </c>
      <c r="C495" s="37">
        <f t="shared" si="16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2616</v>
      </c>
      <c r="K495" s="30">
        <v>35</v>
      </c>
      <c r="L495" s="17">
        <v>7</v>
      </c>
      <c r="M495" s="17" t="s">
        <v>1557</v>
      </c>
      <c r="N495" s="17" t="s">
        <v>1761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4010</v>
      </c>
      <c r="B496" s="17" t="s">
        <v>1489</v>
      </c>
      <c r="C496" s="37">
        <f t="shared" si="16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2616</v>
      </c>
      <c r="K496" s="30">
        <v>35</v>
      </c>
      <c r="L496" s="17">
        <v>7</v>
      </c>
      <c r="M496" s="17" t="s">
        <v>1557</v>
      </c>
      <c r="N496" s="17" t="s">
        <v>1761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4011</v>
      </c>
      <c r="B497" s="17" t="s">
        <v>1489</v>
      </c>
      <c r="C497" s="37">
        <f t="shared" si="16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2616</v>
      </c>
      <c r="K497" s="30">
        <v>35</v>
      </c>
      <c r="L497" s="17">
        <v>7</v>
      </c>
      <c r="M497" s="17" t="s">
        <v>1557</v>
      </c>
      <c r="N497" s="17" t="s">
        <v>1761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4012</v>
      </c>
      <c r="B498" s="17" t="s">
        <v>1489</v>
      </c>
      <c r="C498" s="37">
        <f t="shared" si="16"/>
        <v>5</v>
      </c>
      <c r="D498" s="31" t="s">
        <v>2483</v>
      </c>
      <c r="E498" s="31" t="s">
        <v>191</v>
      </c>
      <c r="F498" s="49"/>
      <c r="G498" s="30">
        <v>100</v>
      </c>
      <c r="H498" s="17">
        <v>7</v>
      </c>
      <c r="I498" s="17" t="s">
        <v>2616</v>
      </c>
      <c r="K498" s="30">
        <v>35</v>
      </c>
      <c r="L498" s="17">
        <v>7</v>
      </c>
      <c r="M498" s="17" t="s">
        <v>1557</v>
      </c>
      <c r="N498" s="17" t="s">
        <v>1761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4013</v>
      </c>
      <c r="B499" s="17" t="s">
        <v>1489</v>
      </c>
      <c r="C499" s="37">
        <f t="shared" si="16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2616</v>
      </c>
      <c r="K499" s="30">
        <v>35</v>
      </c>
      <c r="L499" s="17">
        <v>7</v>
      </c>
      <c r="M499" s="17" t="s">
        <v>1557</v>
      </c>
      <c r="N499" s="17" t="s">
        <v>1761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4014</v>
      </c>
      <c r="B500" s="17" t="s">
        <v>1489</v>
      </c>
      <c r="C500" s="37">
        <f t="shared" si="16"/>
        <v>5</v>
      </c>
      <c r="D500" s="31" t="s">
        <v>2484</v>
      </c>
      <c r="E500" s="31" t="s">
        <v>191</v>
      </c>
      <c r="F500" s="49"/>
      <c r="G500" s="30">
        <v>100</v>
      </c>
      <c r="H500" s="17">
        <v>7</v>
      </c>
      <c r="I500" s="17" t="s">
        <v>2616</v>
      </c>
      <c r="K500" s="30">
        <v>35</v>
      </c>
      <c r="L500" s="17">
        <v>7</v>
      </c>
      <c r="M500" s="17" t="s">
        <v>1557</v>
      </c>
      <c r="N500" s="17" t="s">
        <v>1761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4015</v>
      </c>
      <c r="B501" s="17" t="s">
        <v>1489</v>
      </c>
      <c r="C501" s="37">
        <f t="shared" si="16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2616</v>
      </c>
      <c r="K501" s="30">
        <v>90</v>
      </c>
      <c r="L501" s="17">
        <v>7</v>
      </c>
      <c r="M501" s="17" t="s">
        <v>1557</v>
      </c>
      <c r="N501" s="17" t="s">
        <v>1761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4016</v>
      </c>
      <c r="B502" s="17" t="s">
        <v>1489</v>
      </c>
      <c r="C502" s="37">
        <f t="shared" si="16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2616</v>
      </c>
      <c r="K502" s="30">
        <v>35</v>
      </c>
      <c r="L502" s="17">
        <v>7</v>
      </c>
      <c r="M502" s="17" t="s">
        <v>1557</v>
      </c>
      <c r="N502" s="17" t="s">
        <v>1761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4017</v>
      </c>
      <c r="B503" s="17" t="s">
        <v>1489</v>
      </c>
      <c r="C503" s="37">
        <f t="shared" si="16"/>
        <v>5</v>
      </c>
      <c r="D503" s="31" t="s">
        <v>2485</v>
      </c>
      <c r="E503" s="31" t="s">
        <v>191</v>
      </c>
      <c r="F503" s="49"/>
      <c r="G503" s="30">
        <v>100</v>
      </c>
      <c r="H503" s="17">
        <v>7</v>
      </c>
      <c r="I503" s="17" t="s">
        <v>2616</v>
      </c>
      <c r="K503" s="30">
        <v>35</v>
      </c>
      <c r="L503" s="17">
        <v>7</v>
      </c>
      <c r="M503" s="17" t="s">
        <v>1557</v>
      </c>
      <c r="N503" s="17" t="s">
        <v>1761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4018</v>
      </c>
      <c r="B504" s="17" t="s">
        <v>1489</v>
      </c>
      <c r="C504" s="37">
        <f t="shared" si="16"/>
        <v>5</v>
      </c>
      <c r="D504" s="31" t="s">
        <v>2486</v>
      </c>
      <c r="E504" s="31" t="s">
        <v>191</v>
      </c>
      <c r="F504" s="49"/>
      <c r="G504" s="30">
        <v>100</v>
      </c>
      <c r="H504" s="17">
        <v>7</v>
      </c>
      <c r="I504" s="17" t="s">
        <v>2616</v>
      </c>
      <c r="K504" s="30">
        <v>35</v>
      </c>
      <c r="L504" s="17">
        <v>7</v>
      </c>
      <c r="M504" s="17" t="s">
        <v>1557</v>
      </c>
      <c r="N504" s="17" t="s">
        <v>1761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4019</v>
      </c>
      <c r="B505" s="17" t="s">
        <v>1489</v>
      </c>
      <c r="C505" s="37">
        <f t="shared" si="16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2616</v>
      </c>
      <c r="K505" s="30">
        <v>35</v>
      </c>
      <c r="L505" s="17">
        <v>7</v>
      </c>
      <c r="M505" s="17" t="s">
        <v>1557</v>
      </c>
      <c r="N505" s="17" t="s">
        <v>1761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4020</v>
      </c>
      <c r="B506" s="17" t="s">
        <v>1489</v>
      </c>
      <c r="C506" s="37">
        <f t="shared" si="16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2616</v>
      </c>
      <c r="K506" s="30">
        <v>35</v>
      </c>
      <c r="L506" s="17">
        <v>7</v>
      </c>
      <c r="M506" s="17" t="s">
        <v>1557</v>
      </c>
      <c r="N506" s="17" t="s">
        <v>1761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4021</v>
      </c>
      <c r="B507" s="17" t="s">
        <v>1489</v>
      </c>
      <c r="C507" s="37">
        <f t="shared" si="16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2616</v>
      </c>
      <c r="K507" s="30">
        <v>35</v>
      </c>
      <c r="L507" s="17">
        <v>7</v>
      </c>
      <c r="M507" s="17" t="s">
        <v>1557</v>
      </c>
      <c r="N507" s="17" t="s">
        <v>1761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4022</v>
      </c>
      <c r="B508" s="17" t="s">
        <v>1489</v>
      </c>
      <c r="C508" s="37">
        <f t="shared" si="16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2616</v>
      </c>
      <c r="K508" s="30">
        <v>35</v>
      </c>
      <c r="L508" s="17">
        <v>7</v>
      </c>
      <c r="M508" s="17" t="s">
        <v>1557</v>
      </c>
      <c r="N508" s="17" t="s">
        <v>1761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4023</v>
      </c>
      <c r="B509" s="17" t="s">
        <v>1489</v>
      </c>
      <c r="C509" s="37">
        <f t="shared" si="16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2616</v>
      </c>
      <c r="K509" s="30">
        <v>35</v>
      </c>
      <c r="L509" s="17">
        <v>7</v>
      </c>
      <c r="M509" s="17" t="s">
        <v>1557</v>
      </c>
      <c r="N509" s="17" t="s">
        <v>1761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4024</v>
      </c>
      <c r="B510" s="17" t="s">
        <v>1489</v>
      </c>
      <c r="C510" s="37">
        <f t="shared" si="16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2616</v>
      </c>
      <c r="K510" s="30">
        <v>35</v>
      </c>
      <c r="L510" s="17">
        <v>7</v>
      </c>
      <c r="M510" s="17" t="s">
        <v>1557</v>
      </c>
      <c r="N510" s="17" t="s">
        <v>1761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4025</v>
      </c>
      <c r="B511" s="17" t="s">
        <v>1489</v>
      </c>
      <c r="C511" s="37">
        <f t="shared" si="16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2616</v>
      </c>
      <c r="K511" s="30">
        <v>35</v>
      </c>
      <c r="L511" s="17">
        <v>7</v>
      </c>
      <c r="M511" s="17" t="s">
        <v>1557</v>
      </c>
      <c r="N511" s="17" t="s">
        <v>1761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4026</v>
      </c>
      <c r="B512" s="17" t="s">
        <v>1489</v>
      </c>
      <c r="C512" s="37">
        <f t="shared" si="16"/>
        <v>5</v>
      </c>
      <c r="D512" s="31" t="s">
        <v>2487</v>
      </c>
      <c r="E512" s="31" t="s">
        <v>191</v>
      </c>
      <c r="F512" s="49"/>
      <c r="G512" s="30">
        <v>100</v>
      </c>
      <c r="H512" s="17">
        <v>7</v>
      </c>
      <c r="I512" s="17" t="s">
        <v>2616</v>
      </c>
      <c r="K512" s="30">
        <v>35</v>
      </c>
      <c r="L512" s="17">
        <v>7</v>
      </c>
      <c r="M512" s="17" t="s">
        <v>1557</v>
      </c>
      <c r="N512" s="17" t="s">
        <v>1761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4027</v>
      </c>
      <c r="B513" s="17" t="s">
        <v>1489</v>
      </c>
      <c r="C513" s="37">
        <f t="shared" si="16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2616</v>
      </c>
      <c r="K513" s="30">
        <v>35</v>
      </c>
      <c r="L513" s="17">
        <v>7</v>
      </c>
      <c r="M513" s="17" t="s">
        <v>1557</v>
      </c>
      <c r="N513" s="17" t="s">
        <v>1761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4028</v>
      </c>
      <c r="B514" s="17" t="s">
        <v>1489</v>
      </c>
      <c r="C514" s="37">
        <f t="shared" si="16"/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2616</v>
      </c>
      <c r="K514" s="30">
        <v>35</v>
      </c>
      <c r="L514" s="17">
        <v>7</v>
      </c>
      <c r="M514" s="17" t="s">
        <v>1557</v>
      </c>
      <c r="N514" s="17" t="s">
        <v>1761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4029</v>
      </c>
      <c r="B515" s="17" t="s">
        <v>1489</v>
      </c>
      <c r="C515" s="37">
        <f t="shared" si="16"/>
        <v>5</v>
      </c>
      <c r="D515" s="31" t="s">
        <v>2488</v>
      </c>
      <c r="E515" s="31" t="s">
        <v>191</v>
      </c>
      <c r="F515" s="49"/>
      <c r="G515" s="30">
        <v>100</v>
      </c>
      <c r="H515" s="17">
        <v>7</v>
      </c>
      <c r="I515" s="17" t="s">
        <v>2616</v>
      </c>
      <c r="K515" s="30">
        <v>35</v>
      </c>
      <c r="L515" s="17">
        <v>7</v>
      </c>
      <c r="M515" s="17" t="s">
        <v>1557</v>
      </c>
      <c r="N515" s="17" t="s">
        <v>1761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4030</v>
      </c>
      <c r="B516" s="17" t="s">
        <v>1489</v>
      </c>
      <c r="C516" s="37">
        <f t="shared" ref="C516:C575" si="17">IF($B516="ProductService",1,IF($B516="ProductNonInventory",3,IF($B516="ProductInventory",5,"error")))</f>
        <v>5</v>
      </c>
      <c r="D516" s="31" t="s">
        <v>2489</v>
      </c>
      <c r="E516" s="31" t="s">
        <v>191</v>
      </c>
      <c r="F516" s="49"/>
      <c r="G516" s="30">
        <v>100</v>
      </c>
      <c r="H516" s="17">
        <v>7</v>
      </c>
      <c r="I516" s="17" t="s">
        <v>2616</v>
      </c>
      <c r="K516" s="30">
        <v>35</v>
      </c>
      <c r="L516" s="17">
        <v>7</v>
      </c>
      <c r="M516" s="17" t="s">
        <v>1557</v>
      </c>
      <c r="N516" s="17" t="s">
        <v>1761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4031</v>
      </c>
      <c r="B517" s="17" t="s">
        <v>1489</v>
      </c>
      <c r="C517" s="37">
        <f t="shared" si="17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2616</v>
      </c>
      <c r="K517" s="30">
        <v>35</v>
      </c>
      <c r="L517" s="17">
        <v>7</v>
      </c>
      <c r="M517" s="17" t="s">
        <v>1557</v>
      </c>
      <c r="N517" s="17" t="s">
        <v>1761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4032</v>
      </c>
      <c r="B518" s="17" t="s">
        <v>1489</v>
      </c>
      <c r="C518" s="37">
        <f t="shared" si="17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2616</v>
      </c>
      <c r="K518" s="30">
        <v>35</v>
      </c>
      <c r="L518" s="17">
        <v>7</v>
      </c>
      <c r="M518" s="17" t="s">
        <v>1557</v>
      </c>
      <c r="N518" s="17" t="s">
        <v>1761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4033</v>
      </c>
      <c r="B519" s="17" t="s">
        <v>1489</v>
      </c>
      <c r="C519" s="37">
        <f t="shared" si="17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2616</v>
      </c>
      <c r="K519" s="30">
        <v>35</v>
      </c>
      <c r="L519" s="17">
        <v>7</v>
      </c>
      <c r="M519" s="17" t="s">
        <v>1557</v>
      </c>
      <c r="N519" s="17" t="s">
        <v>1761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4034</v>
      </c>
      <c r="B520" s="17" t="s">
        <v>1489</v>
      </c>
      <c r="C520" s="37">
        <f t="shared" si="17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2616</v>
      </c>
      <c r="K520" s="30">
        <v>35</v>
      </c>
      <c r="L520" s="17">
        <v>7</v>
      </c>
      <c r="M520" s="17" t="s">
        <v>1557</v>
      </c>
      <c r="N520" s="17" t="s">
        <v>1761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4035</v>
      </c>
      <c r="B521" s="17" t="s">
        <v>1489</v>
      </c>
      <c r="C521" s="37">
        <f t="shared" si="17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2616</v>
      </c>
      <c r="K521" s="30">
        <v>35</v>
      </c>
      <c r="L521" s="17">
        <v>7</v>
      </c>
      <c r="M521" s="17" t="s">
        <v>1557</v>
      </c>
      <c r="N521" s="17" t="s">
        <v>1761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4036</v>
      </c>
      <c r="B522" s="17" t="s">
        <v>1489</v>
      </c>
      <c r="C522" s="37">
        <f t="shared" si="17"/>
        <v>5</v>
      </c>
      <c r="D522" s="31" t="s">
        <v>2490</v>
      </c>
      <c r="E522" s="31" t="s">
        <v>191</v>
      </c>
      <c r="F522" s="49"/>
      <c r="G522" s="30">
        <v>100</v>
      </c>
      <c r="H522" s="17">
        <v>7</v>
      </c>
      <c r="I522" s="17" t="s">
        <v>2616</v>
      </c>
      <c r="K522" s="30">
        <v>35</v>
      </c>
      <c r="L522" s="17">
        <v>7</v>
      </c>
      <c r="M522" s="17" t="s">
        <v>1557</v>
      </c>
      <c r="N522" s="17" t="s">
        <v>1761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4037</v>
      </c>
      <c r="B523" s="17" t="s">
        <v>1489</v>
      </c>
      <c r="C523" s="37">
        <f t="shared" si="17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2616</v>
      </c>
      <c r="K523" s="30">
        <v>35</v>
      </c>
      <c r="L523" s="17">
        <v>7</v>
      </c>
      <c r="M523" s="17" t="s">
        <v>1557</v>
      </c>
      <c r="N523" s="17" t="s">
        <v>1761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4038</v>
      </c>
      <c r="B524" s="17" t="s">
        <v>1489</v>
      </c>
      <c r="C524" s="37">
        <f t="shared" si="17"/>
        <v>5</v>
      </c>
      <c r="D524" s="31" t="s">
        <v>2491</v>
      </c>
      <c r="E524" s="31" t="s">
        <v>191</v>
      </c>
      <c r="F524" s="49"/>
      <c r="G524" s="30">
        <v>100</v>
      </c>
      <c r="H524" s="17">
        <v>7</v>
      </c>
      <c r="I524" s="17" t="s">
        <v>2616</v>
      </c>
      <c r="K524" s="30">
        <v>35</v>
      </c>
      <c r="L524" s="17">
        <v>7</v>
      </c>
      <c r="M524" s="17" t="s">
        <v>1557</v>
      </c>
      <c r="N524" s="17" t="s">
        <v>1761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4039</v>
      </c>
      <c r="B525" s="17" t="s">
        <v>1489</v>
      </c>
      <c r="C525" s="37">
        <f t="shared" si="17"/>
        <v>5</v>
      </c>
      <c r="D525" s="31" t="s">
        <v>2492</v>
      </c>
      <c r="E525" s="31" t="s">
        <v>191</v>
      </c>
      <c r="F525" s="49"/>
      <c r="G525" s="30">
        <v>100</v>
      </c>
      <c r="H525" s="17">
        <v>7</v>
      </c>
      <c r="I525" s="17" t="s">
        <v>2616</v>
      </c>
      <c r="K525" s="30">
        <v>35</v>
      </c>
      <c r="L525" s="17">
        <v>7</v>
      </c>
      <c r="M525" s="17" t="s">
        <v>1557</v>
      </c>
      <c r="N525" s="17" t="s">
        <v>1761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4040</v>
      </c>
      <c r="B526" s="17" t="s">
        <v>1489</v>
      </c>
      <c r="C526" s="37">
        <f t="shared" si="17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2616</v>
      </c>
      <c r="K526" s="30">
        <v>20</v>
      </c>
      <c r="L526" s="17">
        <v>7</v>
      </c>
      <c r="M526" s="17" t="s">
        <v>1557</v>
      </c>
      <c r="N526" s="17" t="s">
        <v>1761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4041</v>
      </c>
      <c r="B527" s="17" t="s">
        <v>1489</v>
      </c>
      <c r="C527" s="37">
        <f t="shared" si="17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2616</v>
      </c>
      <c r="K527" s="30">
        <v>35</v>
      </c>
      <c r="L527" s="17">
        <v>7</v>
      </c>
      <c r="M527" s="17" t="s">
        <v>1557</v>
      </c>
      <c r="N527" s="17" t="s">
        <v>1761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4042</v>
      </c>
      <c r="B528" s="17" t="s">
        <v>1489</v>
      </c>
      <c r="C528" s="37">
        <f t="shared" si="17"/>
        <v>5</v>
      </c>
      <c r="D528" s="31" t="s">
        <v>2493</v>
      </c>
      <c r="E528" s="31" t="s">
        <v>191</v>
      </c>
      <c r="F528" s="49"/>
      <c r="G528" s="30">
        <v>100</v>
      </c>
      <c r="H528" s="17">
        <v>7</v>
      </c>
      <c r="I528" s="17" t="s">
        <v>2616</v>
      </c>
      <c r="K528" s="30">
        <v>35</v>
      </c>
      <c r="L528" s="17">
        <v>7</v>
      </c>
      <c r="M528" s="17" t="s">
        <v>1557</v>
      </c>
      <c r="N528" s="17" t="s">
        <v>1761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4043</v>
      </c>
      <c r="B529" s="17" t="s">
        <v>1489</v>
      </c>
      <c r="C529" s="37">
        <f t="shared" si="17"/>
        <v>5</v>
      </c>
      <c r="D529" s="31" t="s">
        <v>2494</v>
      </c>
      <c r="E529" s="31" t="s">
        <v>191</v>
      </c>
      <c r="F529" s="49"/>
      <c r="G529" s="30">
        <v>100</v>
      </c>
      <c r="H529" s="17">
        <v>7</v>
      </c>
      <c r="I529" s="17" t="s">
        <v>2616</v>
      </c>
      <c r="K529" s="30">
        <v>35</v>
      </c>
      <c r="L529" s="17">
        <v>7</v>
      </c>
      <c r="M529" s="17" t="s">
        <v>1557</v>
      </c>
      <c r="N529" s="17" t="s">
        <v>1761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4044</v>
      </c>
      <c r="B530" s="17" t="s">
        <v>1489</v>
      </c>
      <c r="C530" s="37">
        <f t="shared" si="17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2616</v>
      </c>
      <c r="K530" s="30">
        <v>35</v>
      </c>
      <c r="L530" s="17">
        <v>7</v>
      </c>
      <c r="M530" s="17" t="s">
        <v>1557</v>
      </c>
      <c r="N530" s="17" t="s">
        <v>1761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4045</v>
      </c>
      <c r="B531" s="17" t="s">
        <v>1489</v>
      </c>
      <c r="C531" s="37">
        <f t="shared" si="17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2616</v>
      </c>
      <c r="K531" s="30">
        <v>35</v>
      </c>
      <c r="L531" s="17">
        <v>7</v>
      </c>
      <c r="M531" s="17" t="s">
        <v>1557</v>
      </c>
      <c r="N531" s="17" t="s">
        <v>1761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4046</v>
      </c>
      <c r="B532" s="17" t="s">
        <v>1489</v>
      </c>
      <c r="C532" s="37">
        <f t="shared" si="17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2616</v>
      </c>
      <c r="K532" s="30">
        <v>35</v>
      </c>
      <c r="L532" s="17">
        <v>7</v>
      </c>
      <c r="M532" s="17" t="s">
        <v>1557</v>
      </c>
      <c r="N532" s="17" t="s">
        <v>1761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4047</v>
      </c>
      <c r="B533" s="17" t="s">
        <v>1489</v>
      </c>
      <c r="C533" s="37">
        <f t="shared" si="17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2616</v>
      </c>
      <c r="K533" s="30">
        <v>35</v>
      </c>
      <c r="L533" s="17">
        <v>7</v>
      </c>
      <c r="M533" s="17" t="s">
        <v>1557</v>
      </c>
      <c r="N533" s="17" t="s">
        <v>1761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4048</v>
      </c>
      <c r="B534" s="17" t="s">
        <v>1489</v>
      </c>
      <c r="C534" s="37">
        <f t="shared" si="17"/>
        <v>5</v>
      </c>
      <c r="D534" s="31" t="s">
        <v>2495</v>
      </c>
      <c r="E534" s="31" t="s">
        <v>191</v>
      </c>
      <c r="F534" s="49"/>
      <c r="G534" s="30">
        <v>100</v>
      </c>
      <c r="H534" s="17">
        <v>7</v>
      </c>
      <c r="I534" s="17" t="s">
        <v>2616</v>
      </c>
      <c r="K534" s="30">
        <v>35</v>
      </c>
      <c r="L534" s="17">
        <v>7</v>
      </c>
      <c r="M534" s="17" t="s">
        <v>1557</v>
      </c>
      <c r="N534" s="17" t="s">
        <v>1761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4049</v>
      </c>
      <c r="B535" s="17" t="s">
        <v>1489</v>
      </c>
      <c r="C535" s="37">
        <f t="shared" si="17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2616</v>
      </c>
      <c r="K535" s="30">
        <v>35</v>
      </c>
      <c r="L535" s="17">
        <v>7</v>
      </c>
      <c r="M535" s="17" t="s">
        <v>1557</v>
      </c>
      <c r="N535" s="17" t="s">
        <v>1761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4050</v>
      </c>
      <c r="B536" s="17" t="s">
        <v>1489</v>
      </c>
      <c r="C536" s="37">
        <f t="shared" si="17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2616</v>
      </c>
      <c r="K536" s="30">
        <v>35</v>
      </c>
      <c r="L536" s="17">
        <v>7</v>
      </c>
      <c r="M536" s="17" t="s">
        <v>1557</v>
      </c>
      <c r="N536" s="17" t="s">
        <v>1761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4051</v>
      </c>
      <c r="B537" s="17" t="s">
        <v>1489</v>
      </c>
      <c r="C537" s="37">
        <f t="shared" si="17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2616</v>
      </c>
      <c r="K537" s="30">
        <v>35</v>
      </c>
      <c r="L537" s="17">
        <v>7</v>
      </c>
      <c r="M537" s="17" t="s">
        <v>1557</v>
      </c>
      <c r="N537" s="17" t="s">
        <v>1761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4052</v>
      </c>
      <c r="B538" s="17" t="s">
        <v>1489</v>
      </c>
      <c r="C538" s="37">
        <f t="shared" si="17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2616</v>
      </c>
      <c r="K538" s="30">
        <v>35</v>
      </c>
      <c r="L538" s="17">
        <v>7</v>
      </c>
      <c r="M538" s="17" t="s">
        <v>1557</v>
      </c>
      <c r="N538" s="17" t="s">
        <v>1761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4053</v>
      </c>
      <c r="B539" s="17" t="s">
        <v>1489</v>
      </c>
      <c r="C539" s="37">
        <f t="shared" si="17"/>
        <v>5</v>
      </c>
      <c r="D539" s="31" t="s">
        <v>2496</v>
      </c>
      <c r="E539" s="31" t="s">
        <v>191</v>
      </c>
      <c r="F539" s="49"/>
      <c r="G539" s="30">
        <v>100</v>
      </c>
      <c r="H539" s="17">
        <v>7</v>
      </c>
      <c r="I539" s="17" t="s">
        <v>2616</v>
      </c>
      <c r="K539" s="30">
        <v>35</v>
      </c>
      <c r="L539" s="17">
        <v>7</v>
      </c>
      <c r="M539" s="17" t="s">
        <v>1557</v>
      </c>
      <c r="N539" s="17" t="s">
        <v>1761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4054</v>
      </c>
      <c r="B540" s="17" t="s">
        <v>1489</v>
      </c>
      <c r="C540" s="37">
        <f t="shared" si="17"/>
        <v>5</v>
      </c>
      <c r="D540" s="31" t="s">
        <v>2497</v>
      </c>
      <c r="E540" s="31" t="s">
        <v>191</v>
      </c>
      <c r="F540" s="49"/>
      <c r="G540" s="30">
        <v>100</v>
      </c>
      <c r="H540" s="17">
        <v>7</v>
      </c>
      <c r="I540" s="17" t="s">
        <v>2616</v>
      </c>
      <c r="K540" s="30">
        <v>35</v>
      </c>
      <c r="L540" s="17">
        <v>7</v>
      </c>
      <c r="M540" s="17" t="s">
        <v>1557</v>
      </c>
      <c r="N540" s="17" t="s">
        <v>1761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4055</v>
      </c>
      <c r="B541" s="17" t="s">
        <v>1489</v>
      </c>
      <c r="C541" s="37">
        <f t="shared" si="17"/>
        <v>5</v>
      </c>
      <c r="D541" s="31" t="s">
        <v>2498</v>
      </c>
      <c r="E541" s="31" t="s">
        <v>191</v>
      </c>
      <c r="F541" s="49"/>
      <c r="G541" s="30">
        <v>100</v>
      </c>
      <c r="H541" s="17">
        <v>7</v>
      </c>
      <c r="I541" s="17" t="s">
        <v>2616</v>
      </c>
      <c r="K541" s="30">
        <v>35</v>
      </c>
      <c r="L541" s="17">
        <v>7</v>
      </c>
      <c r="M541" s="17" t="s">
        <v>1557</v>
      </c>
      <c r="N541" s="17" t="s">
        <v>1761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4056</v>
      </c>
      <c r="B542" s="17" t="s">
        <v>1489</v>
      </c>
      <c r="C542" s="37">
        <f t="shared" si="17"/>
        <v>5</v>
      </c>
      <c r="D542" s="31" t="s">
        <v>2499</v>
      </c>
      <c r="E542" s="31" t="s">
        <v>191</v>
      </c>
      <c r="F542" s="49"/>
      <c r="G542" s="30">
        <v>100</v>
      </c>
      <c r="H542" s="17">
        <v>7</v>
      </c>
      <c r="I542" s="17" t="s">
        <v>2616</v>
      </c>
      <c r="K542" s="30">
        <v>35</v>
      </c>
      <c r="L542" s="17">
        <v>7</v>
      </c>
      <c r="M542" s="17" t="s">
        <v>1557</v>
      </c>
      <c r="N542" s="17" t="s">
        <v>1761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4057</v>
      </c>
      <c r="B543" s="17" t="s">
        <v>1489</v>
      </c>
      <c r="C543" s="37">
        <f t="shared" si="17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2616</v>
      </c>
      <c r="K543" s="30">
        <v>35</v>
      </c>
      <c r="L543" s="17">
        <v>7</v>
      </c>
      <c r="M543" s="17" t="s">
        <v>1557</v>
      </c>
      <c r="N543" s="17" t="s">
        <v>1761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4058</v>
      </c>
      <c r="B544" s="17" t="s">
        <v>1489</v>
      </c>
      <c r="C544" s="37">
        <f t="shared" si="17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2616</v>
      </c>
      <c r="K544" s="30">
        <v>35</v>
      </c>
      <c r="L544" s="17">
        <v>7</v>
      </c>
      <c r="M544" s="17" t="s">
        <v>1557</v>
      </c>
      <c r="N544" s="17" t="s">
        <v>1761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4059</v>
      </c>
      <c r="B545" s="17" t="s">
        <v>1489</v>
      </c>
      <c r="C545" s="37">
        <f t="shared" si="17"/>
        <v>5</v>
      </c>
      <c r="D545" s="31" t="s">
        <v>2500</v>
      </c>
      <c r="E545" s="31" t="s">
        <v>191</v>
      </c>
      <c r="F545" s="49"/>
      <c r="G545" s="30">
        <v>100</v>
      </c>
      <c r="H545" s="17">
        <v>7</v>
      </c>
      <c r="I545" s="17" t="s">
        <v>2616</v>
      </c>
      <c r="K545" s="30">
        <v>35</v>
      </c>
      <c r="L545" s="17">
        <v>7</v>
      </c>
      <c r="M545" s="17" t="s">
        <v>1557</v>
      </c>
      <c r="N545" s="17" t="s">
        <v>1761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4060</v>
      </c>
      <c r="B546" s="17" t="s">
        <v>1489</v>
      </c>
      <c r="C546" s="37">
        <f t="shared" si="17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2616</v>
      </c>
      <c r="K546" s="30">
        <v>35</v>
      </c>
      <c r="L546" s="17">
        <v>7</v>
      </c>
      <c r="M546" s="17" t="s">
        <v>1557</v>
      </c>
      <c r="N546" s="17" t="s">
        <v>1761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4061</v>
      </c>
      <c r="B547" s="17" t="s">
        <v>1489</v>
      </c>
      <c r="C547" s="37">
        <f t="shared" si="17"/>
        <v>5</v>
      </c>
      <c r="D547" s="31" t="s">
        <v>2501</v>
      </c>
      <c r="E547" s="31" t="s">
        <v>191</v>
      </c>
      <c r="F547" s="49"/>
      <c r="G547" s="30">
        <v>100</v>
      </c>
      <c r="H547" s="17">
        <v>7</v>
      </c>
      <c r="I547" s="17" t="s">
        <v>2616</v>
      </c>
      <c r="K547" s="30">
        <v>35</v>
      </c>
      <c r="L547" s="17">
        <v>7</v>
      </c>
      <c r="M547" s="17" t="s">
        <v>1557</v>
      </c>
      <c r="N547" s="17" t="s">
        <v>1761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4062</v>
      </c>
      <c r="B548" s="17" t="s">
        <v>1489</v>
      </c>
      <c r="C548" s="37">
        <f t="shared" si="17"/>
        <v>5</v>
      </c>
      <c r="D548" s="31" t="s">
        <v>2502</v>
      </c>
      <c r="E548" s="31" t="s">
        <v>191</v>
      </c>
      <c r="F548" s="49"/>
      <c r="G548" s="30">
        <v>100</v>
      </c>
      <c r="H548" s="17">
        <v>7</v>
      </c>
      <c r="I548" s="17" t="s">
        <v>2616</v>
      </c>
      <c r="K548" s="30">
        <v>35</v>
      </c>
      <c r="L548" s="17">
        <v>7</v>
      </c>
      <c r="M548" s="17" t="s">
        <v>1557</v>
      </c>
      <c r="N548" s="17" t="s">
        <v>1761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4063</v>
      </c>
      <c r="B549" s="17" t="s">
        <v>1489</v>
      </c>
      <c r="C549" s="37">
        <f t="shared" si="17"/>
        <v>5</v>
      </c>
      <c r="D549" s="31" t="s">
        <v>2503</v>
      </c>
      <c r="E549" s="31" t="s">
        <v>191</v>
      </c>
      <c r="F549" s="49"/>
      <c r="G549" s="30">
        <v>100</v>
      </c>
      <c r="H549" s="17">
        <v>7</v>
      </c>
      <c r="I549" s="17" t="s">
        <v>2616</v>
      </c>
      <c r="K549" s="30">
        <v>35</v>
      </c>
      <c r="L549" s="17">
        <v>7</v>
      </c>
      <c r="M549" s="17" t="s">
        <v>1557</v>
      </c>
      <c r="N549" s="17" t="s">
        <v>1761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4064</v>
      </c>
      <c r="B550" s="17" t="s">
        <v>1489</v>
      </c>
      <c r="C550" s="37">
        <f t="shared" si="17"/>
        <v>5</v>
      </c>
      <c r="D550" s="31" t="s">
        <v>2504</v>
      </c>
      <c r="E550" s="31" t="s">
        <v>191</v>
      </c>
      <c r="F550" s="49"/>
      <c r="G550" s="30">
        <v>100</v>
      </c>
      <c r="H550" s="17">
        <v>7</v>
      </c>
      <c r="I550" s="17" t="s">
        <v>2616</v>
      </c>
      <c r="K550" s="30">
        <v>35</v>
      </c>
      <c r="L550" s="17">
        <v>7</v>
      </c>
      <c r="M550" s="17" t="s">
        <v>1557</v>
      </c>
      <c r="N550" s="17" t="s">
        <v>1761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4065</v>
      </c>
      <c r="B551" s="17" t="s">
        <v>1489</v>
      </c>
      <c r="C551" s="37">
        <f t="shared" si="17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2616</v>
      </c>
      <c r="K551" s="30">
        <v>35</v>
      </c>
      <c r="L551" s="17">
        <v>7</v>
      </c>
      <c r="M551" s="17" t="s">
        <v>1557</v>
      </c>
      <c r="N551" s="17" t="s">
        <v>1761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4066</v>
      </c>
      <c r="B552" s="17" t="s">
        <v>1489</v>
      </c>
      <c r="C552" s="37">
        <f t="shared" si="17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2616</v>
      </c>
      <c r="K552" s="30">
        <v>35</v>
      </c>
      <c r="L552" s="17">
        <v>7</v>
      </c>
      <c r="M552" s="17" t="s">
        <v>1557</v>
      </c>
      <c r="N552" s="17" t="s">
        <v>1761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4067</v>
      </c>
      <c r="B553" s="17" t="s">
        <v>1489</v>
      </c>
      <c r="C553" s="37">
        <f t="shared" si="17"/>
        <v>5</v>
      </c>
      <c r="D553" s="31" t="s">
        <v>2505</v>
      </c>
      <c r="E553" s="31" t="s">
        <v>191</v>
      </c>
      <c r="F553" s="49"/>
      <c r="G553" s="30">
        <v>100</v>
      </c>
      <c r="H553" s="17">
        <v>7</v>
      </c>
      <c r="I553" s="17" t="s">
        <v>2616</v>
      </c>
      <c r="K553" s="30">
        <v>35</v>
      </c>
      <c r="L553" s="17">
        <v>7</v>
      </c>
      <c r="M553" s="17" t="s">
        <v>1557</v>
      </c>
      <c r="N553" s="17" t="s">
        <v>1761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4068</v>
      </c>
      <c r="B554" s="17" t="s">
        <v>1489</v>
      </c>
      <c r="C554" s="37">
        <f t="shared" si="17"/>
        <v>5</v>
      </c>
      <c r="D554" s="31" t="s">
        <v>2506</v>
      </c>
      <c r="E554" s="31" t="s">
        <v>191</v>
      </c>
      <c r="F554" s="49"/>
      <c r="G554" s="30">
        <v>100</v>
      </c>
      <c r="H554" s="17">
        <v>7</v>
      </c>
      <c r="I554" s="17" t="s">
        <v>2616</v>
      </c>
      <c r="K554" s="30">
        <v>35</v>
      </c>
      <c r="L554" s="17">
        <v>7</v>
      </c>
      <c r="M554" s="17" t="s">
        <v>1557</v>
      </c>
      <c r="N554" s="17" t="s">
        <v>1761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4069</v>
      </c>
      <c r="B555" s="17" t="s">
        <v>1489</v>
      </c>
      <c r="C555" s="37">
        <f t="shared" si="17"/>
        <v>5</v>
      </c>
      <c r="D555" s="31" t="s">
        <v>2507</v>
      </c>
      <c r="E555" s="31" t="s">
        <v>191</v>
      </c>
      <c r="F555" s="49"/>
      <c r="G555" s="30">
        <v>100</v>
      </c>
      <c r="H555" s="17">
        <v>7</v>
      </c>
      <c r="I555" s="17" t="s">
        <v>2616</v>
      </c>
      <c r="K555" s="30">
        <v>35</v>
      </c>
      <c r="L555" s="17">
        <v>7</v>
      </c>
      <c r="M555" s="17" t="s">
        <v>1557</v>
      </c>
      <c r="N555" s="17" t="s">
        <v>1761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4070</v>
      </c>
      <c r="B556" s="17" t="s">
        <v>1489</v>
      </c>
      <c r="C556" s="37">
        <f t="shared" si="17"/>
        <v>5</v>
      </c>
      <c r="D556" s="31" t="s">
        <v>2508</v>
      </c>
      <c r="E556" s="31" t="s">
        <v>191</v>
      </c>
      <c r="F556" s="49"/>
      <c r="G556" s="30">
        <v>100</v>
      </c>
      <c r="H556" s="17">
        <v>7</v>
      </c>
      <c r="I556" s="17" t="s">
        <v>2616</v>
      </c>
      <c r="K556" s="30">
        <v>35</v>
      </c>
      <c r="L556" s="17">
        <v>7</v>
      </c>
      <c r="M556" s="17" t="s">
        <v>1557</v>
      </c>
      <c r="N556" s="17" t="s">
        <v>1761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4071</v>
      </c>
      <c r="B557" s="17" t="s">
        <v>1489</v>
      </c>
      <c r="C557" s="37">
        <f t="shared" si="17"/>
        <v>5</v>
      </c>
      <c r="D557" s="31" t="s">
        <v>2509</v>
      </c>
      <c r="E557" s="31" t="s">
        <v>191</v>
      </c>
      <c r="F557" s="49"/>
      <c r="G557" s="30">
        <v>100</v>
      </c>
      <c r="H557" s="17">
        <v>7</v>
      </c>
      <c r="I557" s="17" t="s">
        <v>2616</v>
      </c>
      <c r="K557" s="30">
        <v>35</v>
      </c>
      <c r="L557" s="17">
        <v>7</v>
      </c>
      <c r="M557" s="17" t="s">
        <v>1557</v>
      </c>
      <c r="N557" s="17" t="s">
        <v>1761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4072</v>
      </c>
      <c r="B558" s="17" t="s">
        <v>1489</v>
      </c>
      <c r="C558" s="37">
        <f t="shared" si="17"/>
        <v>5</v>
      </c>
      <c r="D558" s="31" t="s">
        <v>2510</v>
      </c>
      <c r="E558" s="31" t="s">
        <v>191</v>
      </c>
      <c r="F558" s="49"/>
      <c r="G558" s="30">
        <v>100</v>
      </c>
      <c r="H558" s="17">
        <v>7</v>
      </c>
      <c r="I558" s="17" t="s">
        <v>2616</v>
      </c>
      <c r="K558" s="30">
        <v>35</v>
      </c>
      <c r="L558" s="17">
        <v>7</v>
      </c>
      <c r="M558" s="17" t="s">
        <v>1557</v>
      </c>
      <c r="N558" s="17" t="s">
        <v>1761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4073</v>
      </c>
      <c r="B559" s="17" t="s">
        <v>1489</v>
      </c>
      <c r="C559" s="37">
        <f t="shared" si="17"/>
        <v>5</v>
      </c>
      <c r="D559" s="31" t="s">
        <v>2511</v>
      </c>
      <c r="E559" s="31" t="s">
        <v>191</v>
      </c>
      <c r="F559" s="49"/>
      <c r="G559" s="30">
        <v>100</v>
      </c>
      <c r="H559" s="17">
        <v>7</v>
      </c>
      <c r="I559" s="17" t="s">
        <v>2616</v>
      </c>
      <c r="K559" s="30">
        <v>35</v>
      </c>
      <c r="L559" s="17">
        <v>7</v>
      </c>
      <c r="M559" s="17" t="s">
        <v>1557</v>
      </c>
      <c r="N559" s="17" t="s">
        <v>1761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4074</v>
      </c>
      <c r="B560" s="17" t="s">
        <v>1489</v>
      </c>
      <c r="C560" s="37">
        <f t="shared" si="17"/>
        <v>5</v>
      </c>
      <c r="D560" s="31" t="s">
        <v>2512</v>
      </c>
      <c r="E560" s="31" t="s">
        <v>191</v>
      </c>
      <c r="F560" s="49"/>
      <c r="G560" s="30">
        <v>100</v>
      </c>
      <c r="H560" s="17">
        <v>7</v>
      </c>
      <c r="I560" s="17" t="s">
        <v>2616</v>
      </c>
      <c r="K560" s="30">
        <v>35</v>
      </c>
      <c r="L560" s="17">
        <v>7</v>
      </c>
      <c r="M560" s="17" t="s">
        <v>1557</v>
      </c>
      <c r="N560" s="17" t="s">
        <v>1761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4075</v>
      </c>
      <c r="B561" s="17" t="s">
        <v>1489</v>
      </c>
      <c r="C561" s="37">
        <f t="shared" si="17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2616</v>
      </c>
      <c r="K561" s="30">
        <v>35</v>
      </c>
      <c r="L561" s="17">
        <v>7</v>
      </c>
      <c r="M561" s="17" t="s">
        <v>1557</v>
      </c>
      <c r="N561" s="17" t="s">
        <v>1761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4076</v>
      </c>
      <c r="B562" s="17" t="s">
        <v>1489</v>
      </c>
      <c r="C562" s="37">
        <f t="shared" si="17"/>
        <v>5</v>
      </c>
      <c r="D562" s="31" t="s">
        <v>2513</v>
      </c>
      <c r="E562" s="31" t="s">
        <v>191</v>
      </c>
      <c r="F562" s="49"/>
      <c r="G562" s="30">
        <v>100</v>
      </c>
      <c r="H562" s="17">
        <v>7</v>
      </c>
      <c r="I562" s="17" t="s">
        <v>2616</v>
      </c>
      <c r="K562" s="30">
        <v>35</v>
      </c>
      <c r="L562" s="17">
        <v>7</v>
      </c>
      <c r="M562" s="17" t="s">
        <v>1557</v>
      </c>
      <c r="N562" s="17" t="s">
        <v>1761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4077</v>
      </c>
      <c r="B563" s="17" t="s">
        <v>1489</v>
      </c>
      <c r="C563" s="37">
        <f t="shared" si="17"/>
        <v>5</v>
      </c>
      <c r="D563" s="31" t="s">
        <v>2514</v>
      </c>
      <c r="E563" s="31" t="s">
        <v>191</v>
      </c>
      <c r="F563" s="49"/>
      <c r="G563" s="30">
        <v>100</v>
      </c>
      <c r="H563" s="17">
        <v>7</v>
      </c>
      <c r="I563" s="17" t="s">
        <v>2616</v>
      </c>
      <c r="K563" s="30">
        <v>35</v>
      </c>
      <c r="L563" s="17">
        <v>7</v>
      </c>
      <c r="M563" s="17" t="s">
        <v>1557</v>
      </c>
      <c r="N563" s="17" t="s">
        <v>1761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4078</v>
      </c>
      <c r="B564" s="17" t="s">
        <v>1489</v>
      </c>
      <c r="C564" s="37">
        <f t="shared" si="17"/>
        <v>5</v>
      </c>
      <c r="D564" s="31" t="s">
        <v>2515</v>
      </c>
      <c r="E564" s="31" t="s">
        <v>191</v>
      </c>
      <c r="F564" s="49"/>
      <c r="G564" s="30">
        <v>100</v>
      </c>
      <c r="H564" s="17">
        <v>7</v>
      </c>
      <c r="I564" s="17" t="s">
        <v>2616</v>
      </c>
      <c r="K564" s="30">
        <v>35</v>
      </c>
      <c r="L564" s="17">
        <v>7</v>
      </c>
      <c r="M564" s="17" t="s">
        <v>1557</v>
      </c>
      <c r="N564" s="17" t="s">
        <v>1761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4079</v>
      </c>
      <c r="B565" s="17" t="s">
        <v>1489</v>
      </c>
      <c r="C565" s="37">
        <f t="shared" si="17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2616</v>
      </c>
      <c r="K565" s="30">
        <v>35</v>
      </c>
      <c r="L565" s="17">
        <v>7</v>
      </c>
      <c r="M565" s="17" t="s">
        <v>1557</v>
      </c>
      <c r="N565" s="17" t="s">
        <v>1761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4080</v>
      </c>
      <c r="B566" s="17" t="s">
        <v>1489</v>
      </c>
      <c r="C566" s="37">
        <f t="shared" si="17"/>
        <v>5</v>
      </c>
      <c r="D566" s="31" t="s">
        <v>2516</v>
      </c>
      <c r="E566" s="31" t="s">
        <v>191</v>
      </c>
      <c r="F566" s="49"/>
      <c r="G566" s="30">
        <v>100</v>
      </c>
      <c r="H566" s="17">
        <v>7</v>
      </c>
      <c r="I566" s="17" t="s">
        <v>2616</v>
      </c>
      <c r="K566" s="30">
        <v>35</v>
      </c>
      <c r="L566" s="17">
        <v>7</v>
      </c>
      <c r="M566" s="17" t="s">
        <v>1557</v>
      </c>
      <c r="N566" s="17" t="s">
        <v>1761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4095</v>
      </c>
      <c r="B567" s="17" t="s">
        <v>1489</v>
      </c>
      <c r="C567" s="37">
        <f t="shared" si="17"/>
        <v>5</v>
      </c>
      <c r="D567" s="31" t="s">
        <v>2517</v>
      </c>
      <c r="E567" s="31" t="s">
        <v>191</v>
      </c>
      <c r="F567" s="49"/>
      <c r="G567" s="30">
        <v>100</v>
      </c>
      <c r="H567" s="17">
        <v>7</v>
      </c>
      <c r="I567" s="17" t="s">
        <v>2616</v>
      </c>
      <c r="K567" s="30">
        <v>35</v>
      </c>
      <c r="L567" s="17">
        <v>7</v>
      </c>
      <c r="M567" s="17" t="s">
        <v>1557</v>
      </c>
      <c r="N567" s="17" t="s">
        <v>1761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4096</v>
      </c>
      <c r="B568" s="17" t="s">
        <v>1489</v>
      </c>
      <c r="C568" s="37">
        <f t="shared" si="17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2616</v>
      </c>
      <c r="K568" s="30">
        <v>35</v>
      </c>
      <c r="L568" s="17">
        <v>7</v>
      </c>
      <c r="M568" s="17" t="s">
        <v>1557</v>
      </c>
      <c r="N568" s="17" t="s">
        <v>1761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4097</v>
      </c>
      <c r="B569" s="17" t="s">
        <v>1489</v>
      </c>
      <c r="C569" s="37">
        <f t="shared" si="17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2616</v>
      </c>
      <c r="K569" s="30">
        <v>35</v>
      </c>
      <c r="L569" s="17">
        <v>7</v>
      </c>
      <c r="M569" s="17" t="s">
        <v>1557</v>
      </c>
      <c r="N569" s="17" t="s">
        <v>1761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4098</v>
      </c>
      <c r="B570" s="17" t="s">
        <v>1489</v>
      </c>
      <c r="C570" s="37">
        <f t="shared" si="17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2616</v>
      </c>
      <c r="K570" s="30">
        <v>35</v>
      </c>
      <c r="L570" s="17">
        <v>7</v>
      </c>
      <c r="M570" s="17" t="s">
        <v>1557</v>
      </c>
      <c r="N570" s="17" t="s">
        <v>1761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4099</v>
      </c>
      <c r="B571" s="17" t="s">
        <v>1489</v>
      </c>
      <c r="C571" s="37">
        <f t="shared" si="17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2616</v>
      </c>
      <c r="K571" s="30">
        <v>35</v>
      </c>
      <c r="L571" s="17">
        <v>7</v>
      </c>
      <c r="M571" s="17" t="s">
        <v>1557</v>
      </c>
      <c r="N571" s="17" t="s">
        <v>1761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4100</v>
      </c>
      <c r="B572" s="17" t="s">
        <v>1489</v>
      </c>
      <c r="C572" s="37">
        <f t="shared" si="17"/>
        <v>5</v>
      </c>
      <c r="D572" s="31" t="s">
        <v>2518</v>
      </c>
      <c r="E572" s="31" t="s">
        <v>191</v>
      </c>
      <c r="F572" s="49"/>
      <c r="G572" s="30">
        <v>100</v>
      </c>
      <c r="H572" s="17">
        <v>7</v>
      </c>
      <c r="I572" s="17" t="s">
        <v>2616</v>
      </c>
      <c r="K572" s="30">
        <v>35</v>
      </c>
      <c r="L572" s="17">
        <v>7</v>
      </c>
      <c r="M572" s="17" t="s">
        <v>1557</v>
      </c>
      <c r="N572" s="17" t="s">
        <v>1761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4101</v>
      </c>
      <c r="B573" s="17" t="s">
        <v>1489</v>
      </c>
      <c r="C573" s="37">
        <f t="shared" si="17"/>
        <v>5</v>
      </c>
      <c r="D573" s="31" t="s">
        <v>2519</v>
      </c>
      <c r="E573" s="31" t="s">
        <v>191</v>
      </c>
      <c r="F573" s="49"/>
      <c r="G573" s="30">
        <v>100</v>
      </c>
      <c r="H573" s="17">
        <v>7</v>
      </c>
      <c r="I573" s="17" t="s">
        <v>2616</v>
      </c>
      <c r="K573" s="30">
        <v>35</v>
      </c>
      <c r="L573" s="17">
        <v>7</v>
      </c>
      <c r="M573" s="17" t="s">
        <v>1557</v>
      </c>
      <c r="N573" s="17" t="s">
        <v>1761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4102</v>
      </c>
      <c r="B574" s="17" t="s">
        <v>1489</v>
      </c>
      <c r="C574" s="37">
        <f t="shared" si="17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2616</v>
      </c>
      <c r="K574" s="30">
        <v>35</v>
      </c>
      <c r="L574" s="17">
        <v>7</v>
      </c>
      <c r="M574" s="17" t="s">
        <v>1557</v>
      </c>
      <c r="N574" s="17" t="s">
        <v>1761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4103</v>
      </c>
      <c r="B575" s="17" t="s">
        <v>1489</v>
      </c>
      <c r="C575" s="37">
        <f t="shared" si="17"/>
        <v>5</v>
      </c>
      <c r="D575" s="31" t="s">
        <v>2520</v>
      </c>
      <c r="E575" s="31" t="s">
        <v>191</v>
      </c>
      <c r="F575" s="49"/>
      <c r="G575" s="30">
        <v>100</v>
      </c>
      <c r="H575" s="17">
        <v>7</v>
      </c>
      <c r="I575" s="17" t="s">
        <v>2616</v>
      </c>
      <c r="K575" s="30">
        <v>35</v>
      </c>
      <c r="L575" s="17">
        <v>7</v>
      </c>
      <c r="M575" s="17" t="s">
        <v>1557</v>
      </c>
      <c r="N575" s="17" t="s">
        <v>1761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4104</v>
      </c>
      <c r="B576" s="17" t="s">
        <v>1489</v>
      </c>
      <c r="C576" s="37">
        <f t="shared" ref="C576:C604" si="18">IF($B576="ProductService",1,IF($B576="ProductNonInventory",3,IF($B576="ProductInventory",5,"error")))</f>
        <v>5</v>
      </c>
      <c r="D576" s="31" t="s">
        <v>2521</v>
      </c>
      <c r="E576" s="31" t="s">
        <v>191</v>
      </c>
      <c r="F576" s="49"/>
      <c r="G576" s="30">
        <v>100</v>
      </c>
      <c r="H576" s="17">
        <v>7</v>
      </c>
      <c r="I576" s="17" t="s">
        <v>2616</v>
      </c>
      <c r="K576" s="30">
        <v>35</v>
      </c>
      <c r="L576" s="17">
        <v>7</v>
      </c>
      <c r="M576" s="17" t="s">
        <v>1557</v>
      </c>
      <c r="N576" s="17" t="s">
        <v>1761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4081</v>
      </c>
      <c r="B577" s="17" t="s">
        <v>1489</v>
      </c>
      <c r="C577" s="37">
        <f t="shared" si="1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2616</v>
      </c>
      <c r="K577" s="30">
        <v>35</v>
      </c>
      <c r="L577" s="17">
        <v>7</v>
      </c>
      <c r="M577" s="17" t="s">
        <v>1557</v>
      </c>
      <c r="N577" s="17" t="s">
        <v>1761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4082</v>
      </c>
      <c r="B578" s="17" t="s">
        <v>1489</v>
      </c>
      <c r="C578" s="37">
        <f t="shared" si="18"/>
        <v>5</v>
      </c>
      <c r="D578" s="31" t="s">
        <v>2523</v>
      </c>
      <c r="E578" s="31" t="s">
        <v>191</v>
      </c>
      <c r="F578" s="49"/>
      <c r="G578" s="30">
        <v>100</v>
      </c>
      <c r="H578" s="17">
        <v>7</v>
      </c>
      <c r="I578" s="17" t="s">
        <v>2616</v>
      </c>
      <c r="K578" s="30">
        <v>35</v>
      </c>
      <c r="L578" s="17">
        <v>7</v>
      </c>
      <c r="M578" s="17" t="s">
        <v>1557</v>
      </c>
      <c r="N578" s="17" t="s">
        <v>1761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4083</v>
      </c>
      <c r="B579" s="17" t="s">
        <v>1489</v>
      </c>
      <c r="C579" s="37">
        <f t="shared" si="18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2616</v>
      </c>
      <c r="K579" s="30">
        <v>35</v>
      </c>
      <c r="L579" s="17">
        <v>7</v>
      </c>
      <c r="M579" s="17" t="s">
        <v>1557</v>
      </c>
      <c r="N579" s="17" t="s">
        <v>1761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4084</v>
      </c>
      <c r="B580" s="17" t="s">
        <v>1489</v>
      </c>
      <c r="C580" s="37">
        <f t="shared" si="18"/>
        <v>5</v>
      </c>
      <c r="D580" s="31" t="s">
        <v>2524</v>
      </c>
      <c r="E580" s="31" t="s">
        <v>191</v>
      </c>
      <c r="F580" s="49"/>
      <c r="G580" s="30">
        <v>100</v>
      </c>
      <c r="H580" s="17">
        <v>7</v>
      </c>
      <c r="I580" s="17" t="s">
        <v>2616</v>
      </c>
      <c r="K580" s="30">
        <v>35</v>
      </c>
      <c r="L580" s="17">
        <v>7</v>
      </c>
      <c r="M580" s="17" t="s">
        <v>1557</v>
      </c>
      <c r="N580" s="17" t="s">
        <v>1761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4085</v>
      </c>
      <c r="B581" s="17" t="s">
        <v>1489</v>
      </c>
      <c r="C581" s="37">
        <f t="shared" si="18"/>
        <v>5</v>
      </c>
      <c r="D581" s="31" t="s">
        <v>2531</v>
      </c>
      <c r="E581" s="31" t="s">
        <v>191</v>
      </c>
      <c r="F581" s="49"/>
      <c r="G581" s="30">
        <v>100</v>
      </c>
      <c r="H581" s="17">
        <v>7</v>
      </c>
      <c r="I581" s="17" t="s">
        <v>2616</v>
      </c>
      <c r="K581" s="30">
        <v>35</v>
      </c>
      <c r="L581" s="17">
        <v>7</v>
      </c>
      <c r="M581" s="17" t="s">
        <v>1557</v>
      </c>
      <c r="N581" s="17" t="s">
        <v>1761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4086</v>
      </c>
      <c r="B582" s="17" t="s">
        <v>1489</v>
      </c>
      <c r="C582" s="37">
        <f t="shared" si="18"/>
        <v>5</v>
      </c>
      <c r="D582" s="31" t="s">
        <v>2532</v>
      </c>
      <c r="E582" s="31" t="s">
        <v>191</v>
      </c>
      <c r="F582" s="49"/>
      <c r="G582" s="30">
        <v>50</v>
      </c>
      <c r="H582" s="17">
        <v>7</v>
      </c>
      <c r="I582" s="17" t="s">
        <v>2616</v>
      </c>
      <c r="K582" s="30">
        <v>20</v>
      </c>
      <c r="L582" s="17">
        <v>7</v>
      </c>
      <c r="M582" s="17" t="s">
        <v>1557</v>
      </c>
      <c r="N582" s="17" t="s">
        <v>1761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4087</v>
      </c>
      <c r="B583" s="17" t="s">
        <v>1489</v>
      </c>
      <c r="C583" s="37">
        <f t="shared" si="18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2616</v>
      </c>
      <c r="K583" s="30">
        <v>35</v>
      </c>
      <c r="L583" s="17">
        <v>7</v>
      </c>
      <c r="M583" s="17" t="s">
        <v>1557</v>
      </c>
      <c r="N583" s="17" t="s">
        <v>1761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4088</v>
      </c>
      <c r="B584" s="17" t="s">
        <v>1489</v>
      </c>
      <c r="C584" s="37">
        <f t="shared" si="18"/>
        <v>5</v>
      </c>
      <c r="D584" s="31" t="s">
        <v>2539</v>
      </c>
      <c r="E584" s="31" t="s">
        <v>191</v>
      </c>
      <c r="F584" s="49"/>
      <c r="G584" s="30">
        <v>0</v>
      </c>
      <c r="H584" s="17">
        <v>7</v>
      </c>
      <c r="I584" s="17" t="s">
        <v>2616</v>
      </c>
      <c r="K584" s="30">
        <v>0</v>
      </c>
      <c r="L584" s="17">
        <v>7</v>
      </c>
      <c r="M584" s="17" t="s">
        <v>1557</v>
      </c>
      <c r="N584" s="17" t="s">
        <v>1761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4089</v>
      </c>
      <c r="B585" s="17" t="s">
        <v>1489</v>
      </c>
      <c r="C585" s="37">
        <f t="shared" si="18"/>
        <v>5</v>
      </c>
      <c r="D585" s="31" t="s">
        <v>2540</v>
      </c>
      <c r="E585" s="31" t="s">
        <v>191</v>
      </c>
      <c r="F585" s="49"/>
      <c r="G585" s="30">
        <v>60</v>
      </c>
      <c r="H585" s="17">
        <v>7</v>
      </c>
      <c r="I585" s="17" t="s">
        <v>2616</v>
      </c>
      <c r="K585" s="30">
        <v>20</v>
      </c>
      <c r="L585" s="17">
        <v>7</v>
      </c>
      <c r="M585" s="17" t="s">
        <v>1557</v>
      </c>
      <c r="N585" s="17" t="s">
        <v>1761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4090</v>
      </c>
      <c r="B586" s="17" t="s">
        <v>1489</v>
      </c>
      <c r="C586" s="37">
        <f>IF($B586="ProductService",1,IF($B586="ProductNonInventory",3,IF($B586="ProductInventory",5,"error")))</f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2616</v>
      </c>
      <c r="K586" s="30">
        <v>0</v>
      </c>
      <c r="L586" s="17">
        <v>7</v>
      </c>
      <c r="M586" s="17" t="s">
        <v>1557</v>
      </c>
      <c r="N586" s="17" t="s">
        <v>1761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4091</v>
      </c>
      <c r="B587" s="17" t="s">
        <v>1489</v>
      </c>
      <c r="C587" s="37">
        <f>IF($B587="ProductService",1,IF($B587="ProductNonInventory",3,IF($B587="ProductInventory",5,"error")))</f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2616</v>
      </c>
      <c r="K587" s="30">
        <v>20</v>
      </c>
      <c r="L587" s="17">
        <v>7</v>
      </c>
      <c r="M587" s="17" t="s">
        <v>1557</v>
      </c>
      <c r="N587" s="17" t="s">
        <v>1761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4092</v>
      </c>
      <c r="B588" s="17" t="s">
        <v>1489</v>
      </c>
      <c r="C588" s="37">
        <f>IF($B588="ProductService",1,IF($B588="ProductNonInventory",3,IF($B588="ProductInventory",5,"error")))</f>
        <v>5</v>
      </c>
      <c r="D588" s="31" t="s">
        <v>2541</v>
      </c>
      <c r="E588" s="31" t="s">
        <v>191</v>
      </c>
      <c r="F588" s="49"/>
      <c r="G588" s="30">
        <v>50</v>
      </c>
      <c r="H588" s="17">
        <v>7</v>
      </c>
      <c r="I588" s="17" t="s">
        <v>2616</v>
      </c>
      <c r="K588" s="30">
        <v>20</v>
      </c>
      <c r="L588" s="17">
        <v>7</v>
      </c>
      <c r="M588" s="17" t="s">
        <v>1557</v>
      </c>
      <c r="N588" s="17" t="s">
        <v>1761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4093</v>
      </c>
      <c r="B589" s="17" t="s">
        <v>1488</v>
      </c>
      <c r="C589" s="37">
        <f>IF($B589="ProductService",1,IF($B589="ProductNonInventory",3,IF($B589="ProductInventory",5,"error")))</f>
        <v>3</v>
      </c>
      <c r="D589" s="45" t="s">
        <v>3487</v>
      </c>
      <c r="E589" s="45" t="s">
        <v>191</v>
      </c>
      <c r="F589" s="49"/>
      <c r="G589" s="30">
        <v>100</v>
      </c>
      <c r="H589" s="17">
        <v>7</v>
      </c>
      <c r="I589" s="17" t="s">
        <v>2616</v>
      </c>
      <c r="K589" s="30">
        <v>20</v>
      </c>
      <c r="L589" s="17">
        <v>7</v>
      </c>
      <c r="M589" s="17" t="s">
        <v>1557</v>
      </c>
      <c r="N589" s="17" t="s">
        <v>1761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4105</v>
      </c>
      <c r="B590" s="17" t="s">
        <v>1489</v>
      </c>
      <c r="C590" s="37">
        <f t="shared" si="18"/>
        <v>5</v>
      </c>
      <c r="D590" s="31" t="s">
        <v>1318</v>
      </c>
      <c r="E590" s="31" t="s">
        <v>191</v>
      </c>
      <c r="F590" s="49"/>
      <c r="G590" s="30">
        <v>35</v>
      </c>
      <c r="H590" s="17">
        <v>7</v>
      </c>
      <c r="I590" s="17" t="s">
        <v>2617</v>
      </c>
      <c r="K590" s="30">
        <v>20</v>
      </c>
      <c r="L590" s="17">
        <v>7</v>
      </c>
      <c r="M590" s="17" t="s">
        <v>1557</v>
      </c>
      <c r="N590" s="17" t="s">
        <v>1761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4106</v>
      </c>
      <c r="B591" s="17" t="s">
        <v>1489</v>
      </c>
      <c r="C591" s="37">
        <f t="shared" si="18"/>
        <v>5</v>
      </c>
      <c r="D591" s="31" t="s">
        <v>2542</v>
      </c>
      <c r="E591" s="31" t="s">
        <v>2358</v>
      </c>
      <c r="F591" s="49"/>
      <c r="G591" s="30">
        <v>20</v>
      </c>
      <c r="H591" s="17">
        <v>1</v>
      </c>
      <c r="I591" s="17" t="s">
        <v>2617</v>
      </c>
      <c r="K591" s="30">
        <v>10</v>
      </c>
      <c r="L591" s="30">
        <v>5</v>
      </c>
      <c r="M591" s="17" t="s">
        <v>1557</v>
      </c>
      <c r="N591" s="17" t="s">
        <v>1761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4107</v>
      </c>
      <c r="B592" s="17" t="s">
        <v>1489</v>
      </c>
      <c r="C592" s="37">
        <f>IF($B592="ProductService",1,IF($B592="ProductNonInventory",3,IF($B592="ProductInventory",5,"error")))</f>
        <v>5</v>
      </c>
      <c r="D592" s="31" t="s">
        <v>2555</v>
      </c>
      <c r="E592" s="31" t="s">
        <v>2538</v>
      </c>
      <c r="F592" s="49"/>
      <c r="G592" s="30">
        <v>0</v>
      </c>
      <c r="H592" s="30">
        <v>1</v>
      </c>
      <c r="I592" s="17" t="s">
        <v>2617</v>
      </c>
      <c r="K592" s="30">
        <v>0</v>
      </c>
      <c r="L592" s="30">
        <v>5</v>
      </c>
      <c r="M592" s="17" t="s">
        <v>1557</v>
      </c>
      <c r="N592" s="17" t="s">
        <v>1761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4108</v>
      </c>
      <c r="B593" s="17" t="s">
        <v>1489</v>
      </c>
      <c r="C593" s="37">
        <f t="shared" si="18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2617</v>
      </c>
      <c r="K593" s="30">
        <v>4</v>
      </c>
      <c r="L593" s="17">
        <v>7</v>
      </c>
      <c r="M593" s="17" t="s">
        <v>1557</v>
      </c>
      <c r="N593" s="17" t="s">
        <v>1761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4109</v>
      </c>
      <c r="B594" s="17" t="s">
        <v>1489</v>
      </c>
      <c r="C594" s="37">
        <f t="shared" si="18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2617</v>
      </c>
      <c r="K594" s="30">
        <v>4</v>
      </c>
      <c r="L594" s="17">
        <v>7</v>
      </c>
      <c r="M594" s="17" t="s">
        <v>1557</v>
      </c>
      <c r="N594" s="17" t="s">
        <v>1761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4110</v>
      </c>
      <c r="B595" s="17" t="s">
        <v>1489</v>
      </c>
      <c r="C595" s="37">
        <f t="shared" si="18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2617</v>
      </c>
      <c r="K595" s="30">
        <v>4</v>
      </c>
      <c r="L595" s="17">
        <v>7</v>
      </c>
      <c r="M595" s="17" t="s">
        <v>1557</v>
      </c>
      <c r="N595" s="17" t="s">
        <v>1761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4111</v>
      </c>
      <c r="B596" s="17" t="s">
        <v>1489</v>
      </c>
      <c r="C596" s="37">
        <f t="shared" si="18"/>
        <v>5</v>
      </c>
      <c r="D596" s="31" t="s">
        <v>2547</v>
      </c>
      <c r="E596" s="31" t="s">
        <v>191</v>
      </c>
      <c r="F596" s="49"/>
      <c r="G596" s="30">
        <v>400</v>
      </c>
      <c r="H596" s="17">
        <v>7</v>
      </c>
      <c r="I596" s="17" t="s">
        <v>2617</v>
      </c>
      <c r="K596" s="30">
        <v>350</v>
      </c>
      <c r="L596" s="17">
        <v>7</v>
      </c>
      <c r="M596" s="17" t="s">
        <v>1557</v>
      </c>
      <c r="N596" s="17" t="s">
        <v>1761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4112</v>
      </c>
      <c r="B597" s="17" t="s">
        <v>1489</v>
      </c>
      <c r="C597" s="37">
        <f t="shared" si="18"/>
        <v>5</v>
      </c>
      <c r="D597" s="31" t="s">
        <v>2548</v>
      </c>
      <c r="E597" s="31" t="s">
        <v>191</v>
      </c>
      <c r="F597" s="49"/>
      <c r="G597" s="30">
        <v>400</v>
      </c>
      <c r="H597" s="17">
        <v>7</v>
      </c>
      <c r="I597" s="17" t="s">
        <v>2617</v>
      </c>
      <c r="K597" s="30">
        <v>300</v>
      </c>
      <c r="L597" s="17">
        <v>7</v>
      </c>
      <c r="M597" s="17" t="s">
        <v>1557</v>
      </c>
      <c r="N597" s="17" t="s">
        <v>1761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4113</v>
      </c>
      <c r="B598" s="17" t="s">
        <v>1489</v>
      </c>
      <c r="C598" s="37">
        <f t="shared" si="18"/>
        <v>5</v>
      </c>
      <c r="D598" s="31" t="s">
        <v>2549</v>
      </c>
      <c r="E598" s="31" t="s">
        <v>191</v>
      </c>
      <c r="F598" s="49"/>
      <c r="G598" s="30">
        <v>100</v>
      </c>
      <c r="H598" s="17">
        <v>1</v>
      </c>
      <c r="I598" s="17" t="s">
        <v>2617</v>
      </c>
      <c r="K598" s="30">
        <v>80</v>
      </c>
      <c r="L598" s="17">
        <v>7</v>
      </c>
      <c r="M598" s="17" t="s">
        <v>1557</v>
      </c>
      <c r="N598" s="17" t="s">
        <v>1761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4114</v>
      </c>
      <c r="B599" s="17" t="s">
        <v>1489</v>
      </c>
      <c r="C599" s="37">
        <f t="shared" si="18"/>
        <v>5</v>
      </c>
      <c r="D599" s="31" t="s">
        <v>2550</v>
      </c>
      <c r="E599" s="31" t="s">
        <v>191</v>
      </c>
      <c r="F599" s="49"/>
      <c r="G599" s="30">
        <v>160</v>
      </c>
      <c r="H599" s="17">
        <v>7</v>
      </c>
      <c r="I599" s="17" t="s">
        <v>2617</v>
      </c>
      <c r="K599" s="30">
        <v>130</v>
      </c>
      <c r="L599" s="17">
        <v>7</v>
      </c>
      <c r="M599" s="17" t="s">
        <v>1557</v>
      </c>
      <c r="N599" s="17" t="s">
        <v>1761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4115</v>
      </c>
      <c r="B600" s="17" t="s">
        <v>1489</v>
      </c>
      <c r="C600" s="37">
        <f t="shared" si="18"/>
        <v>5</v>
      </c>
      <c r="D600" s="31" t="s">
        <v>2551</v>
      </c>
      <c r="E600" s="31" t="s">
        <v>14</v>
      </c>
      <c r="F600" s="49"/>
      <c r="G600" s="30">
        <v>60</v>
      </c>
      <c r="H600" s="17">
        <v>7</v>
      </c>
      <c r="I600" s="17" t="s">
        <v>2617</v>
      </c>
      <c r="K600" s="30">
        <v>30</v>
      </c>
      <c r="L600" s="17">
        <v>7</v>
      </c>
      <c r="M600" s="17" t="s">
        <v>1557</v>
      </c>
      <c r="N600" s="17" t="s">
        <v>1761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4121</v>
      </c>
      <c r="B601" s="17" t="s">
        <v>1489</v>
      </c>
      <c r="C601" s="37">
        <f t="shared" si="18"/>
        <v>5</v>
      </c>
      <c r="D601" s="31" t="s">
        <v>2552</v>
      </c>
      <c r="E601" s="31" t="s">
        <v>191</v>
      </c>
      <c r="F601" s="49"/>
      <c r="G601" s="30">
        <v>250</v>
      </c>
      <c r="H601" s="17">
        <v>7</v>
      </c>
      <c r="I601" s="17" t="s">
        <v>2617</v>
      </c>
      <c r="K601" s="30">
        <v>200</v>
      </c>
      <c r="L601" s="17">
        <v>7</v>
      </c>
      <c r="M601" s="17" t="s">
        <v>1557</v>
      </c>
      <c r="N601" s="17" t="s">
        <v>1761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4116</v>
      </c>
      <c r="B602" s="17" t="s">
        <v>1489</v>
      </c>
      <c r="C602" s="37">
        <f t="shared" si="18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2617</v>
      </c>
      <c r="K602" s="30">
        <v>100</v>
      </c>
      <c r="L602" s="17">
        <v>7</v>
      </c>
      <c r="M602" s="17" t="s">
        <v>1557</v>
      </c>
      <c r="N602" s="17" t="s">
        <v>1761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4117</v>
      </c>
      <c r="B603" s="17" t="s">
        <v>1489</v>
      </c>
      <c r="C603" s="37">
        <f t="shared" si="18"/>
        <v>5</v>
      </c>
      <c r="D603" s="31" t="s">
        <v>2553</v>
      </c>
      <c r="E603" s="31" t="s">
        <v>191</v>
      </c>
      <c r="F603" s="49"/>
      <c r="G603" s="30">
        <v>250</v>
      </c>
      <c r="H603" s="17">
        <v>7</v>
      </c>
      <c r="I603" s="17" t="s">
        <v>2617</v>
      </c>
      <c r="K603" s="30">
        <v>200</v>
      </c>
      <c r="L603" s="17">
        <v>7</v>
      </c>
      <c r="M603" s="17" t="s">
        <v>1557</v>
      </c>
      <c r="N603" s="17" t="s">
        <v>1761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4118</v>
      </c>
      <c r="B604" s="17" t="s">
        <v>1489</v>
      </c>
      <c r="C604" s="37">
        <f t="shared" si="18"/>
        <v>5</v>
      </c>
      <c r="D604" s="31" t="s">
        <v>2554</v>
      </c>
      <c r="E604" s="31" t="s">
        <v>191</v>
      </c>
      <c r="F604" s="49"/>
      <c r="G604" s="30">
        <v>250</v>
      </c>
      <c r="H604" s="17">
        <v>7</v>
      </c>
      <c r="I604" s="17" t="s">
        <v>2617</v>
      </c>
      <c r="K604" s="30">
        <v>180</v>
      </c>
      <c r="L604" s="17">
        <v>7</v>
      </c>
      <c r="M604" s="17" t="s">
        <v>1557</v>
      </c>
      <c r="N604" s="17" t="s">
        <v>1761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4119</v>
      </c>
      <c r="B605" s="17" t="s">
        <v>1489</v>
      </c>
      <c r="C605" s="37">
        <f>IF($B605="ProductService",1,IF($B605="ProductNonInventory",3,IF($B605="ProductInventory",5,"error")))</f>
        <v>5</v>
      </c>
      <c r="D605" s="31" t="s">
        <v>2556</v>
      </c>
      <c r="E605" s="31" t="s">
        <v>191</v>
      </c>
      <c r="F605" s="49"/>
      <c r="G605" s="30">
        <v>0</v>
      </c>
      <c r="H605" s="17">
        <v>7</v>
      </c>
      <c r="I605" s="17" t="s">
        <v>2617</v>
      </c>
      <c r="K605" s="30">
        <v>0</v>
      </c>
      <c r="L605" s="17">
        <v>7</v>
      </c>
      <c r="M605" s="17" t="s">
        <v>1557</v>
      </c>
      <c r="N605" s="17" t="s">
        <v>1761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4120</v>
      </c>
      <c r="B606" s="17" t="s">
        <v>1489</v>
      </c>
      <c r="C606" s="37">
        <f t="shared" ref="C606:C611" si="19">IF($B606="ProductService",1,IF($B606="ProductNonInventory",3,IF($B606="ProductInventory",5,"error")))</f>
        <v>5</v>
      </c>
      <c r="D606" s="31" t="s">
        <v>992</v>
      </c>
      <c r="E606" s="31" t="s">
        <v>2259</v>
      </c>
      <c r="F606" s="49"/>
      <c r="G606" s="30">
        <v>140</v>
      </c>
      <c r="H606" s="30">
        <v>1</v>
      </c>
      <c r="I606" s="17" t="s">
        <v>2617</v>
      </c>
      <c r="K606" s="30">
        <v>0</v>
      </c>
      <c r="L606" s="30">
        <v>5</v>
      </c>
      <c r="M606" s="17" t="s">
        <v>1557</v>
      </c>
      <c r="N606" s="17" t="s">
        <v>1761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4122</v>
      </c>
      <c r="B607" s="17" t="s">
        <v>1489</v>
      </c>
      <c r="C607" s="37">
        <f t="shared" si="19"/>
        <v>5</v>
      </c>
      <c r="D607" s="31" t="s">
        <v>2557</v>
      </c>
      <c r="E607" s="31" t="s">
        <v>2558</v>
      </c>
      <c r="F607" s="49"/>
      <c r="G607" s="30">
        <v>50</v>
      </c>
      <c r="H607" s="17">
        <v>7</v>
      </c>
      <c r="I607" s="17" t="s">
        <v>2618</v>
      </c>
      <c r="K607" s="30">
        <v>0</v>
      </c>
      <c r="L607" s="17">
        <v>7</v>
      </c>
      <c r="M607" s="17" t="s">
        <v>1557</v>
      </c>
      <c r="N607" s="17" t="s">
        <v>1761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4123</v>
      </c>
      <c r="B608" s="17" t="s">
        <v>1489</v>
      </c>
      <c r="C608" s="37">
        <f t="shared" si="19"/>
        <v>5</v>
      </c>
      <c r="D608" s="31" t="s">
        <v>912</v>
      </c>
      <c r="E608" s="31" t="s">
        <v>2558</v>
      </c>
      <c r="F608" s="49"/>
      <c r="G608" s="30">
        <v>40</v>
      </c>
      <c r="H608" s="17">
        <v>7</v>
      </c>
      <c r="I608" s="17" t="s">
        <v>2618</v>
      </c>
      <c r="K608" s="30">
        <v>0</v>
      </c>
      <c r="L608" s="17">
        <v>7</v>
      </c>
      <c r="M608" s="17" t="s">
        <v>1557</v>
      </c>
      <c r="N608" s="17" t="s">
        <v>1761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4124</v>
      </c>
      <c r="B609" s="17" t="s">
        <v>1489</v>
      </c>
      <c r="C609" s="37">
        <f t="shared" si="19"/>
        <v>5</v>
      </c>
      <c r="D609" s="31" t="s">
        <v>916</v>
      </c>
      <c r="E609" s="31" t="s">
        <v>2558</v>
      </c>
      <c r="F609" s="49"/>
      <c r="G609" s="30">
        <v>40</v>
      </c>
      <c r="H609" s="17">
        <v>7</v>
      </c>
      <c r="I609" s="17" t="s">
        <v>2618</v>
      </c>
      <c r="K609" s="30">
        <v>0</v>
      </c>
      <c r="L609" s="17">
        <v>7</v>
      </c>
      <c r="M609" s="17" t="s">
        <v>1557</v>
      </c>
      <c r="N609" s="17" t="s">
        <v>1761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4125</v>
      </c>
      <c r="B610" s="17" t="s">
        <v>1489</v>
      </c>
      <c r="C610" s="37">
        <f t="shared" si="19"/>
        <v>5</v>
      </c>
      <c r="D610" s="31" t="s">
        <v>2559</v>
      </c>
      <c r="E610" s="31" t="s">
        <v>2558</v>
      </c>
      <c r="F610" s="49"/>
      <c r="G610" s="30">
        <v>0</v>
      </c>
      <c r="H610" s="17">
        <v>7</v>
      </c>
      <c r="I610" s="17" t="s">
        <v>2618</v>
      </c>
      <c r="K610" s="30">
        <v>0</v>
      </c>
      <c r="L610" s="17">
        <v>7</v>
      </c>
      <c r="M610" s="17" t="s">
        <v>1557</v>
      </c>
      <c r="N610" s="17" t="s">
        <v>1761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4126</v>
      </c>
      <c r="B611" s="58" t="s">
        <v>1489</v>
      </c>
      <c r="C611" s="59">
        <f t="shared" si="19"/>
        <v>5</v>
      </c>
      <c r="D611" s="68" t="s">
        <v>2560</v>
      </c>
      <c r="E611" s="68" t="s">
        <v>2558</v>
      </c>
      <c r="F611" s="61"/>
      <c r="G611" s="60">
        <v>90</v>
      </c>
      <c r="H611" s="58">
        <v>7</v>
      </c>
      <c r="I611" s="58" t="s">
        <v>2618</v>
      </c>
      <c r="K611" s="60">
        <v>0</v>
      </c>
      <c r="L611" s="58">
        <v>7</v>
      </c>
      <c r="M611" s="58" t="s">
        <v>1557</v>
      </c>
      <c r="N611" s="58" t="s">
        <v>1761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2653</v>
      </c>
      <c r="B612" s="17" t="s">
        <v>1489</v>
      </c>
      <c r="C612" s="37">
        <f t="shared" ref="C612:C646" si="20">IF($B612="ProductService",1,IF($B612="ProductNonInventory",3,IF($B612="ProductInventory",5,"error")))</f>
        <v>5</v>
      </c>
      <c r="D612" s="44" t="s">
        <v>2619</v>
      </c>
      <c r="E612" s="30" t="s">
        <v>2261</v>
      </c>
      <c r="F612" s="49"/>
      <c r="G612" s="30">
        <v>15</v>
      </c>
      <c r="H612" s="17">
        <v>1</v>
      </c>
      <c r="I612" s="17" t="s">
        <v>2635</v>
      </c>
      <c r="K612" s="17">
        <v>9.91</v>
      </c>
      <c r="L612" s="17">
        <v>1</v>
      </c>
      <c r="M612" s="17" t="s">
        <v>1521</v>
      </c>
      <c r="N612" s="17" t="s">
        <v>1725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2654</v>
      </c>
      <c r="B613" s="17" t="s">
        <v>1489</v>
      </c>
      <c r="C613" s="37">
        <f t="shared" si="20"/>
        <v>5</v>
      </c>
      <c r="D613" s="34" t="s">
        <v>2620</v>
      </c>
      <c r="E613" s="30" t="s">
        <v>2261</v>
      </c>
      <c r="F613" s="49"/>
      <c r="G613" s="30">
        <v>15</v>
      </c>
      <c r="H613" s="17">
        <v>1</v>
      </c>
      <c r="I613" s="17" t="s">
        <v>2635</v>
      </c>
      <c r="K613" s="17">
        <v>13.08</v>
      </c>
      <c r="L613" s="17">
        <v>1</v>
      </c>
      <c r="M613" s="17" t="s">
        <v>1521</v>
      </c>
      <c r="N613" s="17" t="s">
        <v>1725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2655</v>
      </c>
      <c r="B614" s="17" t="s">
        <v>1489</v>
      </c>
      <c r="C614" s="37">
        <f t="shared" si="20"/>
        <v>5</v>
      </c>
      <c r="D614" s="34" t="s">
        <v>2621</v>
      </c>
      <c r="E614" s="30" t="s">
        <v>2261</v>
      </c>
      <c r="F614" s="49"/>
      <c r="G614" s="30">
        <v>15</v>
      </c>
      <c r="H614" s="17">
        <v>1</v>
      </c>
      <c r="I614" s="17" t="s">
        <v>2635</v>
      </c>
      <c r="K614" s="17">
        <v>10.41</v>
      </c>
      <c r="L614" s="17">
        <v>1</v>
      </c>
      <c r="M614" s="17" t="s">
        <v>1521</v>
      </c>
      <c r="N614" s="17" t="s">
        <v>1725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2656</v>
      </c>
      <c r="B615" s="17" t="s">
        <v>1489</v>
      </c>
      <c r="C615" s="37">
        <f t="shared" si="20"/>
        <v>5</v>
      </c>
      <c r="D615" s="34" t="s">
        <v>2622</v>
      </c>
      <c r="E615" s="30" t="s">
        <v>2261</v>
      </c>
      <c r="F615" s="49"/>
      <c r="G615" s="30">
        <v>15</v>
      </c>
      <c r="H615" s="17">
        <v>1</v>
      </c>
      <c r="I615" s="17" t="s">
        <v>2635</v>
      </c>
      <c r="K615" s="17">
        <v>9.91</v>
      </c>
      <c r="L615" s="17">
        <v>1</v>
      </c>
      <c r="M615" s="17" t="s">
        <v>1521</v>
      </c>
      <c r="N615" s="17" t="s">
        <v>1725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2657</v>
      </c>
      <c r="B616" s="17" t="s">
        <v>1489</v>
      </c>
      <c r="C616" s="37">
        <f t="shared" si="20"/>
        <v>5</v>
      </c>
      <c r="D616" s="34" t="s">
        <v>2623</v>
      </c>
      <c r="E616" s="30" t="s">
        <v>2261</v>
      </c>
      <c r="F616" s="49"/>
      <c r="G616" s="30">
        <v>15</v>
      </c>
      <c r="H616" s="17">
        <v>1</v>
      </c>
      <c r="I616" s="17" t="s">
        <v>2635</v>
      </c>
      <c r="K616" s="17">
        <v>13.08</v>
      </c>
      <c r="L616" s="17">
        <v>1</v>
      </c>
      <c r="M616" s="17" t="s">
        <v>1521</v>
      </c>
      <c r="N616" s="17" t="s">
        <v>1725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2658</v>
      </c>
      <c r="B617" s="17" t="s">
        <v>1489</v>
      </c>
      <c r="C617" s="37">
        <f t="shared" si="20"/>
        <v>5</v>
      </c>
      <c r="D617" s="34" t="s">
        <v>2624</v>
      </c>
      <c r="E617" s="30" t="s">
        <v>2261</v>
      </c>
      <c r="F617" s="49"/>
      <c r="G617" s="30">
        <v>15</v>
      </c>
      <c r="H617" s="17">
        <v>1</v>
      </c>
      <c r="I617" s="17" t="s">
        <v>2635</v>
      </c>
      <c r="K617" s="17">
        <v>14.33</v>
      </c>
      <c r="L617" s="17">
        <v>1</v>
      </c>
      <c r="M617" s="17" t="s">
        <v>1521</v>
      </c>
      <c r="N617" s="17" t="s">
        <v>1725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2659</v>
      </c>
      <c r="B618" s="17" t="s">
        <v>1489</v>
      </c>
      <c r="C618" s="37">
        <f t="shared" si="20"/>
        <v>5</v>
      </c>
      <c r="D618" s="34" t="s">
        <v>2625</v>
      </c>
      <c r="E618" s="30" t="s">
        <v>2261</v>
      </c>
      <c r="F618" s="49"/>
      <c r="G618" s="30">
        <v>17</v>
      </c>
      <c r="H618" s="17">
        <v>1</v>
      </c>
      <c r="I618" s="17" t="s">
        <v>2635</v>
      </c>
      <c r="K618" s="17">
        <v>9.16</v>
      </c>
      <c r="L618" s="17">
        <v>1</v>
      </c>
      <c r="M618" s="17" t="s">
        <v>1521</v>
      </c>
      <c r="N618" s="17" t="s">
        <v>1725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2660</v>
      </c>
      <c r="B619" s="17" t="s">
        <v>1489</v>
      </c>
      <c r="C619" s="37">
        <f t="shared" si="20"/>
        <v>5</v>
      </c>
      <c r="D619" s="34" t="s">
        <v>2626</v>
      </c>
      <c r="E619" s="30" t="s">
        <v>2261</v>
      </c>
      <c r="F619" s="49"/>
      <c r="G619" s="30">
        <v>20</v>
      </c>
      <c r="H619" s="17">
        <v>1</v>
      </c>
      <c r="I619" s="17" t="s">
        <v>2635</v>
      </c>
      <c r="K619" s="17">
        <v>15.33</v>
      </c>
      <c r="L619" s="17">
        <v>1</v>
      </c>
      <c r="M619" s="17" t="s">
        <v>1521</v>
      </c>
      <c r="N619" s="17" t="s">
        <v>1725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2661</v>
      </c>
      <c r="B620" s="17" t="s">
        <v>1489</v>
      </c>
      <c r="C620" s="37">
        <f t="shared" si="20"/>
        <v>5</v>
      </c>
      <c r="D620" s="34" t="s">
        <v>2627</v>
      </c>
      <c r="E620" s="30" t="s">
        <v>2261</v>
      </c>
      <c r="F620" s="49"/>
      <c r="G620" s="30">
        <v>15</v>
      </c>
      <c r="H620" s="17">
        <v>1</v>
      </c>
      <c r="I620" s="17" t="s">
        <v>2635</v>
      </c>
      <c r="K620" s="17">
        <v>13.08</v>
      </c>
      <c r="L620" s="17">
        <v>1</v>
      </c>
      <c r="M620" s="17" t="s">
        <v>1521</v>
      </c>
      <c r="N620" s="17" t="s">
        <v>1725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2662</v>
      </c>
      <c r="B621" s="17" t="s">
        <v>1489</v>
      </c>
      <c r="C621" s="37">
        <f t="shared" si="20"/>
        <v>5</v>
      </c>
      <c r="D621" s="34" t="s">
        <v>2628</v>
      </c>
      <c r="E621" s="30" t="s">
        <v>2261</v>
      </c>
      <c r="F621" s="49"/>
      <c r="G621" s="30">
        <v>10</v>
      </c>
      <c r="H621" s="17">
        <v>1</v>
      </c>
      <c r="I621" s="17" t="s">
        <v>2635</v>
      </c>
      <c r="K621" s="17">
        <v>7.08</v>
      </c>
      <c r="L621" s="17">
        <v>1</v>
      </c>
      <c r="M621" s="17" t="s">
        <v>1521</v>
      </c>
      <c r="N621" s="17" t="s">
        <v>1725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2663</v>
      </c>
      <c r="B622" s="17" t="s">
        <v>1489</v>
      </c>
      <c r="C622" s="37">
        <f t="shared" si="20"/>
        <v>5</v>
      </c>
      <c r="D622" s="34" t="s">
        <v>2629</v>
      </c>
      <c r="E622" s="30" t="s">
        <v>2261</v>
      </c>
      <c r="F622" s="49"/>
      <c r="G622" s="30">
        <v>15</v>
      </c>
      <c r="H622" s="17">
        <v>1</v>
      </c>
      <c r="I622" s="17" t="s">
        <v>2635</v>
      </c>
      <c r="K622" s="17">
        <v>12.25</v>
      </c>
      <c r="L622" s="17">
        <v>1</v>
      </c>
      <c r="M622" s="17" t="s">
        <v>1521</v>
      </c>
      <c r="N622" s="17" t="s">
        <v>1725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2664</v>
      </c>
      <c r="B623" s="17" t="s">
        <v>1489</v>
      </c>
      <c r="C623" s="37">
        <f t="shared" si="20"/>
        <v>5</v>
      </c>
      <c r="D623" s="34" t="s">
        <v>2630</v>
      </c>
      <c r="E623" s="30" t="s">
        <v>2261</v>
      </c>
      <c r="F623" s="49"/>
      <c r="G623" s="30">
        <v>15</v>
      </c>
      <c r="H623" s="17">
        <v>1</v>
      </c>
      <c r="I623" s="17" t="s">
        <v>2635</v>
      </c>
      <c r="K623" s="17">
        <v>12.25</v>
      </c>
      <c r="L623" s="17">
        <v>1</v>
      </c>
      <c r="M623" s="17" t="s">
        <v>1521</v>
      </c>
      <c r="N623" s="17" t="s">
        <v>1725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2665</v>
      </c>
      <c r="B624" s="17" t="s">
        <v>1489</v>
      </c>
      <c r="C624" s="37">
        <f t="shared" si="20"/>
        <v>5</v>
      </c>
      <c r="D624" s="34" t="s">
        <v>2631</v>
      </c>
      <c r="E624" s="30" t="s">
        <v>2261</v>
      </c>
      <c r="F624" s="49"/>
      <c r="G624" s="30">
        <v>20</v>
      </c>
      <c r="H624" s="17">
        <v>1</v>
      </c>
      <c r="I624" s="17" t="s">
        <v>2635</v>
      </c>
      <c r="K624" s="17">
        <v>16.66</v>
      </c>
      <c r="L624" s="17">
        <v>1</v>
      </c>
      <c r="M624" s="17" t="s">
        <v>1521</v>
      </c>
      <c r="N624" s="17" t="s">
        <v>1725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2666</v>
      </c>
      <c r="B625" s="17" t="s">
        <v>1489</v>
      </c>
      <c r="C625" s="37">
        <f t="shared" si="20"/>
        <v>5</v>
      </c>
      <c r="D625" s="34" t="s">
        <v>2632</v>
      </c>
      <c r="E625" s="30" t="s">
        <v>2261</v>
      </c>
      <c r="F625" s="49"/>
      <c r="G625" s="30">
        <v>15</v>
      </c>
      <c r="H625" s="17">
        <v>1</v>
      </c>
      <c r="I625" s="17" t="s">
        <v>2635</v>
      </c>
      <c r="K625" s="17">
        <v>13.33</v>
      </c>
      <c r="L625" s="17">
        <v>1</v>
      </c>
      <c r="M625" s="17" t="s">
        <v>1521</v>
      </c>
      <c r="N625" s="17" t="s">
        <v>1725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2667</v>
      </c>
      <c r="B626" s="17" t="s">
        <v>1489</v>
      </c>
      <c r="C626" s="37">
        <f t="shared" si="20"/>
        <v>5</v>
      </c>
      <c r="D626" s="34" t="s">
        <v>2633</v>
      </c>
      <c r="E626" s="30" t="s">
        <v>2261</v>
      </c>
      <c r="F626" s="49"/>
      <c r="G626" s="30">
        <v>15</v>
      </c>
      <c r="H626" s="17">
        <v>1</v>
      </c>
      <c r="I626" s="17" t="s">
        <v>2635</v>
      </c>
      <c r="K626" s="17">
        <v>10.83</v>
      </c>
      <c r="L626" s="17">
        <v>1</v>
      </c>
      <c r="M626" s="17" t="s">
        <v>1521</v>
      </c>
      <c r="N626" s="17" t="s">
        <v>1725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2668</v>
      </c>
      <c r="B627" s="17" t="s">
        <v>1489</v>
      </c>
      <c r="C627" s="37">
        <f t="shared" si="20"/>
        <v>5</v>
      </c>
      <c r="D627" s="34" t="s">
        <v>2634</v>
      </c>
      <c r="E627" s="30" t="s">
        <v>2261</v>
      </c>
      <c r="F627" s="49"/>
      <c r="G627" s="30">
        <v>10</v>
      </c>
      <c r="H627" s="17">
        <v>1</v>
      </c>
      <c r="I627" s="17" t="s">
        <v>2635</v>
      </c>
      <c r="K627" s="17">
        <v>5</v>
      </c>
      <c r="L627" s="17">
        <v>1</v>
      </c>
      <c r="M627" s="17" t="s">
        <v>1521</v>
      </c>
      <c r="N627" s="17" t="s">
        <v>1725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2669</v>
      </c>
      <c r="B628" s="17" t="s">
        <v>1489</v>
      </c>
      <c r="C628" s="37">
        <f t="shared" si="20"/>
        <v>5</v>
      </c>
      <c r="D628" s="34" t="s">
        <v>1017</v>
      </c>
      <c r="E628" s="30" t="s">
        <v>2261</v>
      </c>
      <c r="F628" s="49"/>
      <c r="G628" s="30">
        <v>10</v>
      </c>
      <c r="H628" s="17">
        <v>1</v>
      </c>
      <c r="I628" s="17" t="s">
        <v>2635</v>
      </c>
      <c r="K628" s="17">
        <v>0</v>
      </c>
      <c r="L628" s="17">
        <v>1</v>
      </c>
      <c r="M628" s="17" t="s">
        <v>1521</v>
      </c>
      <c r="N628" s="17" t="s">
        <v>1725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2670</v>
      </c>
      <c r="B629" s="17" t="s">
        <v>1489</v>
      </c>
      <c r="C629" s="37">
        <f t="shared" si="20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2635</v>
      </c>
      <c r="K629" s="17">
        <v>8.25</v>
      </c>
      <c r="L629" s="17">
        <v>1</v>
      </c>
      <c r="M629" s="17" t="s">
        <v>1521</v>
      </c>
      <c r="N629" s="17" t="s">
        <v>1725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2671</v>
      </c>
      <c r="B630" s="17" t="s">
        <v>1489</v>
      </c>
      <c r="C630" s="37">
        <f t="shared" si="20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2635</v>
      </c>
      <c r="K630" s="17">
        <v>8.75</v>
      </c>
      <c r="L630" s="17">
        <v>1</v>
      </c>
      <c r="M630" s="17" t="s">
        <v>1521</v>
      </c>
      <c r="N630" s="17" t="s">
        <v>1725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2672</v>
      </c>
      <c r="B631" s="17" t="s">
        <v>1489</v>
      </c>
      <c r="C631" s="37">
        <f t="shared" si="20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2635</v>
      </c>
      <c r="K631" s="17">
        <v>9</v>
      </c>
      <c r="L631" s="17">
        <v>1</v>
      </c>
      <c r="M631" s="17" t="s">
        <v>1521</v>
      </c>
      <c r="N631" s="17" t="s">
        <v>1725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2673</v>
      </c>
      <c r="B632" s="17" t="s">
        <v>1489</v>
      </c>
      <c r="C632" s="37">
        <f t="shared" si="20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2635</v>
      </c>
      <c r="K632" s="17">
        <v>8.25</v>
      </c>
      <c r="L632" s="17">
        <v>1</v>
      </c>
      <c r="M632" s="17" t="s">
        <v>1521</v>
      </c>
      <c r="N632" s="17" t="s">
        <v>1725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2674</v>
      </c>
      <c r="B633" s="17" t="s">
        <v>1489</v>
      </c>
      <c r="C633" s="37">
        <f>IF($B633="ProductService",1,IF($B633="ProductNonInventory",3,IF($B633="ProductInventory",5,"error")))</f>
        <v>5</v>
      </c>
      <c r="D633" s="34" t="s">
        <v>2650</v>
      </c>
      <c r="E633" s="30" t="s">
        <v>2261</v>
      </c>
      <c r="F633" s="49"/>
      <c r="G633" s="30">
        <v>110</v>
      </c>
      <c r="H633" s="17">
        <v>1</v>
      </c>
      <c r="I633" s="17" t="s">
        <v>2635</v>
      </c>
      <c r="K633" s="17">
        <v>100</v>
      </c>
      <c r="L633" s="17">
        <v>1</v>
      </c>
      <c r="M633" s="17" t="s">
        <v>1521</v>
      </c>
      <c r="N633" s="17" t="s">
        <v>1725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2675</v>
      </c>
      <c r="B634" s="17" t="s">
        <v>1489</v>
      </c>
      <c r="C634" s="37">
        <f>IF($B634="ProductService",1,IF($B634="ProductNonInventory",3,IF($B634="ProductInventory",5,"error")))</f>
        <v>5</v>
      </c>
      <c r="D634" s="34" t="s">
        <v>2651</v>
      </c>
      <c r="E634" s="30" t="s">
        <v>14</v>
      </c>
      <c r="F634" s="49"/>
      <c r="G634" s="30">
        <v>50</v>
      </c>
      <c r="H634" s="17">
        <v>7</v>
      </c>
      <c r="I634" s="17" t="s">
        <v>2637</v>
      </c>
      <c r="K634" s="17">
        <v>0</v>
      </c>
      <c r="L634" s="17">
        <v>7</v>
      </c>
      <c r="M634" s="17" t="s">
        <v>1521</v>
      </c>
      <c r="N634" s="17" t="s">
        <v>1725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2676</v>
      </c>
      <c r="B635" s="17" t="s">
        <v>1489</v>
      </c>
      <c r="C635" s="37">
        <f>IF($B635="ProductService",1,IF($B635="ProductNonInventory",3,IF($B635="ProductInventory",5,"error")))</f>
        <v>5</v>
      </c>
      <c r="D635" s="34" t="s">
        <v>2652</v>
      </c>
      <c r="E635" s="30" t="s">
        <v>14</v>
      </c>
      <c r="F635" s="49"/>
      <c r="G635" s="30">
        <v>220</v>
      </c>
      <c r="H635" s="17">
        <v>7</v>
      </c>
      <c r="I635" s="17" t="s">
        <v>2637</v>
      </c>
      <c r="K635" s="17">
        <v>0</v>
      </c>
      <c r="L635" s="17">
        <v>7</v>
      </c>
      <c r="M635" s="17" t="s">
        <v>1521</v>
      </c>
      <c r="N635" s="17" t="s">
        <v>1725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2677</v>
      </c>
      <c r="B636" s="17" t="s">
        <v>1489</v>
      </c>
      <c r="C636" s="37">
        <f t="shared" si="20"/>
        <v>5</v>
      </c>
      <c r="D636" s="34" t="s">
        <v>1052</v>
      </c>
      <c r="E636" s="30" t="s">
        <v>2379</v>
      </c>
      <c r="F636" s="49"/>
      <c r="G636" s="30">
        <v>150</v>
      </c>
      <c r="H636" s="17">
        <v>1</v>
      </c>
      <c r="I636" s="17" t="s">
        <v>2636</v>
      </c>
      <c r="K636" s="17">
        <v>100</v>
      </c>
      <c r="L636" s="17">
        <v>1</v>
      </c>
      <c r="M636" s="17" t="s">
        <v>1521</v>
      </c>
      <c r="N636" s="17" t="s">
        <v>1725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2700</v>
      </c>
      <c r="B637" s="17" t="s">
        <v>1489</v>
      </c>
      <c r="C637" s="37">
        <f t="shared" si="20"/>
        <v>5</v>
      </c>
      <c r="D637" s="34" t="s">
        <v>1053</v>
      </c>
      <c r="E637" s="30" t="s">
        <v>2379</v>
      </c>
      <c r="F637" s="49"/>
      <c r="G637" s="30">
        <v>150</v>
      </c>
      <c r="H637" s="17">
        <v>1</v>
      </c>
      <c r="I637" s="17" t="s">
        <v>2636</v>
      </c>
      <c r="K637" s="17">
        <v>100</v>
      </c>
      <c r="L637" s="17">
        <v>1</v>
      </c>
      <c r="M637" s="17" t="s">
        <v>1521</v>
      </c>
      <c r="N637" s="17" t="s">
        <v>1725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2701</v>
      </c>
      <c r="B638" s="17" t="s">
        <v>1489</v>
      </c>
      <c r="C638" s="37">
        <f t="shared" si="20"/>
        <v>5</v>
      </c>
      <c r="D638" s="34" t="s">
        <v>1050</v>
      </c>
      <c r="E638" s="30" t="s">
        <v>2379</v>
      </c>
      <c r="F638" s="49"/>
      <c r="G638" s="30">
        <v>150</v>
      </c>
      <c r="H638" s="17">
        <v>1</v>
      </c>
      <c r="I638" s="17" t="s">
        <v>2636</v>
      </c>
      <c r="K638" s="17">
        <v>100</v>
      </c>
      <c r="L638" s="17">
        <v>1</v>
      </c>
      <c r="M638" s="17" t="s">
        <v>1521</v>
      </c>
      <c r="N638" s="17" t="s">
        <v>1725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2702</v>
      </c>
      <c r="B639" s="17" t="s">
        <v>1489</v>
      </c>
      <c r="C639" s="37">
        <f t="shared" si="20"/>
        <v>5</v>
      </c>
      <c r="D639" s="34" t="s">
        <v>2733</v>
      </c>
      <c r="E639" s="30" t="s">
        <v>2379</v>
      </c>
      <c r="F639" s="49"/>
      <c r="G639" s="30">
        <v>200</v>
      </c>
      <c r="H639" s="17">
        <v>1</v>
      </c>
      <c r="I639" s="17" t="s">
        <v>2636</v>
      </c>
      <c r="K639" s="17">
        <v>150</v>
      </c>
      <c r="L639" s="17">
        <v>1</v>
      </c>
      <c r="M639" s="17" t="s">
        <v>1521</v>
      </c>
      <c r="N639" s="17" t="s">
        <v>1725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2703</v>
      </c>
      <c r="B640" s="17" t="s">
        <v>1489</v>
      </c>
      <c r="C640" s="37">
        <f t="shared" si="20"/>
        <v>5</v>
      </c>
      <c r="D640" s="34" t="s">
        <v>2734</v>
      </c>
      <c r="E640" s="30" t="s">
        <v>2379</v>
      </c>
      <c r="F640" s="49"/>
      <c r="G640" s="30">
        <v>200</v>
      </c>
      <c r="H640" s="17">
        <v>1</v>
      </c>
      <c r="I640" s="17" t="s">
        <v>2636</v>
      </c>
      <c r="K640" s="17">
        <v>150</v>
      </c>
      <c r="L640" s="17">
        <v>1</v>
      </c>
      <c r="M640" s="17" t="s">
        <v>1521</v>
      </c>
      <c r="N640" s="17" t="s">
        <v>1725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2704</v>
      </c>
      <c r="B641" s="17" t="s">
        <v>1489</v>
      </c>
      <c r="C641" s="37">
        <f t="shared" si="20"/>
        <v>5</v>
      </c>
      <c r="D641" s="34" t="s">
        <v>2735</v>
      </c>
      <c r="E641" s="30" t="s">
        <v>2379</v>
      </c>
      <c r="F641" s="49"/>
      <c r="G641" s="30">
        <v>200</v>
      </c>
      <c r="H641" s="17">
        <v>1</v>
      </c>
      <c r="I641" s="17" t="s">
        <v>2636</v>
      </c>
      <c r="K641" s="17">
        <v>150</v>
      </c>
      <c r="L641" s="17">
        <v>1</v>
      </c>
      <c r="M641" s="17" t="s">
        <v>1521</v>
      </c>
      <c r="N641" s="17" t="s">
        <v>1725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2705</v>
      </c>
      <c r="B642" s="17" t="s">
        <v>1489</v>
      </c>
      <c r="C642" s="37">
        <f t="shared" si="20"/>
        <v>5</v>
      </c>
      <c r="D642" s="34" t="s">
        <v>1041</v>
      </c>
      <c r="E642" s="30" t="s">
        <v>2379</v>
      </c>
      <c r="F642" s="49"/>
      <c r="G642" s="30">
        <v>80</v>
      </c>
      <c r="H642" s="17">
        <v>1</v>
      </c>
      <c r="I642" s="17" t="s">
        <v>2636</v>
      </c>
      <c r="K642" s="17">
        <v>50</v>
      </c>
      <c r="L642" s="17">
        <v>1</v>
      </c>
      <c r="M642" s="17" t="s">
        <v>1521</v>
      </c>
      <c r="N642" s="17" t="s">
        <v>1725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2706</v>
      </c>
      <c r="B643" s="17" t="s">
        <v>1489</v>
      </c>
      <c r="C643" s="37">
        <f t="shared" si="20"/>
        <v>5</v>
      </c>
      <c r="D643" s="34" t="s">
        <v>2736</v>
      </c>
      <c r="E643" s="30" t="s">
        <v>2379</v>
      </c>
      <c r="F643" s="49"/>
      <c r="G643" s="30">
        <v>200</v>
      </c>
      <c r="H643" s="17">
        <v>1</v>
      </c>
      <c r="I643" s="17" t="s">
        <v>2636</v>
      </c>
      <c r="K643" s="17">
        <v>150</v>
      </c>
      <c r="L643" s="17">
        <v>1</v>
      </c>
      <c r="M643" s="17" t="s">
        <v>1521</v>
      </c>
      <c r="N643" s="17" t="s">
        <v>1725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2707</v>
      </c>
      <c r="B644" s="17" t="s">
        <v>1489</v>
      </c>
      <c r="C644" s="37">
        <f t="shared" si="20"/>
        <v>5</v>
      </c>
      <c r="D644" s="34" t="s">
        <v>2737</v>
      </c>
      <c r="E644" s="30" t="s">
        <v>2379</v>
      </c>
      <c r="F644" s="49"/>
      <c r="G644" s="30">
        <v>200</v>
      </c>
      <c r="H644" s="17">
        <v>1</v>
      </c>
      <c r="I644" s="17" t="s">
        <v>2636</v>
      </c>
      <c r="K644" s="17">
        <v>150</v>
      </c>
      <c r="L644" s="17">
        <v>1</v>
      </c>
      <c r="M644" s="17" t="s">
        <v>1521</v>
      </c>
      <c r="N644" s="17" t="s">
        <v>1725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2708</v>
      </c>
      <c r="B645" s="17" t="s">
        <v>1489</v>
      </c>
      <c r="C645" s="37">
        <f t="shared" si="20"/>
        <v>5</v>
      </c>
      <c r="D645" s="34" t="s">
        <v>2738</v>
      </c>
      <c r="E645" s="30" t="s">
        <v>2379</v>
      </c>
      <c r="F645" s="49"/>
      <c r="G645" s="30">
        <v>200</v>
      </c>
      <c r="H645" s="17">
        <v>1</v>
      </c>
      <c r="I645" s="17" t="s">
        <v>2636</v>
      </c>
      <c r="K645" s="17">
        <v>150</v>
      </c>
      <c r="L645" s="17">
        <v>1</v>
      </c>
      <c r="M645" s="17" t="s">
        <v>1521</v>
      </c>
      <c r="N645" s="17" t="s">
        <v>1725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2709</v>
      </c>
      <c r="B646" s="17" t="s">
        <v>1489</v>
      </c>
      <c r="C646" s="37">
        <f t="shared" si="20"/>
        <v>5</v>
      </c>
      <c r="D646" s="35" t="s">
        <v>2739</v>
      </c>
      <c r="E646" s="30" t="s">
        <v>2379</v>
      </c>
      <c r="F646" s="49"/>
      <c r="G646" s="30">
        <v>200</v>
      </c>
      <c r="H646" s="17">
        <v>1</v>
      </c>
      <c r="I646" s="17" t="s">
        <v>2636</v>
      </c>
      <c r="K646" s="17">
        <v>180</v>
      </c>
      <c r="L646" s="17">
        <v>1</v>
      </c>
      <c r="M646" s="17" t="s">
        <v>1521</v>
      </c>
      <c r="N646" s="17" t="s">
        <v>1725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2710</v>
      </c>
      <c r="B647" s="17" t="s">
        <v>1489</v>
      </c>
      <c r="C647" s="37">
        <f t="shared" ref="C647:C675" si="21">IF($B647="ProductService",1,IF($B647="ProductNonInventory",3,IF($B647="ProductInventory",5,"error")))</f>
        <v>5</v>
      </c>
      <c r="D647" s="34" t="s">
        <v>2740</v>
      </c>
      <c r="E647" s="30" t="s">
        <v>2379</v>
      </c>
      <c r="F647" s="49"/>
      <c r="G647" s="30">
        <v>150</v>
      </c>
      <c r="H647" s="17">
        <v>1</v>
      </c>
      <c r="I647" s="17" t="s">
        <v>2636</v>
      </c>
      <c r="K647" s="17">
        <v>100</v>
      </c>
      <c r="L647" s="17">
        <v>1</v>
      </c>
      <c r="M647" s="17" t="s">
        <v>1521</v>
      </c>
      <c r="N647" s="17" t="s">
        <v>1725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2711</v>
      </c>
      <c r="B648" s="17" t="s">
        <v>1489</v>
      </c>
      <c r="C648" s="37">
        <f t="shared" si="21"/>
        <v>5</v>
      </c>
      <c r="D648" s="34" t="s">
        <v>2741</v>
      </c>
      <c r="E648" s="30" t="s">
        <v>2379</v>
      </c>
      <c r="F648" s="49"/>
      <c r="G648" s="30">
        <v>150</v>
      </c>
      <c r="H648" s="17">
        <v>1</v>
      </c>
      <c r="I648" s="17" t="s">
        <v>2636</v>
      </c>
      <c r="K648" s="17">
        <v>100</v>
      </c>
      <c r="L648" s="17">
        <v>1</v>
      </c>
      <c r="M648" s="17" t="s">
        <v>1521</v>
      </c>
      <c r="N648" s="17" t="s">
        <v>1725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2712</v>
      </c>
      <c r="B649" s="17" t="s">
        <v>1489</v>
      </c>
      <c r="C649" s="37">
        <f t="shared" si="21"/>
        <v>5</v>
      </c>
      <c r="D649" s="34" t="s">
        <v>2742</v>
      </c>
      <c r="E649" s="30" t="s">
        <v>2379</v>
      </c>
      <c r="F649" s="49"/>
      <c r="G649" s="30">
        <v>150</v>
      </c>
      <c r="H649" s="17">
        <v>1</v>
      </c>
      <c r="I649" s="17" t="s">
        <v>2636</v>
      </c>
      <c r="K649" s="17">
        <v>100</v>
      </c>
      <c r="L649" s="17">
        <v>1</v>
      </c>
      <c r="M649" s="17" t="s">
        <v>1521</v>
      </c>
      <c r="N649" s="17" t="s">
        <v>1725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2713</v>
      </c>
      <c r="B650" s="17" t="s">
        <v>1489</v>
      </c>
      <c r="C650" s="37">
        <f t="shared" si="21"/>
        <v>5</v>
      </c>
      <c r="D650" s="34" t="s">
        <v>2743</v>
      </c>
      <c r="E650" s="30" t="s">
        <v>2379</v>
      </c>
      <c r="F650" s="49"/>
      <c r="G650" s="30">
        <v>150</v>
      </c>
      <c r="H650" s="17">
        <v>1</v>
      </c>
      <c r="I650" s="17" t="s">
        <v>2636</v>
      </c>
      <c r="K650" s="17">
        <v>100</v>
      </c>
      <c r="L650" s="17">
        <v>1</v>
      </c>
      <c r="M650" s="17" t="s">
        <v>1521</v>
      </c>
      <c r="N650" s="17" t="s">
        <v>1725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2714</v>
      </c>
      <c r="B651" s="17" t="s">
        <v>1489</v>
      </c>
      <c r="C651" s="37">
        <f t="shared" si="21"/>
        <v>5</v>
      </c>
      <c r="D651" s="34" t="s">
        <v>2744</v>
      </c>
      <c r="E651" s="30" t="s">
        <v>2379</v>
      </c>
      <c r="F651" s="49"/>
      <c r="G651" s="30">
        <v>150</v>
      </c>
      <c r="H651" s="17">
        <v>1</v>
      </c>
      <c r="I651" s="17" t="s">
        <v>2636</v>
      </c>
      <c r="K651" s="17">
        <v>100</v>
      </c>
      <c r="L651" s="17">
        <v>1</v>
      </c>
      <c r="M651" s="17" t="s">
        <v>1521</v>
      </c>
      <c r="N651" s="17" t="s">
        <v>1725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2715</v>
      </c>
      <c r="B652" s="17" t="s">
        <v>1489</v>
      </c>
      <c r="C652" s="37">
        <f t="shared" si="21"/>
        <v>5</v>
      </c>
      <c r="D652" s="34" t="s">
        <v>2745</v>
      </c>
      <c r="E652" s="30" t="s">
        <v>2379</v>
      </c>
      <c r="F652" s="49"/>
      <c r="G652" s="30">
        <v>150</v>
      </c>
      <c r="H652" s="17">
        <v>1</v>
      </c>
      <c r="I652" s="17" t="s">
        <v>2636</v>
      </c>
      <c r="K652" s="17">
        <v>100</v>
      </c>
      <c r="L652" s="17">
        <v>1</v>
      </c>
      <c r="M652" s="17" t="s">
        <v>1521</v>
      </c>
      <c r="N652" s="17" t="s">
        <v>1725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2716</v>
      </c>
      <c r="B653" s="17" t="s">
        <v>1489</v>
      </c>
      <c r="C653" s="37">
        <f t="shared" si="21"/>
        <v>5</v>
      </c>
      <c r="D653" s="34" t="s">
        <v>626</v>
      </c>
      <c r="E653" s="30" t="s">
        <v>2379</v>
      </c>
      <c r="F653" s="49"/>
      <c r="G653" s="30">
        <v>280</v>
      </c>
      <c r="H653" s="17">
        <v>1</v>
      </c>
      <c r="I653" s="17" t="s">
        <v>2636</v>
      </c>
      <c r="K653" s="17">
        <v>185</v>
      </c>
      <c r="L653" s="17">
        <v>1</v>
      </c>
      <c r="M653" s="17" t="s">
        <v>1521</v>
      </c>
      <c r="N653" s="17" t="s">
        <v>1725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2717</v>
      </c>
      <c r="B654" s="17" t="s">
        <v>1489</v>
      </c>
      <c r="C654" s="37">
        <f t="shared" si="21"/>
        <v>5</v>
      </c>
      <c r="D654" s="34" t="s">
        <v>624</v>
      </c>
      <c r="E654" s="30" t="s">
        <v>2379</v>
      </c>
      <c r="F654" s="49"/>
      <c r="G654" s="30">
        <v>250</v>
      </c>
      <c r="H654" s="17">
        <v>1</v>
      </c>
      <c r="I654" s="17" t="s">
        <v>2636</v>
      </c>
      <c r="K654" s="17">
        <v>175</v>
      </c>
      <c r="L654" s="17">
        <v>1</v>
      </c>
      <c r="M654" s="17" t="s">
        <v>1521</v>
      </c>
      <c r="N654" s="17" t="s">
        <v>1725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2718</v>
      </c>
      <c r="B655" s="17" t="s">
        <v>1489</v>
      </c>
      <c r="C655" s="37">
        <f t="shared" si="21"/>
        <v>5</v>
      </c>
      <c r="D655" s="34" t="s">
        <v>627</v>
      </c>
      <c r="E655" s="30" t="s">
        <v>2379</v>
      </c>
      <c r="F655" s="49"/>
      <c r="G655" s="30">
        <v>280</v>
      </c>
      <c r="H655" s="17">
        <v>1</v>
      </c>
      <c r="I655" s="17" t="s">
        <v>2636</v>
      </c>
      <c r="K655" s="17">
        <v>195</v>
      </c>
      <c r="L655" s="17">
        <v>1</v>
      </c>
      <c r="M655" s="17" t="s">
        <v>1521</v>
      </c>
      <c r="N655" s="17" t="s">
        <v>1725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2719</v>
      </c>
      <c r="B656" s="17" t="s">
        <v>1489</v>
      </c>
      <c r="C656" s="37">
        <f t="shared" si="21"/>
        <v>5</v>
      </c>
      <c r="D656" s="34" t="s">
        <v>2727</v>
      </c>
      <c r="E656" s="30" t="s">
        <v>2379</v>
      </c>
      <c r="F656" s="49"/>
      <c r="G656" s="30">
        <v>300</v>
      </c>
      <c r="H656" s="17">
        <v>1</v>
      </c>
      <c r="I656" s="17" t="s">
        <v>2636</v>
      </c>
      <c r="K656" s="17">
        <v>230</v>
      </c>
      <c r="L656" s="17">
        <v>1</v>
      </c>
      <c r="M656" s="17" t="s">
        <v>1521</v>
      </c>
      <c r="N656" s="17" t="s">
        <v>1725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2720</v>
      </c>
      <c r="B657" s="17" t="s">
        <v>1489</v>
      </c>
      <c r="C657" s="37">
        <f t="shared" si="21"/>
        <v>5</v>
      </c>
      <c r="D657" s="34" t="s">
        <v>2728</v>
      </c>
      <c r="E657" s="30" t="s">
        <v>2379</v>
      </c>
      <c r="F657" s="49"/>
      <c r="G657" s="30">
        <v>300</v>
      </c>
      <c r="H657" s="17">
        <v>1</v>
      </c>
      <c r="I657" s="17" t="s">
        <v>2636</v>
      </c>
      <c r="K657" s="17">
        <v>230</v>
      </c>
      <c r="L657" s="17">
        <v>1</v>
      </c>
      <c r="M657" s="17" t="s">
        <v>1521</v>
      </c>
      <c r="N657" s="17" t="s">
        <v>1725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2721</v>
      </c>
      <c r="B658" s="17" t="s">
        <v>1489</v>
      </c>
      <c r="C658" s="37">
        <f t="shared" si="21"/>
        <v>5</v>
      </c>
      <c r="D658" s="34" t="s">
        <v>1051</v>
      </c>
      <c r="E658" s="30" t="s">
        <v>2379</v>
      </c>
      <c r="F658" s="49"/>
      <c r="G658" s="30">
        <v>180</v>
      </c>
      <c r="H658" s="17">
        <v>1</v>
      </c>
      <c r="I658" s="17" t="s">
        <v>2636</v>
      </c>
      <c r="K658" s="17">
        <v>150</v>
      </c>
      <c r="L658" s="17">
        <v>1</v>
      </c>
      <c r="M658" s="17" t="s">
        <v>1521</v>
      </c>
      <c r="N658" s="17" t="s">
        <v>1725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2722</v>
      </c>
      <c r="B659" s="17" t="s">
        <v>1489</v>
      </c>
      <c r="C659" s="37">
        <f t="shared" si="21"/>
        <v>5</v>
      </c>
      <c r="D659" s="34" t="s">
        <v>1058</v>
      </c>
      <c r="E659" s="30" t="s">
        <v>2379</v>
      </c>
      <c r="F659" s="49"/>
      <c r="G659" s="30">
        <v>150</v>
      </c>
      <c r="H659" s="17">
        <v>1</v>
      </c>
      <c r="I659" s="17" t="s">
        <v>2636</v>
      </c>
      <c r="K659" s="17">
        <v>145</v>
      </c>
      <c r="L659" s="17">
        <v>1</v>
      </c>
      <c r="M659" s="17" t="s">
        <v>1521</v>
      </c>
      <c r="N659" s="17" t="s">
        <v>1725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2723</v>
      </c>
      <c r="B660" s="17" t="s">
        <v>1489</v>
      </c>
      <c r="C660" s="37">
        <f t="shared" si="21"/>
        <v>5</v>
      </c>
      <c r="D660" s="34" t="s">
        <v>623</v>
      </c>
      <c r="E660" s="30" t="s">
        <v>2379</v>
      </c>
      <c r="F660" s="49"/>
      <c r="G660" s="30">
        <v>200</v>
      </c>
      <c r="H660" s="17">
        <v>1</v>
      </c>
      <c r="I660" s="17" t="s">
        <v>2636</v>
      </c>
      <c r="K660" s="17">
        <v>150</v>
      </c>
      <c r="L660" s="17">
        <v>1</v>
      </c>
      <c r="M660" s="17" t="s">
        <v>1521</v>
      </c>
      <c r="N660" s="17" t="s">
        <v>1725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2724</v>
      </c>
      <c r="B661" s="17" t="s">
        <v>1489</v>
      </c>
      <c r="C661" s="37">
        <f t="shared" si="21"/>
        <v>5</v>
      </c>
      <c r="D661" s="34" t="s">
        <v>628</v>
      </c>
      <c r="E661" s="30" t="s">
        <v>2379</v>
      </c>
      <c r="F661" s="49"/>
      <c r="G661" s="30">
        <v>200</v>
      </c>
      <c r="H661" s="17">
        <v>1</v>
      </c>
      <c r="I661" s="17" t="s">
        <v>2636</v>
      </c>
      <c r="K661" s="17">
        <v>145</v>
      </c>
      <c r="L661" s="17">
        <v>1</v>
      </c>
      <c r="M661" s="17" t="s">
        <v>1521</v>
      </c>
      <c r="N661" s="17" t="s">
        <v>1725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2725</v>
      </c>
      <c r="B662" s="17" t="s">
        <v>1489</v>
      </c>
      <c r="C662" s="37">
        <f t="shared" si="21"/>
        <v>5</v>
      </c>
      <c r="D662" s="34" t="s">
        <v>621</v>
      </c>
      <c r="E662" s="30" t="s">
        <v>2379</v>
      </c>
      <c r="F662" s="49"/>
      <c r="G662" s="30">
        <v>200</v>
      </c>
      <c r="H662" s="17">
        <v>1</v>
      </c>
      <c r="I662" s="17" t="s">
        <v>2636</v>
      </c>
      <c r="K662" s="17">
        <v>150</v>
      </c>
      <c r="L662" s="17">
        <v>1</v>
      </c>
      <c r="M662" s="17" t="s">
        <v>1521</v>
      </c>
      <c r="N662" s="17" t="s">
        <v>1725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2726</v>
      </c>
      <c r="B663" s="17" t="s">
        <v>1489</v>
      </c>
      <c r="C663" s="37">
        <f t="shared" si="21"/>
        <v>5</v>
      </c>
      <c r="D663" s="34" t="s">
        <v>751</v>
      </c>
      <c r="E663" s="30" t="s">
        <v>2379</v>
      </c>
      <c r="F663" s="49"/>
      <c r="G663" s="30">
        <v>200</v>
      </c>
      <c r="H663" s="17">
        <v>1</v>
      </c>
      <c r="I663" s="17" t="s">
        <v>2636</v>
      </c>
      <c r="K663" s="17">
        <v>145</v>
      </c>
      <c r="L663" s="17">
        <v>1</v>
      </c>
      <c r="M663" s="17" t="s">
        <v>1521</v>
      </c>
      <c r="N663" s="17" t="s">
        <v>1725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2731</v>
      </c>
      <c r="B664" s="17" t="s">
        <v>1489</v>
      </c>
      <c r="C664" s="37">
        <f t="shared" si="21"/>
        <v>5</v>
      </c>
      <c r="D664" s="35" t="s">
        <v>2729</v>
      </c>
      <c r="E664" s="30" t="s">
        <v>2379</v>
      </c>
      <c r="F664" s="49"/>
      <c r="G664" s="30">
        <v>250</v>
      </c>
      <c r="H664" s="17">
        <v>1</v>
      </c>
      <c r="I664" s="17" t="s">
        <v>2636</v>
      </c>
      <c r="K664" s="17">
        <v>195</v>
      </c>
      <c r="L664" s="17">
        <v>1</v>
      </c>
      <c r="M664" s="17" t="s">
        <v>1521</v>
      </c>
      <c r="N664" s="17" t="s">
        <v>1725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2732</v>
      </c>
      <c r="B665" s="17" t="s">
        <v>1489</v>
      </c>
      <c r="C665" s="37">
        <f t="shared" si="21"/>
        <v>5</v>
      </c>
      <c r="D665" s="34" t="s">
        <v>2730</v>
      </c>
      <c r="E665" s="30" t="s">
        <v>2379</v>
      </c>
      <c r="F665" s="49"/>
      <c r="G665" s="30">
        <v>250</v>
      </c>
      <c r="H665" s="17">
        <v>1</v>
      </c>
      <c r="I665" s="17" t="s">
        <v>2636</v>
      </c>
      <c r="K665" s="17">
        <v>185</v>
      </c>
      <c r="L665" s="17">
        <v>1</v>
      </c>
      <c r="M665" s="17" t="s">
        <v>1521</v>
      </c>
      <c r="N665" s="17" t="s">
        <v>1725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2678</v>
      </c>
      <c r="B666" s="17" t="s">
        <v>1489</v>
      </c>
      <c r="C666" s="37">
        <f t="shared" si="21"/>
        <v>5</v>
      </c>
      <c r="D666" s="34" t="s">
        <v>1064</v>
      </c>
      <c r="E666" s="30" t="s">
        <v>2261</v>
      </c>
      <c r="F666" s="49"/>
      <c r="G666" s="30">
        <v>70</v>
      </c>
      <c r="H666" s="17">
        <v>1</v>
      </c>
      <c r="I666" s="17" t="s">
        <v>2638</v>
      </c>
      <c r="K666" s="17">
        <v>57</v>
      </c>
      <c r="L666" s="17">
        <v>1</v>
      </c>
      <c r="M666" s="17" t="s">
        <v>1521</v>
      </c>
      <c r="N666" s="17" t="s">
        <v>1725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2679</v>
      </c>
      <c r="B667" s="17" t="s">
        <v>1489</v>
      </c>
      <c r="C667" s="37">
        <f t="shared" si="21"/>
        <v>5</v>
      </c>
      <c r="D667" s="34" t="s">
        <v>1072</v>
      </c>
      <c r="E667" s="30" t="s">
        <v>2261</v>
      </c>
      <c r="F667" s="49"/>
      <c r="G667" s="30">
        <v>50</v>
      </c>
      <c r="H667" s="17">
        <v>1</v>
      </c>
      <c r="I667" s="17" t="s">
        <v>2638</v>
      </c>
      <c r="K667" s="17">
        <v>35</v>
      </c>
      <c r="L667" s="17">
        <v>1</v>
      </c>
      <c r="M667" s="17" t="s">
        <v>1521</v>
      </c>
      <c r="N667" s="17" t="s">
        <v>1725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2680</v>
      </c>
      <c r="B668" s="17" t="s">
        <v>1489</v>
      </c>
      <c r="C668" s="37">
        <f t="shared" si="21"/>
        <v>5</v>
      </c>
      <c r="D668" s="34" t="s">
        <v>1075</v>
      </c>
      <c r="E668" s="30" t="s">
        <v>2261</v>
      </c>
      <c r="F668" s="49"/>
      <c r="G668" s="30">
        <v>45</v>
      </c>
      <c r="H668" s="17">
        <v>1</v>
      </c>
      <c r="I668" s="17" t="s">
        <v>2638</v>
      </c>
      <c r="K668" s="17">
        <v>25</v>
      </c>
      <c r="L668" s="17">
        <v>1</v>
      </c>
      <c r="M668" s="17" t="s">
        <v>1521</v>
      </c>
      <c r="N668" s="17" t="s">
        <v>1725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2681</v>
      </c>
      <c r="B669" s="17" t="s">
        <v>1489</v>
      </c>
      <c r="C669" s="37">
        <f t="shared" si="21"/>
        <v>5</v>
      </c>
      <c r="D669" s="34" t="s">
        <v>1073</v>
      </c>
      <c r="E669" s="30" t="s">
        <v>2261</v>
      </c>
      <c r="F669" s="49"/>
      <c r="G669" s="30">
        <v>80</v>
      </c>
      <c r="H669" s="17">
        <v>1</v>
      </c>
      <c r="I669" s="17" t="s">
        <v>2638</v>
      </c>
      <c r="K669" s="17">
        <v>70</v>
      </c>
      <c r="L669" s="17">
        <v>1</v>
      </c>
      <c r="M669" s="17" t="s">
        <v>1521</v>
      </c>
      <c r="N669" s="17" t="s">
        <v>1725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2682</v>
      </c>
      <c r="B670" s="17" t="s">
        <v>1489</v>
      </c>
      <c r="C670" s="37">
        <f t="shared" si="21"/>
        <v>5</v>
      </c>
      <c r="D670" s="34" t="s">
        <v>1066</v>
      </c>
      <c r="E670" s="30" t="s">
        <v>2358</v>
      </c>
      <c r="F670" s="49"/>
      <c r="G670" s="30">
        <v>85</v>
      </c>
      <c r="H670" s="17">
        <v>1</v>
      </c>
      <c r="I670" s="17" t="s">
        <v>2638</v>
      </c>
      <c r="K670" s="17">
        <v>62</v>
      </c>
      <c r="L670" s="17">
        <v>1</v>
      </c>
      <c r="M670" s="17" t="s">
        <v>1521</v>
      </c>
      <c r="N670" s="17" t="s">
        <v>1725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2683</v>
      </c>
      <c r="B671" s="17" t="s">
        <v>1489</v>
      </c>
      <c r="C671" s="37">
        <f t="shared" si="21"/>
        <v>5</v>
      </c>
      <c r="D671" s="34" t="s">
        <v>1069</v>
      </c>
      <c r="E671" s="30" t="s">
        <v>2358</v>
      </c>
      <c r="F671" s="49"/>
      <c r="G671" s="30">
        <v>150</v>
      </c>
      <c r="H671" s="17">
        <v>1</v>
      </c>
      <c r="I671" s="17" t="s">
        <v>2638</v>
      </c>
      <c r="K671" s="17">
        <v>120</v>
      </c>
      <c r="L671" s="17">
        <v>1</v>
      </c>
      <c r="M671" s="17" t="s">
        <v>1521</v>
      </c>
      <c r="N671" s="17" t="s">
        <v>1725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2684</v>
      </c>
      <c r="B672" s="17" t="s">
        <v>1489</v>
      </c>
      <c r="C672" s="37">
        <f t="shared" si="21"/>
        <v>5</v>
      </c>
      <c r="D672" s="34" t="s">
        <v>1065</v>
      </c>
      <c r="E672" s="30" t="s">
        <v>2358</v>
      </c>
      <c r="F672" s="49"/>
      <c r="G672" s="30">
        <v>15</v>
      </c>
      <c r="H672" s="17">
        <v>1</v>
      </c>
      <c r="I672" s="17" t="s">
        <v>2638</v>
      </c>
      <c r="K672" s="17">
        <v>10</v>
      </c>
      <c r="L672" s="17">
        <v>1</v>
      </c>
      <c r="M672" s="17" t="s">
        <v>1521</v>
      </c>
      <c r="N672" s="17" t="s">
        <v>1725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2685</v>
      </c>
      <c r="B673" s="17" t="s">
        <v>1489</v>
      </c>
      <c r="C673" s="37">
        <f t="shared" si="21"/>
        <v>5</v>
      </c>
      <c r="D673" s="34" t="s">
        <v>1074</v>
      </c>
      <c r="E673" s="30" t="s">
        <v>3410</v>
      </c>
      <c r="F673" s="49"/>
      <c r="G673" s="30">
        <v>45</v>
      </c>
      <c r="H673" s="17">
        <v>1</v>
      </c>
      <c r="I673" s="17" t="s">
        <v>2638</v>
      </c>
      <c r="K673" s="17">
        <v>25</v>
      </c>
      <c r="L673" s="17">
        <v>1</v>
      </c>
      <c r="M673" s="17" t="s">
        <v>1521</v>
      </c>
      <c r="N673" s="17" t="s">
        <v>1725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2686</v>
      </c>
      <c r="B674" s="17" t="s">
        <v>1489</v>
      </c>
      <c r="C674" s="37">
        <f t="shared" si="21"/>
        <v>5</v>
      </c>
      <c r="D674" s="34" t="s">
        <v>1068</v>
      </c>
      <c r="E674" s="30" t="s">
        <v>3411</v>
      </c>
      <c r="F674" s="49"/>
      <c r="G674" s="30">
        <v>10</v>
      </c>
      <c r="H674" s="17">
        <v>1</v>
      </c>
      <c r="I674" s="17" t="s">
        <v>2638</v>
      </c>
      <c r="K674" s="17">
        <v>5.6</v>
      </c>
      <c r="L674" s="17">
        <v>1</v>
      </c>
      <c r="M674" s="17" t="s">
        <v>1521</v>
      </c>
      <c r="N674" s="17" t="s">
        <v>1725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2687</v>
      </c>
      <c r="B675" s="17" t="s">
        <v>1489</v>
      </c>
      <c r="C675" s="37">
        <f t="shared" si="21"/>
        <v>5</v>
      </c>
      <c r="D675" s="34" t="s">
        <v>1070</v>
      </c>
      <c r="E675" s="30" t="s">
        <v>3411</v>
      </c>
      <c r="F675" s="49"/>
      <c r="G675" s="30">
        <v>10</v>
      </c>
      <c r="H675" s="17">
        <v>1</v>
      </c>
      <c r="I675" s="17" t="s">
        <v>2638</v>
      </c>
      <c r="K675" s="17">
        <v>4</v>
      </c>
      <c r="L675" s="17">
        <v>1</v>
      </c>
      <c r="M675" s="17" t="s">
        <v>1521</v>
      </c>
      <c r="N675" s="17" t="s">
        <v>1725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2688</v>
      </c>
      <c r="B676" s="17" t="s">
        <v>1489</v>
      </c>
      <c r="C676" s="37">
        <f t="shared" ref="C676:C687" si="22">IF($B676="ProductService",1,IF($B676="ProductNonInventory",3,IF($B676="ProductInventory",5,"error")))</f>
        <v>5</v>
      </c>
      <c r="D676" s="34" t="s">
        <v>1067</v>
      </c>
      <c r="E676" s="30" t="s">
        <v>3411</v>
      </c>
      <c r="F676" s="49"/>
      <c r="G676" s="30">
        <v>30</v>
      </c>
      <c r="H676" s="17">
        <v>1</v>
      </c>
      <c r="I676" s="17" t="s">
        <v>2638</v>
      </c>
      <c r="K676" s="17">
        <v>24</v>
      </c>
      <c r="L676" s="17">
        <v>1</v>
      </c>
      <c r="M676" s="17" t="s">
        <v>1521</v>
      </c>
      <c r="N676" s="17" t="s">
        <v>1725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2689</v>
      </c>
      <c r="B677" s="17" t="s">
        <v>1489</v>
      </c>
      <c r="C677" s="37">
        <f>IF($B677="ProductService",1,IF($B677="ProductNonInventory",3,IF($B677="ProductInventory",5,"error")))</f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2638</v>
      </c>
      <c r="K677" s="17">
        <v>20</v>
      </c>
      <c r="L677" s="17">
        <v>1</v>
      </c>
      <c r="M677" s="17" t="s">
        <v>1521</v>
      </c>
      <c r="N677" s="17" t="s">
        <v>1725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2690</v>
      </c>
      <c r="B678" s="17" t="s">
        <v>1489</v>
      </c>
      <c r="C678" s="37">
        <f t="shared" si="22"/>
        <v>5</v>
      </c>
      <c r="D678" s="34" t="s">
        <v>2641</v>
      </c>
      <c r="E678" s="30" t="s">
        <v>2361</v>
      </c>
      <c r="F678" s="49"/>
      <c r="G678" s="30">
        <v>80</v>
      </c>
      <c r="H678" s="17">
        <v>1</v>
      </c>
      <c r="I678" s="17" t="s">
        <v>2639</v>
      </c>
      <c r="K678" s="17">
        <v>55</v>
      </c>
      <c r="L678" s="17">
        <v>1</v>
      </c>
      <c r="M678" s="17" t="s">
        <v>1521</v>
      </c>
      <c r="N678" s="17" t="s">
        <v>1725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2691</v>
      </c>
      <c r="B679" s="17" t="s">
        <v>1489</v>
      </c>
      <c r="C679" s="37">
        <f t="shared" si="22"/>
        <v>5</v>
      </c>
      <c r="D679" s="34" t="s">
        <v>2642</v>
      </c>
      <c r="E679" s="30" t="s">
        <v>2361</v>
      </c>
      <c r="F679" s="49"/>
      <c r="G679" s="30">
        <v>190</v>
      </c>
      <c r="H679" s="17">
        <v>1</v>
      </c>
      <c r="I679" s="17" t="s">
        <v>2639</v>
      </c>
      <c r="K679" s="17">
        <v>123.5</v>
      </c>
      <c r="L679" s="17">
        <v>1</v>
      </c>
      <c r="M679" s="17" t="s">
        <v>1521</v>
      </c>
      <c r="N679" s="17" t="s">
        <v>1725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2692</v>
      </c>
      <c r="B680" s="17" t="s">
        <v>1489</v>
      </c>
      <c r="C680" s="37">
        <f t="shared" si="22"/>
        <v>5</v>
      </c>
      <c r="D680" s="34" t="s">
        <v>2643</v>
      </c>
      <c r="E680" s="30" t="s">
        <v>2361</v>
      </c>
      <c r="F680" s="49"/>
      <c r="G680" s="30">
        <v>150</v>
      </c>
      <c r="H680" s="17">
        <v>1</v>
      </c>
      <c r="I680" s="17" t="s">
        <v>2639</v>
      </c>
      <c r="K680" s="17">
        <v>98</v>
      </c>
      <c r="L680" s="17">
        <v>1</v>
      </c>
      <c r="M680" s="17" t="s">
        <v>1521</v>
      </c>
      <c r="N680" s="17" t="s">
        <v>1725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2693</v>
      </c>
      <c r="B681" s="17" t="s">
        <v>1489</v>
      </c>
      <c r="C681" s="37">
        <f t="shared" si="22"/>
        <v>5</v>
      </c>
      <c r="D681" s="34" t="s">
        <v>2644</v>
      </c>
      <c r="E681" s="30" t="s">
        <v>2361</v>
      </c>
      <c r="F681" s="49"/>
      <c r="G681" s="30">
        <v>160</v>
      </c>
      <c r="H681" s="17">
        <v>1</v>
      </c>
      <c r="I681" s="17" t="s">
        <v>2639</v>
      </c>
      <c r="K681" s="17">
        <v>104</v>
      </c>
      <c r="L681" s="17">
        <v>1</v>
      </c>
      <c r="M681" s="17" t="s">
        <v>1521</v>
      </c>
      <c r="N681" s="17" t="s">
        <v>1725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2694</v>
      </c>
      <c r="B682" s="17" t="s">
        <v>1489</v>
      </c>
      <c r="C682" s="37">
        <f t="shared" si="22"/>
        <v>5</v>
      </c>
      <c r="D682" s="34" t="s">
        <v>2645</v>
      </c>
      <c r="E682" s="30" t="s">
        <v>2361</v>
      </c>
      <c r="F682" s="49"/>
      <c r="G682" s="30">
        <v>160</v>
      </c>
      <c r="H682" s="17">
        <v>1</v>
      </c>
      <c r="I682" s="17" t="s">
        <v>2639</v>
      </c>
      <c r="K682" s="17">
        <v>105</v>
      </c>
      <c r="L682" s="17">
        <v>1</v>
      </c>
      <c r="M682" s="17" t="s">
        <v>1521</v>
      </c>
      <c r="N682" s="17" t="s">
        <v>1725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2695</v>
      </c>
      <c r="B683" s="17" t="s">
        <v>1489</v>
      </c>
      <c r="C683" s="37">
        <f t="shared" si="22"/>
        <v>5</v>
      </c>
      <c r="D683" s="34" t="s">
        <v>2646</v>
      </c>
      <c r="E683" s="30" t="s">
        <v>2361</v>
      </c>
      <c r="F683" s="49"/>
      <c r="G683" s="30">
        <v>220</v>
      </c>
      <c r="H683" s="17">
        <v>1</v>
      </c>
      <c r="I683" s="17" t="s">
        <v>2639</v>
      </c>
      <c r="K683" s="17">
        <v>143</v>
      </c>
      <c r="L683" s="17">
        <v>1</v>
      </c>
      <c r="M683" s="17" t="s">
        <v>1521</v>
      </c>
      <c r="N683" s="17" t="s">
        <v>1725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2696</v>
      </c>
      <c r="B684" s="17" t="s">
        <v>1489</v>
      </c>
      <c r="C684" s="37">
        <f t="shared" si="22"/>
        <v>5</v>
      </c>
      <c r="D684" s="34" t="s">
        <v>2647</v>
      </c>
      <c r="E684" s="30" t="s">
        <v>2261</v>
      </c>
      <c r="F684" s="49"/>
      <c r="G684" s="30">
        <v>50</v>
      </c>
      <c r="H684" s="17">
        <v>7</v>
      </c>
      <c r="I684" s="17" t="s">
        <v>2640</v>
      </c>
      <c r="K684" s="17">
        <v>20</v>
      </c>
      <c r="L684" s="17">
        <v>1</v>
      </c>
      <c r="M684" s="17" t="s">
        <v>1521</v>
      </c>
      <c r="N684" s="17" t="s">
        <v>1725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2697</v>
      </c>
      <c r="B685" s="17" t="s">
        <v>1489</v>
      </c>
      <c r="C685" s="37">
        <f t="shared" si="22"/>
        <v>5</v>
      </c>
      <c r="D685" s="34" t="s">
        <v>2648</v>
      </c>
      <c r="E685" s="30" t="s">
        <v>2261</v>
      </c>
      <c r="F685" s="49"/>
      <c r="G685" s="30">
        <v>200</v>
      </c>
      <c r="H685" s="17">
        <v>7</v>
      </c>
      <c r="I685" s="17" t="s">
        <v>2640</v>
      </c>
      <c r="K685" s="17">
        <v>160</v>
      </c>
      <c r="L685" s="17">
        <v>7</v>
      </c>
      <c r="M685" s="17" t="s">
        <v>1521</v>
      </c>
      <c r="N685" s="17" t="s">
        <v>1725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2698</v>
      </c>
      <c r="B686" s="17" t="s">
        <v>1489</v>
      </c>
      <c r="C686" s="37">
        <f t="shared" si="22"/>
        <v>5</v>
      </c>
      <c r="D686" s="57" t="s">
        <v>2649</v>
      </c>
      <c r="E686" s="30" t="s">
        <v>2261</v>
      </c>
      <c r="F686" s="49"/>
      <c r="G686" s="30">
        <v>450</v>
      </c>
      <c r="H686" s="17">
        <v>7</v>
      </c>
      <c r="I686" s="17" t="s">
        <v>2640</v>
      </c>
      <c r="K686" s="17">
        <v>325</v>
      </c>
      <c r="L686" s="17">
        <v>7</v>
      </c>
      <c r="M686" s="17" t="s">
        <v>1521</v>
      </c>
      <c r="N686" s="17" t="s">
        <v>1725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2699</v>
      </c>
      <c r="B687" s="3" t="s">
        <v>1489</v>
      </c>
      <c r="C687" s="41">
        <f t="shared" si="22"/>
        <v>5</v>
      </c>
      <c r="D687" s="48" t="s">
        <v>1078</v>
      </c>
      <c r="E687" s="30" t="s">
        <v>2261</v>
      </c>
      <c r="F687" s="51"/>
      <c r="G687" s="30">
        <v>200</v>
      </c>
      <c r="H687" s="3">
        <v>7</v>
      </c>
      <c r="I687" s="3" t="s">
        <v>2640</v>
      </c>
      <c r="K687" s="17">
        <v>50</v>
      </c>
      <c r="L687" s="3">
        <v>7</v>
      </c>
      <c r="M687" s="3" t="s">
        <v>1521</v>
      </c>
      <c r="N687" s="17" t="s">
        <v>1725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3398</v>
      </c>
      <c r="B688" s="43" t="s">
        <v>1489</v>
      </c>
      <c r="C688" s="38">
        <f>IF($B688="ProductService",1,IF($B688="ProductNonInventory",3,IF($B688="ProductInventory",5,"error")))</f>
        <v>5</v>
      </c>
      <c r="D688" s="69" t="s">
        <v>3399</v>
      </c>
      <c r="E688" s="43" t="s">
        <v>191</v>
      </c>
      <c r="F688" s="50"/>
      <c r="G688" s="43">
        <v>500</v>
      </c>
      <c r="H688" s="28">
        <v>7</v>
      </c>
      <c r="I688" s="28" t="s">
        <v>3400</v>
      </c>
      <c r="K688" s="28">
        <v>250</v>
      </c>
      <c r="L688" s="28">
        <v>7</v>
      </c>
      <c r="M688" s="28" t="s">
        <v>1524</v>
      </c>
      <c r="N688" s="28" t="s">
        <v>1725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2759</v>
      </c>
      <c r="B689" s="40" t="s">
        <v>1489</v>
      </c>
      <c r="C689" s="41">
        <f t="shared" ref="C689:C723" si="23">IF($B689="ProductService",1,IF($B689="ProductNonInventory",3,IF($B689="ProductInventory",5,"error")))</f>
        <v>5</v>
      </c>
      <c r="D689" s="4" t="s">
        <v>2607</v>
      </c>
      <c r="E689" s="40" t="s">
        <v>191</v>
      </c>
      <c r="F689" s="51"/>
      <c r="G689" s="40">
        <v>0</v>
      </c>
      <c r="H689" s="40">
        <v>7</v>
      </c>
      <c r="I689" s="3" t="s">
        <v>2862</v>
      </c>
      <c r="K689" s="40">
        <v>0</v>
      </c>
      <c r="L689" s="40">
        <v>7</v>
      </c>
      <c r="M689" s="3" t="s">
        <v>1539</v>
      </c>
      <c r="N689" s="3" t="s">
        <v>1740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2786</v>
      </c>
      <c r="B690" s="40" t="s">
        <v>1489</v>
      </c>
      <c r="C690" s="41">
        <f t="shared" si="23"/>
        <v>5</v>
      </c>
      <c r="D690" s="4" t="s">
        <v>2590</v>
      </c>
      <c r="E690" s="40" t="s">
        <v>191</v>
      </c>
      <c r="F690" s="51"/>
      <c r="G690" s="40">
        <v>250</v>
      </c>
      <c r="H690" s="40">
        <v>7</v>
      </c>
      <c r="I690" s="3" t="s">
        <v>2862</v>
      </c>
      <c r="K690" s="40">
        <v>0</v>
      </c>
      <c r="L690" s="40">
        <v>7</v>
      </c>
      <c r="M690" s="3" t="s">
        <v>1539</v>
      </c>
      <c r="N690" s="3" t="s">
        <v>1740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2787</v>
      </c>
      <c r="B691" s="40" t="s">
        <v>1489</v>
      </c>
      <c r="C691" s="41">
        <f t="shared" si="23"/>
        <v>5</v>
      </c>
      <c r="D691" s="4" t="s">
        <v>2589</v>
      </c>
      <c r="E691" s="40" t="s">
        <v>191</v>
      </c>
      <c r="F691" s="51"/>
      <c r="G691" s="40">
        <v>650</v>
      </c>
      <c r="H691" s="40">
        <v>7</v>
      </c>
      <c r="I691" s="3" t="s">
        <v>2862</v>
      </c>
      <c r="K691" s="40">
        <v>0</v>
      </c>
      <c r="L691" s="40">
        <v>7</v>
      </c>
      <c r="M691" s="3" t="s">
        <v>1539</v>
      </c>
      <c r="N691" s="3" t="s">
        <v>1740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2794</v>
      </c>
      <c r="B692" s="40" t="s">
        <v>1489</v>
      </c>
      <c r="C692" s="41">
        <f t="shared" si="23"/>
        <v>5</v>
      </c>
      <c r="D692" s="4" t="s">
        <v>2608</v>
      </c>
      <c r="E692" s="40" t="s">
        <v>191</v>
      </c>
      <c r="F692" s="51"/>
      <c r="G692" s="30">
        <v>300</v>
      </c>
      <c r="H692" s="40">
        <v>7</v>
      </c>
      <c r="I692" s="3" t="s">
        <v>2862</v>
      </c>
      <c r="K692" s="40">
        <v>0</v>
      </c>
      <c r="L692" s="40">
        <v>7</v>
      </c>
      <c r="M692" s="3" t="s">
        <v>1539</v>
      </c>
      <c r="N692" s="3" t="s">
        <v>1740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2793</v>
      </c>
      <c r="B693" s="40" t="s">
        <v>1489</v>
      </c>
      <c r="C693" s="41">
        <f t="shared" si="23"/>
        <v>5</v>
      </c>
      <c r="D693" s="4" t="s">
        <v>2609</v>
      </c>
      <c r="E693" s="40" t="s">
        <v>191</v>
      </c>
      <c r="F693" s="51"/>
      <c r="G693" s="30">
        <v>0</v>
      </c>
      <c r="H693" s="40">
        <v>7</v>
      </c>
      <c r="I693" s="3" t="s">
        <v>2862</v>
      </c>
      <c r="K693" s="40">
        <v>0</v>
      </c>
      <c r="L693" s="40">
        <v>7</v>
      </c>
      <c r="M693" s="3" t="s">
        <v>1539</v>
      </c>
      <c r="N693" s="3" t="s">
        <v>1740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2795</v>
      </c>
      <c r="B694" s="40" t="s">
        <v>1489</v>
      </c>
      <c r="C694" s="41">
        <f t="shared" si="23"/>
        <v>5</v>
      </c>
      <c r="D694" s="4" t="s">
        <v>3396</v>
      </c>
      <c r="E694" s="40" t="s">
        <v>191</v>
      </c>
      <c r="F694" s="51"/>
      <c r="G694" s="30">
        <v>300</v>
      </c>
      <c r="H694" s="40">
        <v>7</v>
      </c>
      <c r="I694" s="3" t="s">
        <v>2862</v>
      </c>
      <c r="K694" s="40">
        <v>0</v>
      </c>
      <c r="L694" s="40">
        <v>7</v>
      </c>
      <c r="M694" s="3" t="s">
        <v>1539</v>
      </c>
      <c r="N694" s="3" t="s">
        <v>1740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2796</v>
      </c>
      <c r="B695" s="40" t="s">
        <v>1489</v>
      </c>
      <c r="C695" s="41">
        <f t="shared" si="23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2862</v>
      </c>
      <c r="K695" s="40">
        <v>0</v>
      </c>
      <c r="L695" s="40">
        <v>7</v>
      </c>
      <c r="M695" s="3" t="s">
        <v>1539</v>
      </c>
      <c r="N695" s="3" t="s">
        <v>1740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2797</v>
      </c>
      <c r="B696" s="40" t="s">
        <v>1489</v>
      </c>
      <c r="C696" s="41">
        <f t="shared" si="23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2862</v>
      </c>
      <c r="K696" s="40">
        <v>0</v>
      </c>
      <c r="L696" s="40">
        <v>7</v>
      </c>
      <c r="M696" s="3" t="s">
        <v>1539</v>
      </c>
      <c r="N696" s="3" t="s">
        <v>1740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2798</v>
      </c>
      <c r="B697" s="40" t="s">
        <v>1489</v>
      </c>
      <c r="C697" s="41">
        <f t="shared" si="23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2862</v>
      </c>
      <c r="K697" s="40">
        <v>0</v>
      </c>
      <c r="L697" s="40">
        <v>7</v>
      </c>
      <c r="M697" s="3" t="s">
        <v>1539</v>
      </c>
      <c r="N697" s="3" t="s">
        <v>1740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2799</v>
      </c>
      <c r="B698" s="40" t="s">
        <v>1489</v>
      </c>
      <c r="C698" s="41">
        <f t="shared" si="23"/>
        <v>5</v>
      </c>
      <c r="D698" s="4" t="s">
        <v>2800</v>
      </c>
      <c r="E698" s="40" t="s">
        <v>191</v>
      </c>
      <c r="F698" s="51"/>
      <c r="G698" s="30">
        <v>200</v>
      </c>
      <c r="H698" s="40">
        <v>7</v>
      </c>
      <c r="I698" s="3" t="s">
        <v>2862</v>
      </c>
      <c r="K698" s="40">
        <v>0</v>
      </c>
      <c r="L698" s="40">
        <v>7</v>
      </c>
      <c r="M698" s="3" t="s">
        <v>1539</v>
      </c>
      <c r="N698" s="3" t="s">
        <v>1740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2801</v>
      </c>
      <c r="B699" s="40" t="s">
        <v>1489</v>
      </c>
      <c r="C699" s="41">
        <f t="shared" si="23"/>
        <v>5</v>
      </c>
      <c r="D699" s="4" t="s">
        <v>2611</v>
      </c>
      <c r="E699" s="40" t="s">
        <v>191</v>
      </c>
      <c r="F699" s="51"/>
      <c r="G699" s="30">
        <v>0</v>
      </c>
      <c r="H699" s="40">
        <v>7</v>
      </c>
      <c r="I699" s="3" t="s">
        <v>2862</v>
      </c>
      <c r="K699" s="40">
        <v>0</v>
      </c>
      <c r="L699" s="40">
        <v>7</v>
      </c>
      <c r="M699" s="3" t="s">
        <v>1539</v>
      </c>
      <c r="N699" s="3" t="s">
        <v>1740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2802</v>
      </c>
      <c r="B700" s="40" t="s">
        <v>1489</v>
      </c>
      <c r="C700" s="41">
        <f t="shared" si="23"/>
        <v>5</v>
      </c>
      <c r="D700" s="4" t="s">
        <v>2612</v>
      </c>
      <c r="E700" s="40" t="s">
        <v>191</v>
      </c>
      <c r="F700" s="51"/>
      <c r="G700" s="30">
        <v>0</v>
      </c>
      <c r="H700" s="40">
        <v>7</v>
      </c>
      <c r="I700" s="3" t="s">
        <v>2862</v>
      </c>
      <c r="K700" s="40">
        <v>0</v>
      </c>
      <c r="L700" s="40">
        <v>7</v>
      </c>
      <c r="M700" s="3" t="s">
        <v>1539</v>
      </c>
      <c r="N700" s="3" t="s">
        <v>1740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2803</v>
      </c>
      <c r="B701" s="40" t="s">
        <v>1489</v>
      </c>
      <c r="C701" s="41">
        <f t="shared" si="23"/>
        <v>5</v>
      </c>
      <c r="D701" s="4" t="s">
        <v>2613</v>
      </c>
      <c r="E701" s="40" t="s">
        <v>191</v>
      </c>
      <c r="F701" s="51"/>
      <c r="G701" s="30">
        <v>0</v>
      </c>
      <c r="H701" s="40">
        <v>7</v>
      </c>
      <c r="I701" s="3" t="s">
        <v>2862</v>
      </c>
      <c r="K701" s="40">
        <v>0</v>
      </c>
      <c r="L701" s="40">
        <v>7</v>
      </c>
      <c r="M701" s="3" t="s">
        <v>1539</v>
      </c>
      <c r="N701" s="3" t="s">
        <v>1740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2804</v>
      </c>
      <c r="B702" s="40" t="s">
        <v>1489</v>
      </c>
      <c r="C702" s="41">
        <f t="shared" si="23"/>
        <v>5</v>
      </c>
      <c r="D702" s="4" t="s">
        <v>2605</v>
      </c>
      <c r="E702" s="40" t="s">
        <v>191</v>
      </c>
      <c r="F702" s="51"/>
      <c r="G702" s="30">
        <v>0</v>
      </c>
      <c r="H702" s="40">
        <v>7</v>
      </c>
      <c r="I702" s="3" t="s">
        <v>2862</v>
      </c>
      <c r="K702" s="40">
        <v>0</v>
      </c>
      <c r="L702" s="40">
        <v>7</v>
      </c>
      <c r="M702" s="3" t="s">
        <v>1539</v>
      </c>
      <c r="N702" s="3" t="s">
        <v>1740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2805</v>
      </c>
      <c r="B703" s="40" t="s">
        <v>1489</v>
      </c>
      <c r="C703" s="41">
        <f t="shared" si="23"/>
        <v>5</v>
      </c>
      <c r="D703" s="4" t="s">
        <v>2606</v>
      </c>
      <c r="E703" s="40" t="s">
        <v>191</v>
      </c>
      <c r="F703" s="51"/>
      <c r="G703" s="30">
        <v>300</v>
      </c>
      <c r="H703" s="40">
        <v>7</v>
      </c>
      <c r="I703" s="3" t="s">
        <v>2862</v>
      </c>
      <c r="K703" s="40">
        <v>0</v>
      </c>
      <c r="L703" s="40">
        <v>7</v>
      </c>
      <c r="M703" s="3" t="s">
        <v>1539</v>
      </c>
      <c r="N703" s="3" t="s">
        <v>1740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2806</v>
      </c>
      <c r="B704" s="40" t="s">
        <v>1489</v>
      </c>
      <c r="C704" s="41">
        <f t="shared" si="23"/>
        <v>5</v>
      </c>
      <c r="D704" s="4" t="s">
        <v>2610</v>
      </c>
      <c r="E704" s="40" t="s">
        <v>191</v>
      </c>
      <c r="F704" s="51"/>
      <c r="G704" s="30">
        <v>300</v>
      </c>
      <c r="H704" s="40">
        <v>7</v>
      </c>
      <c r="I704" s="3" t="s">
        <v>2862</v>
      </c>
      <c r="K704" s="40">
        <v>0</v>
      </c>
      <c r="L704" s="40">
        <v>7</v>
      </c>
      <c r="M704" s="3" t="s">
        <v>1539</v>
      </c>
      <c r="N704" s="3" t="s">
        <v>1740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2807</v>
      </c>
      <c r="B705" s="40" t="s">
        <v>1489</v>
      </c>
      <c r="C705" s="41">
        <f t="shared" si="23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2862</v>
      </c>
      <c r="K705" s="40">
        <v>0</v>
      </c>
      <c r="L705" s="40">
        <v>7</v>
      </c>
      <c r="M705" s="3" t="s">
        <v>1539</v>
      </c>
      <c r="N705" s="3" t="s">
        <v>1740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2808</v>
      </c>
      <c r="B706" s="40" t="s">
        <v>1489</v>
      </c>
      <c r="C706" s="41">
        <f t="shared" si="23"/>
        <v>5</v>
      </c>
      <c r="D706" s="4" t="s">
        <v>2598</v>
      </c>
      <c r="E706" s="40" t="s">
        <v>191</v>
      </c>
      <c r="F706" s="51"/>
      <c r="G706" s="30">
        <v>0</v>
      </c>
      <c r="H706" s="40">
        <v>7</v>
      </c>
      <c r="I706" s="3" t="s">
        <v>2862</v>
      </c>
      <c r="K706" s="40">
        <v>0</v>
      </c>
      <c r="L706" s="40">
        <v>7</v>
      </c>
      <c r="M706" s="3" t="s">
        <v>1539</v>
      </c>
      <c r="N706" s="3" t="s">
        <v>1740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2809</v>
      </c>
      <c r="B707" s="40" t="s">
        <v>1489</v>
      </c>
      <c r="C707" s="41">
        <f t="shared" si="23"/>
        <v>5</v>
      </c>
      <c r="D707" s="4" t="s">
        <v>2599</v>
      </c>
      <c r="E707" s="40" t="s">
        <v>191</v>
      </c>
      <c r="F707" s="51"/>
      <c r="G707" s="30">
        <v>200</v>
      </c>
      <c r="H707" s="40">
        <v>7</v>
      </c>
      <c r="I707" s="3" t="s">
        <v>2862</v>
      </c>
      <c r="K707" s="40">
        <v>0</v>
      </c>
      <c r="L707" s="40">
        <v>7</v>
      </c>
      <c r="M707" s="3" t="s">
        <v>1539</v>
      </c>
      <c r="N707" s="3" t="s">
        <v>1740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2810</v>
      </c>
      <c r="B708" s="40" t="s">
        <v>1489</v>
      </c>
      <c r="C708" s="41">
        <f t="shared" si="23"/>
        <v>5</v>
      </c>
      <c r="D708" s="4" t="s">
        <v>2600</v>
      </c>
      <c r="E708" s="40" t="s">
        <v>191</v>
      </c>
      <c r="F708" s="51"/>
      <c r="G708" s="30">
        <v>250</v>
      </c>
      <c r="H708" s="40">
        <v>7</v>
      </c>
      <c r="I708" s="3" t="s">
        <v>2862</v>
      </c>
      <c r="K708" s="40">
        <v>0</v>
      </c>
      <c r="L708" s="40">
        <v>7</v>
      </c>
      <c r="M708" s="3" t="s">
        <v>1539</v>
      </c>
      <c r="N708" s="3" t="s">
        <v>1740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2811</v>
      </c>
      <c r="B709" s="40" t="s">
        <v>1489</v>
      </c>
      <c r="C709" s="41">
        <f t="shared" si="23"/>
        <v>5</v>
      </c>
      <c r="D709" s="4" t="s">
        <v>2601</v>
      </c>
      <c r="E709" s="40" t="s">
        <v>191</v>
      </c>
      <c r="F709" s="51"/>
      <c r="G709" s="30">
        <v>280</v>
      </c>
      <c r="H709" s="40">
        <v>7</v>
      </c>
      <c r="I709" s="3" t="s">
        <v>2862</v>
      </c>
      <c r="K709" s="40">
        <v>0</v>
      </c>
      <c r="L709" s="40">
        <v>7</v>
      </c>
      <c r="M709" s="3" t="s">
        <v>1539</v>
      </c>
      <c r="N709" s="3" t="s">
        <v>1740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2812</v>
      </c>
      <c r="B710" s="40" t="s">
        <v>1489</v>
      </c>
      <c r="C710" s="41">
        <f t="shared" si="23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2862</v>
      </c>
      <c r="K710" s="40">
        <v>0</v>
      </c>
      <c r="L710" s="40">
        <v>7</v>
      </c>
      <c r="M710" s="3" t="s">
        <v>1539</v>
      </c>
      <c r="N710" s="3" t="s">
        <v>1740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2813</v>
      </c>
      <c r="B711" s="40" t="s">
        <v>1489</v>
      </c>
      <c r="C711" s="41">
        <f t="shared" si="23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2862</v>
      </c>
      <c r="K711" s="40">
        <v>0</v>
      </c>
      <c r="L711" s="40">
        <v>7</v>
      </c>
      <c r="M711" s="3" t="s">
        <v>1539</v>
      </c>
      <c r="N711" s="3" t="s">
        <v>1740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2814</v>
      </c>
      <c r="B712" s="40" t="s">
        <v>1489</v>
      </c>
      <c r="C712" s="41">
        <f t="shared" si="23"/>
        <v>5</v>
      </c>
      <c r="D712" s="4" t="s">
        <v>137</v>
      </c>
      <c r="E712" s="40" t="s">
        <v>191</v>
      </c>
      <c r="F712" s="51"/>
      <c r="G712" s="30">
        <v>100</v>
      </c>
      <c r="H712" s="40">
        <v>7</v>
      </c>
      <c r="I712" s="3" t="s">
        <v>2862</v>
      </c>
      <c r="K712" s="40">
        <v>0</v>
      </c>
      <c r="L712" s="40">
        <v>7</v>
      </c>
      <c r="M712" s="3" t="s">
        <v>1539</v>
      </c>
      <c r="N712" s="3" t="s">
        <v>1740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2815</v>
      </c>
      <c r="B713" s="40" t="s">
        <v>1489</v>
      </c>
      <c r="C713" s="41">
        <f t="shared" si="23"/>
        <v>5</v>
      </c>
      <c r="D713" s="4" t="s">
        <v>3416</v>
      </c>
      <c r="E713" s="40" t="s">
        <v>191</v>
      </c>
      <c r="F713" s="51"/>
      <c r="G713" s="30">
        <v>150</v>
      </c>
      <c r="H713" s="40">
        <v>7</v>
      </c>
      <c r="I713" s="3" t="s">
        <v>2862</v>
      </c>
      <c r="K713" s="40">
        <v>0</v>
      </c>
      <c r="L713" s="40">
        <v>7</v>
      </c>
      <c r="M713" s="3" t="s">
        <v>1539</v>
      </c>
      <c r="N713" s="3" t="s">
        <v>1740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3417</v>
      </c>
      <c r="B714" s="40" t="s">
        <v>1489</v>
      </c>
      <c r="C714" s="41">
        <f>IF($B714="ProductService",1,IF($B714="ProductNonInventory",3,IF($B714="ProductInventory",5,"error")))</f>
        <v>5</v>
      </c>
      <c r="D714" s="4" t="s">
        <v>3418</v>
      </c>
      <c r="E714" s="40" t="s">
        <v>191</v>
      </c>
      <c r="F714" s="51"/>
      <c r="G714" s="30">
        <v>0</v>
      </c>
      <c r="H714" s="40">
        <v>7</v>
      </c>
      <c r="I714" s="3" t="s">
        <v>2862</v>
      </c>
      <c r="K714" s="40">
        <v>0</v>
      </c>
      <c r="L714" s="40">
        <v>7</v>
      </c>
      <c r="M714" s="3" t="s">
        <v>1539</v>
      </c>
      <c r="N714" s="3" t="s">
        <v>1740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2816</v>
      </c>
      <c r="B715" s="40" t="s">
        <v>1489</v>
      </c>
      <c r="C715" s="41">
        <f t="shared" si="23"/>
        <v>5</v>
      </c>
      <c r="D715" s="4" t="s">
        <v>2602</v>
      </c>
      <c r="E715" s="40" t="s">
        <v>191</v>
      </c>
      <c r="F715" s="51"/>
      <c r="G715" s="30">
        <v>0</v>
      </c>
      <c r="H715" s="40">
        <v>7</v>
      </c>
      <c r="I715" s="3" t="s">
        <v>2862</v>
      </c>
      <c r="K715" s="40">
        <v>0</v>
      </c>
      <c r="L715" s="40">
        <v>7</v>
      </c>
      <c r="M715" s="3" t="s">
        <v>1539</v>
      </c>
      <c r="N715" s="3" t="s">
        <v>1740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2817</v>
      </c>
      <c r="B716" s="40" t="s">
        <v>1489</v>
      </c>
      <c r="C716" s="41">
        <f t="shared" si="23"/>
        <v>5</v>
      </c>
      <c r="D716" s="4" t="s">
        <v>158</v>
      </c>
      <c r="E716" s="40" t="s">
        <v>191</v>
      </c>
      <c r="F716" s="51"/>
      <c r="G716" s="30">
        <v>0</v>
      </c>
      <c r="H716" s="40">
        <v>7</v>
      </c>
      <c r="I716" s="3" t="s">
        <v>2862</v>
      </c>
      <c r="K716" s="40">
        <v>0</v>
      </c>
      <c r="L716" s="40">
        <v>7</v>
      </c>
      <c r="M716" s="3" t="s">
        <v>1539</v>
      </c>
      <c r="N716" s="3" t="s">
        <v>1740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2818</v>
      </c>
      <c r="B717" s="40" t="s">
        <v>1489</v>
      </c>
      <c r="C717" s="41">
        <f t="shared" si="23"/>
        <v>5</v>
      </c>
      <c r="D717" s="4" t="s">
        <v>159</v>
      </c>
      <c r="E717" s="40" t="s">
        <v>191</v>
      </c>
      <c r="F717" s="51"/>
      <c r="G717" s="30">
        <v>200</v>
      </c>
      <c r="H717" s="40">
        <v>7</v>
      </c>
      <c r="I717" s="3" t="s">
        <v>2862</v>
      </c>
      <c r="K717" s="40">
        <v>0</v>
      </c>
      <c r="L717" s="40">
        <v>7</v>
      </c>
      <c r="M717" s="3" t="s">
        <v>1539</v>
      </c>
      <c r="N717" s="3" t="s">
        <v>1740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2819</v>
      </c>
      <c r="B718" s="40" t="s">
        <v>1489</v>
      </c>
      <c r="C718" s="41">
        <f t="shared" si="23"/>
        <v>5</v>
      </c>
      <c r="D718" s="4" t="s">
        <v>3421</v>
      </c>
      <c r="E718" s="40" t="s">
        <v>191</v>
      </c>
      <c r="F718" s="51"/>
      <c r="G718" s="30">
        <v>150</v>
      </c>
      <c r="H718" s="40">
        <v>7</v>
      </c>
      <c r="I718" s="3" t="s">
        <v>2862</v>
      </c>
      <c r="K718" s="40">
        <v>0</v>
      </c>
      <c r="L718" s="40">
        <v>7</v>
      </c>
      <c r="M718" s="3" t="s">
        <v>1539</v>
      </c>
      <c r="N718" s="3" t="s">
        <v>1740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3420</v>
      </c>
      <c r="B719" s="40" t="s">
        <v>1489</v>
      </c>
      <c r="C719" s="41">
        <f>IF($B719="ProductService",1,IF($B719="ProductNonInventory",3,IF($B719="ProductInventory",5,"error")))</f>
        <v>5</v>
      </c>
      <c r="D719" s="4" t="s">
        <v>3422</v>
      </c>
      <c r="E719" s="40" t="s">
        <v>191</v>
      </c>
      <c r="F719" s="51"/>
      <c r="G719" s="30">
        <v>300</v>
      </c>
      <c r="H719" s="40">
        <v>7</v>
      </c>
      <c r="I719" s="3" t="s">
        <v>2862</v>
      </c>
      <c r="K719" s="40">
        <v>0</v>
      </c>
      <c r="L719" s="40">
        <v>7</v>
      </c>
      <c r="M719" s="3" t="s">
        <v>1539</v>
      </c>
      <c r="N719" s="3" t="s">
        <v>1740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2820</v>
      </c>
      <c r="B720" s="40" t="s">
        <v>1489</v>
      </c>
      <c r="C720" s="41">
        <f t="shared" si="23"/>
        <v>5</v>
      </c>
      <c r="D720" s="4" t="s">
        <v>143</v>
      </c>
      <c r="E720" s="40" t="s">
        <v>191</v>
      </c>
      <c r="F720" s="51"/>
      <c r="G720" s="30">
        <v>200</v>
      </c>
      <c r="H720" s="40">
        <v>7</v>
      </c>
      <c r="I720" s="3" t="s">
        <v>2862</v>
      </c>
      <c r="K720" s="40">
        <v>0</v>
      </c>
      <c r="L720" s="40">
        <v>7</v>
      </c>
      <c r="M720" s="3" t="s">
        <v>1539</v>
      </c>
      <c r="N720" s="3" t="s">
        <v>1740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2821</v>
      </c>
      <c r="B721" s="40" t="s">
        <v>1489</v>
      </c>
      <c r="C721" s="41">
        <f t="shared" si="23"/>
        <v>5</v>
      </c>
      <c r="D721" s="4" t="s">
        <v>145</v>
      </c>
      <c r="E721" s="40" t="s">
        <v>191</v>
      </c>
      <c r="F721" s="51"/>
      <c r="G721" s="30">
        <v>100</v>
      </c>
      <c r="H721" s="40">
        <v>7</v>
      </c>
      <c r="I721" s="3" t="s">
        <v>2862</v>
      </c>
      <c r="K721" s="40">
        <v>0</v>
      </c>
      <c r="L721" s="40">
        <v>7</v>
      </c>
      <c r="M721" s="3" t="s">
        <v>1539</v>
      </c>
      <c r="N721" s="3" t="s">
        <v>1740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2822</v>
      </c>
      <c r="B722" s="40" t="s">
        <v>1489</v>
      </c>
      <c r="C722" s="41">
        <f t="shared" si="23"/>
        <v>5</v>
      </c>
      <c r="D722" s="4" t="s">
        <v>3413</v>
      </c>
      <c r="E722" s="40" t="s">
        <v>191</v>
      </c>
      <c r="F722" s="51"/>
      <c r="G722" s="30">
        <v>350</v>
      </c>
      <c r="H722" s="40">
        <v>7</v>
      </c>
      <c r="I722" s="3" t="s">
        <v>2862</v>
      </c>
      <c r="K722" s="40">
        <v>0</v>
      </c>
      <c r="L722" s="40">
        <v>7</v>
      </c>
      <c r="M722" s="3" t="s">
        <v>1539</v>
      </c>
      <c r="N722" s="3" t="s">
        <v>1740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3414</v>
      </c>
      <c r="B723" s="40" t="s">
        <v>1489</v>
      </c>
      <c r="C723" s="41">
        <f t="shared" si="23"/>
        <v>5</v>
      </c>
      <c r="D723" s="4" t="s">
        <v>3415</v>
      </c>
      <c r="E723" s="40" t="s">
        <v>191</v>
      </c>
      <c r="F723" s="51"/>
      <c r="G723" s="30">
        <v>400</v>
      </c>
      <c r="H723" s="40">
        <v>7</v>
      </c>
      <c r="I723" s="3" t="s">
        <v>2862</v>
      </c>
      <c r="K723" s="40">
        <v>0</v>
      </c>
      <c r="L723" s="40">
        <v>7</v>
      </c>
      <c r="M723" s="3" t="s">
        <v>1539</v>
      </c>
      <c r="N723" s="3" t="s">
        <v>1740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2823</v>
      </c>
      <c r="B724" s="40" t="s">
        <v>1489</v>
      </c>
      <c r="C724" s="41">
        <f t="shared" ref="C724:C741" si="24">IF($B724="ProductService",1,IF($B724="ProductNonInventory",3,IF($B724="ProductInventory",5,"error")))</f>
        <v>5</v>
      </c>
      <c r="D724" s="4" t="s">
        <v>163</v>
      </c>
      <c r="E724" s="40" t="s">
        <v>191</v>
      </c>
      <c r="F724" s="51"/>
      <c r="G724" s="30">
        <v>300</v>
      </c>
      <c r="H724" s="40">
        <v>7</v>
      </c>
      <c r="I724" s="3" t="s">
        <v>2862</v>
      </c>
      <c r="K724" s="40">
        <v>0</v>
      </c>
      <c r="L724" s="40">
        <v>7</v>
      </c>
      <c r="M724" s="3" t="s">
        <v>1539</v>
      </c>
      <c r="N724" s="3" t="s">
        <v>1740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2824</v>
      </c>
      <c r="B725" s="40" t="s">
        <v>1489</v>
      </c>
      <c r="C725" s="41">
        <f t="shared" si="24"/>
        <v>5</v>
      </c>
      <c r="D725" s="4" t="s">
        <v>164</v>
      </c>
      <c r="E725" s="40" t="s">
        <v>191</v>
      </c>
      <c r="F725" s="51"/>
      <c r="G725" s="30">
        <v>150</v>
      </c>
      <c r="H725" s="40">
        <v>7</v>
      </c>
      <c r="I725" s="3" t="s">
        <v>2862</v>
      </c>
      <c r="K725" s="40">
        <v>0</v>
      </c>
      <c r="L725" s="40">
        <v>7</v>
      </c>
      <c r="M725" s="3" t="s">
        <v>1539</v>
      </c>
      <c r="N725" s="3" t="s">
        <v>1740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2825</v>
      </c>
      <c r="B726" s="40" t="s">
        <v>1489</v>
      </c>
      <c r="C726" s="41">
        <f t="shared" si="24"/>
        <v>5</v>
      </c>
      <c r="D726" s="4" t="s">
        <v>147</v>
      </c>
      <c r="E726" s="40" t="s">
        <v>191</v>
      </c>
      <c r="F726" s="51"/>
      <c r="G726" s="30">
        <v>0</v>
      </c>
      <c r="H726" s="40">
        <v>7</v>
      </c>
      <c r="I726" s="3" t="s">
        <v>2862</v>
      </c>
      <c r="K726" s="40">
        <v>0</v>
      </c>
      <c r="L726" s="40">
        <v>7</v>
      </c>
      <c r="M726" s="3" t="s">
        <v>1539</v>
      </c>
      <c r="N726" s="3" t="s">
        <v>1740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2826</v>
      </c>
      <c r="B727" s="40" t="s">
        <v>1489</v>
      </c>
      <c r="C727" s="41">
        <f t="shared" si="24"/>
        <v>5</v>
      </c>
      <c r="D727" s="4" t="s">
        <v>148</v>
      </c>
      <c r="E727" s="40" t="s">
        <v>191</v>
      </c>
      <c r="F727" s="51"/>
      <c r="G727" s="30">
        <v>400</v>
      </c>
      <c r="H727" s="40">
        <v>7</v>
      </c>
      <c r="I727" s="3" t="s">
        <v>2862</v>
      </c>
      <c r="K727" s="40">
        <v>0</v>
      </c>
      <c r="L727" s="40">
        <v>7</v>
      </c>
      <c r="M727" s="3" t="s">
        <v>1539</v>
      </c>
      <c r="N727" s="3" t="s">
        <v>1740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2827</v>
      </c>
      <c r="B728" s="40" t="s">
        <v>1489</v>
      </c>
      <c r="C728" s="41">
        <f t="shared" si="24"/>
        <v>5</v>
      </c>
      <c r="D728" s="4" t="s">
        <v>181</v>
      </c>
      <c r="E728" s="40" t="s">
        <v>191</v>
      </c>
      <c r="F728" s="51"/>
      <c r="G728" s="30">
        <v>600</v>
      </c>
      <c r="H728" s="40">
        <v>7</v>
      </c>
      <c r="I728" s="3" t="s">
        <v>2862</v>
      </c>
      <c r="K728" s="40">
        <v>0</v>
      </c>
      <c r="L728" s="40">
        <v>7</v>
      </c>
      <c r="M728" s="3" t="s">
        <v>1539</v>
      </c>
      <c r="N728" s="3" t="s">
        <v>1740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2828</v>
      </c>
      <c r="B729" s="40" t="s">
        <v>1489</v>
      </c>
      <c r="C729" s="41">
        <f t="shared" si="24"/>
        <v>5</v>
      </c>
      <c r="D729" s="4" t="s">
        <v>3424</v>
      </c>
      <c r="E729" s="40" t="s">
        <v>191</v>
      </c>
      <c r="F729" s="51"/>
      <c r="G729" s="30">
        <v>150</v>
      </c>
      <c r="H729" s="40">
        <v>7</v>
      </c>
      <c r="I729" s="3" t="s">
        <v>2862</v>
      </c>
      <c r="K729" s="40">
        <v>0</v>
      </c>
      <c r="L729" s="40">
        <v>7</v>
      </c>
      <c r="M729" s="3" t="s">
        <v>1539</v>
      </c>
      <c r="N729" s="3" t="s">
        <v>1740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2829</v>
      </c>
      <c r="B730" s="40" t="s">
        <v>1489</v>
      </c>
      <c r="C730" s="41">
        <f t="shared" si="24"/>
        <v>5</v>
      </c>
      <c r="D730" s="4" t="s">
        <v>150</v>
      </c>
      <c r="E730" s="40" t="s">
        <v>191</v>
      </c>
      <c r="F730" s="51"/>
      <c r="G730" s="30">
        <v>0</v>
      </c>
      <c r="H730" s="40">
        <v>7</v>
      </c>
      <c r="I730" s="3" t="s">
        <v>2862</v>
      </c>
      <c r="K730" s="40">
        <v>0</v>
      </c>
      <c r="L730" s="40">
        <v>7</v>
      </c>
      <c r="M730" s="3" t="s">
        <v>1539</v>
      </c>
      <c r="N730" s="3" t="s">
        <v>1740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4128</v>
      </c>
      <c r="B731" s="40" t="s">
        <v>1489</v>
      </c>
      <c r="C731" s="41">
        <f>IF($B731="ProductService",1,IF($B731="ProductNonInventory",3,IF($B731="ProductInventory",5,"error")))</f>
        <v>5</v>
      </c>
      <c r="D731" s="4" t="s">
        <v>4129</v>
      </c>
      <c r="E731" s="40" t="s">
        <v>191</v>
      </c>
      <c r="F731" s="51"/>
      <c r="G731" s="30">
        <v>0</v>
      </c>
      <c r="H731" s="40">
        <v>7</v>
      </c>
      <c r="I731" s="3" t="s">
        <v>2862</v>
      </c>
      <c r="K731" s="40">
        <v>0</v>
      </c>
      <c r="L731" s="40">
        <v>7</v>
      </c>
      <c r="M731" s="3" t="s">
        <v>1539</v>
      </c>
      <c r="N731" s="3" t="s">
        <v>1740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2830</v>
      </c>
      <c r="B732" s="40" t="s">
        <v>1489</v>
      </c>
      <c r="C732" s="41">
        <f t="shared" si="24"/>
        <v>5</v>
      </c>
      <c r="D732" s="4" t="s">
        <v>151</v>
      </c>
      <c r="E732" s="40" t="s">
        <v>191</v>
      </c>
      <c r="F732" s="51"/>
      <c r="G732" s="30">
        <v>0</v>
      </c>
      <c r="H732" s="40">
        <v>7</v>
      </c>
      <c r="I732" s="3" t="s">
        <v>2862</v>
      </c>
      <c r="K732" s="40">
        <v>0</v>
      </c>
      <c r="L732" s="40">
        <v>7</v>
      </c>
      <c r="M732" s="3" t="s">
        <v>1539</v>
      </c>
      <c r="N732" s="3" t="s">
        <v>1740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2831</v>
      </c>
      <c r="B733" s="40" t="s">
        <v>1489</v>
      </c>
      <c r="C733" s="41">
        <f t="shared" si="24"/>
        <v>5</v>
      </c>
      <c r="D733" s="4" t="s">
        <v>3423</v>
      </c>
      <c r="E733" s="40" t="s">
        <v>191</v>
      </c>
      <c r="F733" s="51"/>
      <c r="G733" s="30">
        <v>150</v>
      </c>
      <c r="H733" s="40">
        <v>7</v>
      </c>
      <c r="I733" s="3" t="s">
        <v>2862</v>
      </c>
      <c r="K733" s="40">
        <v>0</v>
      </c>
      <c r="L733" s="40">
        <v>7</v>
      </c>
      <c r="M733" s="3" t="s">
        <v>1539</v>
      </c>
      <c r="N733" s="3" t="s">
        <v>1740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2832</v>
      </c>
      <c r="B734" s="40" t="s">
        <v>1489</v>
      </c>
      <c r="C734" s="41">
        <f t="shared" si="24"/>
        <v>5</v>
      </c>
      <c r="D734" s="4" t="s">
        <v>2596</v>
      </c>
      <c r="E734" s="40" t="s">
        <v>191</v>
      </c>
      <c r="F734" s="51"/>
      <c r="G734" s="30">
        <v>0</v>
      </c>
      <c r="H734" s="40">
        <v>7</v>
      </c>
      <c r="I734" s="3" t="s">
        <v>2862</v>
      </c>
      <c r="K734" s="40">
        <v>0</v>
      </c>
      <c r="L734" s="40">
        <v>7</v>
      </c>
      <c r="M734" s="3" t="s">
        <v>1539</v>
      </c>
      <c r="N734" s="3" t="s">
        <v>1740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2833</v>
      </c>
      <c r="B735" s="40" t="s">
        <v>1489</v>
      </c>
      <c r="C735" s="41">
        <f t="shared" si="24"/>
        <v>5</v>
      </c>
      <c r="D735" s="4" t="s">
        <v>2597</v>
      </c>
      <c r="E735" s="40" t="s">
        <v>191</v>
      </c>
      <c r="F735" s="51"/>
      <c r="G735" s="30">
        <v>200</v>
      </c>
      <c r="H735" s="40">
        <v>7</v>
      </c>
      <c r="I735" s="3" t="s">
        <v>2862</v>
      </c>
      <c r="K735" s="40">
        <v>0</v>
      </c>
      <c r="L735" s="40">
        <v>7</v>
      </c>
      <c r="M735" s="3" t="s">
        <v>1539</v>
      </c>
      <c r="N735" s="3" t="s">
        <v>1740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2834</v>
      </c>
      <c r="B736" s="40" t="s">
        <v>1489</v>
      </c>
      <c r="C736" s="41">
        <f t="shared" si="24"/>
        <v>5</v>
      </c>
      <c r="D736" s="4" t="s">
        <v>154</v>
      </c>
      <c r="E736" s="40" t="s">
        <v>191</v>
      </c>
      <c r="F736" s="51"/>
      <c r="G736" s="30">
        <v>0</v>
      </c>
      <c r="H736" s="40">
        <v>7</v>
      </c>
      <c r="I736" s="3" t="s">
        <v>2862</v>
      </c>
      <c r="K736" s="40">
        <v>0</v>
      </c>
      <c r="L736" s="40">
        <v>7</v>
      </c>
      <c r="M736" s="3" t="s">
        <v>1539</v>
      </c>
      <c r="N736" s="3" t="s">
        <v>1740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2835</v>
      </c>
      <c r="B737" s="40" t="s">
        <v>1489</v>
      </c>
      <c r="C737" s="41">
        <f t="shared" si="24"/>
        <v>5</v>
      </c>
      <c r="D737" s="4" t="s">
        <v>155</v>
      </c>
      <c r="E737" s="40" t="s">
        <v>191</v>
      </c>
      <c r="F737" s="51"/>
      <c r="G737" s="30">
        <v>0</v>
      </c>
      <c r="H737" s="40">
        <v>7</v>
      </c>
      <c r="I737" s="3" t="s">
        <v>2862</v>
      </c>
      <c r="K737" s="40">
        <v>0</v>
      </c>
      <c r="L737" s="40">
        <v>7</v>
      </c>
      <c r="M737" s="3" t="s">
        <v>1539</v>
      </c>
      <c r="N737" s="3" t="s">
        <v>1740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2836</v>
      </c>
      <c r="B738" s="40" t="s">
        <v>1489</v>
      </c>
      <c r="C738" s="41">
        <f t="shared" si="24"/>
        <v>5</v>
      </c>
      <c r="D738" s="4" t="s">
        <v>156</v>
      </c>
      <c r="E738" s="40" t="s">
        <v>191</v>
      </c>
      <c r="F738" s="51"/>
      <c r="G738" s="30">
        <v>200</v>
      </c>
      <c r="H738" s="40">
        <v>7</v>
      </c>
      <c r="I738" s="3" t="s">
        <v>2862</v>
      </c>
      <c r="K738" s="40">
        <v>0</v>
      </c>
      <c r="L738" s="40">
        <v>7</v>
      </c>
      <c r="M738" s="3" t="s">
        <v>1539</v>
      </c>
      <c r="N738" s="3" t="s">
        <v>1740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2837</v>
      </c>
      <c r="B739" s="40" t="s">
        <v>1489</v>
      </c>
      <c r="C739" s="41">
        <f t="shared" si="24"/>
        <v>5</v>
      </c>
      <c r="D739" s="4" t="s">
        <v>157</v>
      </c>
      <c r="E739" s="40" t="s">
        <v>191</v>
      </c>
      <c r="F739" s="51"/>
      <c r="G739" s="30">
        <v>200</v>
      </c>
      <c r="H739" s="40">
        <v>7</v>
      </c>
      <c r="I739" s="3" t="s">
        <v>2862</v>
      </c>
      <c r="K739" s="40">
        <v>0</v>
      </c>
      <c r="L739" s="40">
        <v>7</v>
      </c>
      <c r="M739" s="3" t="s">
        <v>1539</v>
      </c>
      <c r="N739" s="3" t="s">
        <v>1740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2838</v>
      </c>
      <c r="B740" s="40" t="s">
        <v>1489</v>
      </c>
      <c r="C740" s="41">
        <f t="shared" si="24"/>
        <v>5</v>
      </c>
      <c r="D740" s="4" t="s">
        <v>2603</v>
      </c>
      <c r="E740" s="40" t="s">
        <v>191</v>
      </c>
      <c r="F740" s="51"/>
      <c r="G740" s="30">
        <v>150</v>
      </c>
      <c r="H740" s="40">
        <v>7</v>
      </c>
      <c r="I740" s="3" t="s">
        <v>2862</v>
      </c>
      <c r="K740" s="40">
        <v>0</v>
      </c>
      <c r="L740" s="40">
        <v>7</v>
      </c>
      <c r="M740" s="3" t="s">
        <v>1539</v>
      </c>
      <c r="N740" s="3" t="s">
        <v>1740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2839</v>
      </c>
      <c r="B741" s="40" t="s">
        <v>1489</v>
      </c>
      <c r="C741" s="41">
        <f t="shared" si="24"/>
        <v>5</v>
      </c>
      <c r="D741" s="4" t="s">
        <v>2604</v>
      </c>
      <c r="E741" s="40" t="s">
        <v>191</v>
      </c>
      <c r="F741" s="51"/>
      <c r="G741" s="30">
        <v>300</v>
      </c>
      <c r="H741" s="40">
        <v>7</v>
      </c>
      <c r="I741" s="3" t="s">
        <v>2862</v>
      </c>
      <c r="K741" s="40">
        <v>0</v>
      </c>
      <c r="L741" s="40">
        <v>7</v>
      </c>
      <c r="M741" s="3" t="s">
        <v>1539</v>
      </c>
      <c r="N741" s="3" t="s">
        <v>1740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x14ac:dyDescent="0.45">
      <c r="A742" s="3" t="s">
        <v>2840</v>
      </c>
      <c r="B742" s="40" t="s">
        <v>1489</v>
      </c>
      <c r="C742" s="37">
        <f t="shared" ref="C742:C747" si="25">IF($B742="ProductService",1,IF($B742="ProductNonInventory",3,IF($B742="ProductInventory",5,"error")))</f>
        <v>5</v>
      </c>
      <c r="D742" s="4" t="s">
        <v>184</v>
      </c>
      <c r="E742" s="40" t="s">
        <v>191</v>
      </c>
      <c r="F742" s="49"/>
      <c r="G742" s="30">
        <v>150</v>
      </c>
      <c r="H742" s="40">
        <v>7</v>
      </c>
      <c r="I742" s="3" t="s">
        <v>2862</v>
      </c>
      <c r="K742" s="40">
        <v>0</v>
      </c>
      <c r="L742" s="40">
        <v>7</v>
      </c>
      <c r="M742" s="3" t="s">
        <v>1539</v>
      </c>
      <c r="N742" s="3" t="s">
        <v>1740</v>
      </c>
      <c r="O742" s="27" t="str">
        <f>INDEX(accountchart[chartId], MATCH(Table1[[#This Row],[sellChartName]],accountchart[chartName],0))</f>
        <v>52900077</v>
      </c>
      <c r="P742" s="27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2841</v>
      </c>
      <c r="B743" s="40" t="s">
        <v>1489</v>
      </c>
      <c r="C743" s="41">
        <f t="shared" si="25"/>
        <v>5</v>
      </c>
      <c r="D743" s="4" t="s">
        <v>2594</v>
      </c>
      <c r="E743" s="40" t="s">
        <v>191</v>
      </c>
      <c r="F743" s="51"/>
      <c r="G743" s="30">
        <v>100</v>
      </c>
      <c r="H743" s="40">
        <v>7</v>
      </c>
      <c r="I743" s="3" t="s">
        <v>2862</v>
      </c>
      <c r="K743" s="40">
        <v>0</v>
      </c>
      <c r="L743" s="40">
        <v>7</v>
      </c>
      <c r="M743" s="3" t="s">
        <v>1539</v>
      </c>
      <c r="N743" s="3" t="s">
        <v>1740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2842</v>
      </c>
      <c r="B744" s="40" t="s">
        <v>1489</v>
      </c>
      <c r="C744" s="41">
        <f t="shared" si="25"/>
        <v>5</v>
      </c>
      <c r="D744" s="4" t="s">
        <v>2595</v>
      </c>
      <c r="E744" s="40" t="s">
        <v>191</v>
      </c>
      <c r="F744" s="51"/>
      <c r="G744" s="30">
        <v>0</v>
      </c>
      <c r="H744" s="40">
        <v>7</v>
      </c>
      <c r="I744" s="3" t="s">
        <v>2862</v>
      </c>
      <c r="K744" s="40">
        <v>0</v>
      </c>
      <c r="L744" s="40">
        <v>7</v>
      </c>
      <c r="M744" s="3" t="s">
        <v>1539</v>
      </c>
      <c r="N744" s="3" t="s">
        <v>1740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2843</v>
      </c>
      <c r="B745" s="40" t="s">
        <v>1489</v>
      </c>
      <c r="C745" s="41">
        <f t="shared" si="25"/>
        <v>5</v>
      </c>
      <c r="D745" s="4" t="s">
        <v>665</v>
      </c>
      <c r="E745" s="40" t="s">
        <v>191</v>
      </c>
      <c r="F745" s="51"/>
      <c r="G745" s="30">
        <v>250</v>
      </c>
      <c r="H745" s="40">
        <v>7</v>
      </c>
      <c r="I745" s="3" t="s">
        <v>2862</v>
      </c>
      <c r="K745" s="40">
        <v>0</v>
      </c>
      <c r="L745" s="40">
        <v>7</v>
      </c>
      <c r="M745" s="3" t="s">
        <v>1539</v>
      </c>
      <c r="N745" s="3" t="s">
        <v>1740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45">
      <c r="A746" s="3" t="s">
        <v>2844</v>
      </c>
      <c r="B746" s="40" t="s">
        <v>1489</v>
      </c>
      <c r="C746" s="41">
        <f t="shared" si="25"/>
        <v>5</v>
      </c>
      <c r="D746" s="4" t="s">
        <v>666</v>
      </c>
      <c r="E746" s="40" t="s">
        <v>191</v>
      </c>
      <c r="F746" s="51"/>
      <c r="G746" s="30">
        <v>200</v>
      </c>
      <c r="H746" s="40">
        <v>7</v>
      </c>
      <c r="I746" s="3" t="s">
        <v>2862</v>
      </c>
      <c r="K746" s="40">
        <v>0</v>
      </c>
      <c r="L746" s="40">
        <v>7</v>
      </c>
      <c r="M746" s="3" t="s">
        <v>1539</v>
      </c>
      <c r="N746" s="3" t="s">
        <v>1740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45">
      <c r="A747" s="3" t="s">
        <v>2845</v>
      </c>
      <c r="B747" s="40" t="s">
        <v>1489</v>
      </c>
      <c r="C747" s="37">
        <f t="shared" si="25"/>
        <v>5</v>
      </c>
      <c r="D747" s="4" t="s">
        <v>2591</v>
      </c>
      <c r="E747" s="40" t="s">
        <v>191</v>
      </c>
      <c r="F747" s="49"/>
      <c r="G747" s="30">
        <v>0</v>
      </c>
      <c r="H747" s="40">
        <v>7</v>
      </c>
      <c r="I747" s="3" t="s">
        <v>2862</v>
      </c>
      <c r="K747" s="40">
        <v>0</v>
      </c>
      <c r="L747" s="40">
        <v>7</v>
      </c>
      <c r="M747" s="3" t="s">
        <v>1539</v>
      </c>
      <c r="N747" s="3" t="s">
        <v>1740</v>
      </c>
      <c r="O747" s="27" t="str">
        <f>INDEX(accountchart[chartId], MATCH(Table1[[#This Row],[sellChartName]],accountchart[chartName],0))</f>
        <v>52900077</v>
      </c>
      <c r="P747" s="27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2846</v>
      </c>
      <c r="B748" s="40" t="s">
        <v>1489</v>
      </c>
      <c r="C748" s="41">
        <f t="shared" ref="C748:C758" si="26">IF($B748="ProductService",1,IF($B748="ProductNonInventory",3,IF($B748="ProductInventory",5,"error")))</f>
        <v>5</v>
      </c>
      <c r="D748" s="4" t="s">
        <v>2592</v>
      </c>
      <c r="E748" s="40" t="s">
        <v>191</v>
      </c>
      <c r="F748" s="51"/>
      <c r="G748" s="30">
        <v>100</v>
      </c>
      <c r="H748" s="40">
        <v>7</v>
      </c>
      <c r="I748" s="3" t="s">
        <v>2862</v>
      </c>
      <c r="K748" s="40">
        <v>0</v>
      </c>
      <c r="L748" s="40">
        <v>7</v>
      </c>
      <c r="M748" s="3" t="s">
        <v>1539</v>
      </c>
      <c r="N748" s="3" t="s">
        <v>1740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2847</v>
      </c>
      <c r="B749" s="40" t="s">
        <v>1489</v>
      </c>
      <c r="C749" s="41">
        <f t="shared" si="26"/>
        <v>5</v>
      </c>
      <c r="D749" s="4" t="s">
        <v>183</v>
      </c>
      <c r="E749" s="40" t="s">
        <v>191</v>
      </c>
      <c r="F749" s="51"/>
      <c r="G749" s="30">
        <v>0</v>
      </c>
      <c r="H749" s="40">
        <v>7</v>
      </c>
      <c r="I749" s="3" t="s">
        <v>2862</v>
      </c>
      <c r="K749" s="40">
        <v>0</v>
      </c>
      <c r="L749" s="40">
        <v>7</v>
      </c>
      <c r="M749" s="3" t="s">
        <v>1539</v>
      </c>
      <c r="N749" s="3" t="s">
        <v>1740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2848</v>
      </c>
      <c r="B750" s="40" t="s">
        <v>1489</v>
      </c>
      <c r="C750" s="41">
        <f t="shared" si="26"/>
        <v>5</v>
      </c>
      <c r="D750" s="4" t="s">
        <v>165</v>
      </c>
      <c r="E750" s="40" t="s">
        <v>191</v>
      </c>
      <c r="F750" s="51"/>
      <c r="G750" s="30">
        <v>200</v>
      </c>
      <c r="H750" s="40">
        <v>7</v>
      </c>
      <c r="I750" s="3" t="s">
        <v>2862</v>
      </c>
      <c r="K750" s="40">
        <v>0</v>
      </c>
      <c r="L750" s="40">
        <v>7</v>
      </c>
      <c r="M750" s="3" t="s">
        <v>1539</v>
      </c>
      <c r="N750" s="3" t="s">
        <v>1740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45">
      <c r="A751" s="3" t="s">
        <v>2849</v>
      </c>
      <c r="B751" s="40" t="s">
        <v>1489</v>
      </c>
      <c r="C751" s="41">
        <f t="shared" si="26"/>
        <v>5</v>
      </c>
      <c r="D751" s="4" t="s">
        <v>2593</v>
      </c>
      <c r="E751" s="40" t="s">
        <v>191</v>
      </c>
      <c r="F751" s="51"/>
      <c r="G751" s="30">
        <v>0</v>
      </c>
      <c r="H751" s="40">
        <v>7</v>
      </c>
      <c r="I751" s="3" t="s">
        <v>2862</v>
      </c>
      <c r="K751" s="40">
        <v>0</v>
      </c>
      <c r="L751" s="40">
        <v>7</v>
      </c>
      <c r="M751" s="3" t="s">
        <v>1539</v>
      </c>
      <c r="N751" s="3" t="s">
        <v>1740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2850</v>
      </c>
      <c r="B752" s="40" t="s">
        <v>1489</v>
      </c>
      <c r="C752" s="41">
        <f t="shared" si="26"/>
        <v>5</v>
      </c>
      <c r="D752" s="4" t="s">
        <v>168</v>
      </c>
      <c r="E752" s="40" t="s">
        <v>191</v>
      </c>
      <c r="F752" s="51"/>
      <c r="G752" s="30">
        <v>500</v>
      </c>
      <c r="H752" s="40">
        <v>7</v>
      </c>
      <c r="I752" s="3" t="s">
        <v>2862</v>
      </c>
      <c r="K752" s="40">
        <v>0</v>
      </c>
      <c r="L752" s="40">
        <v>7</v>
      </c>
      <c r="M752" s="3" t="s">
        <v>1539</v>
      </c>
      <c r="N752" s="3" t="s">
        <v>1740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2851</v>
      </c>
      <c r="B753" s="40" t="s">
        <v>1489</v>
      </c>
      <c r="C753" s="41">
        <f t="shared" si="26"/>
        <v>5</v>
      </c>
      <c r="D753" s="4" t="s">
        <v>3419</v>
      </c>
      <c r="E753" s="40" t="s">
        <v>191</v>
      </c>
      <c r="F753" s="51"/>
      <c r="G753" s="30">
        <v>350</v>
      </c>
      <c r="H753" s="40">
        <v>7</v>
      </c>
      <c r="I753" s="3" t="s">
        <v>2862</v>
      </c>
      <c r="K753" s="40">
        <v>0</v>
      </c>
      <c r="L753" s="40">
        <v>7</v>
      </c>
      <c r="M753" s="3" t="s">
        <v>1539</v>
      </c>
      <c r="N753" s="3" t="s">
        <v>1740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2852</v>
      </c>
      <c r="B754" s="40" t="s">
        <v>1489</v>
      </c>
      <c r="C754" s="41">
        <f t="shared" si="26"/>
        <v>5</v>
      </c>
      <c r="D754" s="4" t="s">
        <v>170</v>
      </c>
      <c r="E754" s="40" t="s">
        <v>191</v>
      </c>
      <c r="F754" s="51"/>
      <c r="G754" s="30">
        <v>200</v>
      </c>
      <c r="H754" s="40">
        <v>7</v>
      </c>
      <c r="I754" s="3" t="s">
        <v>2862</v>
      </c>
      <c r="K754" s="40">
        <v>0</v>
      </c>
      <c r="L754" s="40">
        <v>7</v>
      </c>
      <c r="M754" s="3" t="s">
        <v>1539</v>
      </c>
      <c r="N754" s="3" t="s">
        <v>1740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2853</v>
      </c>
      <c r="B755" s="40" t="s">
        <v>1489</v>
      </c>
      <c r="C755" s="41">
        <f t="shared" si="26"/>
        <v>5</v>
      </c>
      <c r="D755" s="4" t="s">
        <v>171</v>
      </c>
      <c r="E755" s="40" t="s">
        <v>191</v>
      </c>
      <c r="F755" s="51"/>
      <c r="G755" s="30">
        <v>400</v>
      </c>
      <c r="H755" s="40">
        <v>7</v>
      </c>
      <c r="I755" s="3" t="s">
        <v>2862</v>
      </c>
      <c r="K755" s="40">
        <v>0</v>
      </c>
      <c r="L755" s="40">
        <v>7</v>
      </c>
      <c r="M755" s="3" t="s">
        <v>1539</v>
      </c>
      <c r="N755" s="3" t="s">
        <v>1740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2854</v>
      </c>
      <c r="B756" s="40" t="s">
        <v>1489</v>
      </c>
      <c r="C756" s="41">
        <f t="shared" si="26"/>
        <v>5</v>
      </c>
      <c r="D756" s="4" t="s">
        <v>172</v>
      </c>
      <c r="E756" s="40" t="s">
        <v>191</v>
      </c>
      <c r="F756" s="51"/>
      <c r="G756" s="30">
        <v>500</v>
      </c>
      <c r="H756" s="40">
        <v>7</v>
      </c>
      <c r="I756" s="3" t="s">
        <v>2862</v>
      </c>
      <c r="K756" s="40">
        <v>0</v>
      </c>
      <c r="L756" s="40">
        <v>7</v>
      </c>
      <c r="M756" s="3" t="s">
        <v>1539</v>
      </c>
      <c r="N756" s="3" t="s">
        <v>1740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2855</v>
      </c>
      <c r="B757" s="40" t="s">
        <v>1489</v>
      </c>
      <c r="C757" s="41">
        <f t="shared" si="26"/>
        <v>5</v>
      </c>
      <c r="D757" s="4" t="s">
        <v>173</v>
      </c>
      <c r="E757" s="40" t="s">
        <v>191</v>
      </c>
      <c r="F757" s="51"/>
      <c r="G757" s="30">
        <v>0</v>
      </c>
      <c r="H757" s="40">
        <v>7</v>
      </c>
      <c r="I757" s="3" t="s">
        <v>2862</v>
      </c>
      <c r="K757" s="40">
        <v>0</v>
      </c>
      <c r="L757" s="40">
        <v>7</v>
      </c>
      <c r="M757" s="3" t="s">
        <v>1539</v>
      </c>
      <c r="N757" s="3" t="s">
        <v>1740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2856</v>
      </c>
      <c r="B758" s="40" t="s">
        <v>1489</v>
      </c>
      <c r="C758" s="41">
        <f t="shared" si="26"/>
        <v>5</v>
      </c>
      <c r="D758" s="4" t="s">
        <v>174</v>
      </c>
      <c r="E758" s="40" t="s">
        <v>191</v>
      </c>
      <c r="F758" s="51"/>
      <c r="G758" s="30">
        <v>0</v>
      </c>
      <c r="H758" s="40">
        <v>7</v>
      </c>
      <c r="I758" s="3" t="s">
        <v>2862</v>
      </c>
      <c r="K758" s="40">
        <v>0</v>
      </c>
      <c r="L758" s="40">
        <v>7</v>
      </c>
      <c r="M758" s="3" t="s">
        <v>1539</v>
      </c>
      <c r="N758" s="3" t="s">
        <v>1740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2857</v>
      </c>
      <c r="B759" s="40" t="s">
        <v>1489</v>
      </c>
      <c r="C759" s="41">
        <f t="shared" ref="C759:C763" si="27">IF($B759="ProductService",1,IF($B759="ProductNonInventory",3,IF($B759="ProductInventory",5,"error")))</f>
        <v>5</v>
      </c>
      <c r="D759" s="4" t="s">
        <v>2790</v>
      </c>
      <c r="E759" s="40" t="s">
        <v>191</v>
      </c>
      <c r="F759" s="51"/>
      <c r="G759" s="30">
        <v>800</v>
      </c>
      <c r="H759" s="40">
        <v>7</v>
      </c>
      <c r="I759" s="3" t="s">
        <v>2862</v>
      </c>
      <c r="K759" s="40">
        <v>0</v>
      </c>
      <c r="L759" s="40">
        <v>7</v>
      </c>
      <c r="M759" s="3" t="s">
        <v>1539</v>
      </c>
      <c r="N759" s="3" t="s">
        <v>1740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2858</v>
      </c>
      <c r="B760" s="40" t="s">
        <v>1489</v>
      </c>
      <c r="C760" s="41">
        <f t="shared" si="27"/>
        <v>5</v>
      </c>
      <c r="D760" s="4" t="s">
        <v>2791</v>
      </c>
      <c r="E760" s="40" t="s">
        <v>191</v>
      </c>
      <c r="F760" s="51"/>
      <c r="G760" s="30">
        <v>0</v>
      </c>
      <c r="H760" s="40">
        <v>7</v>
      </c>
      <c r="I760" s="3" t="s">
        <v>2862</v>
      </c>
      <c r="K760" s="40">
        <v>0</v>
      </c>
      <c r="L760" s="40">
        <v>7</v>
      </c>
      <c r="M760" s="3" t="s">
        <v>1539</v>
      </c>
      <c r="N760" s="3" t="s">
        <v>1740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2859</v>
      </c>
      <c r="B761" s="40" t="s">
        <v>1489</v>
      </c>
      <c r="C761" s="41">
        <f t="shared" si="27"/>
        <v>5</v>
      </c>
      <c r="D761" s="4" t="s">
        <v>2792</v>
      </c>
      <c r="E761" s="40" t="s">
        <v>191</v>
      </c>
      <c r="F761" s="51"/>
      <c r="G761" s="30">
        <v>800</v>
      </c>
      <c r="H761" s="40">
        <v>7</v>
      </c>
      <c r="I761" s="3" t="s">
        <v>2862</v>
      </c>
      <c r="K761" s="40">
        <v>0</v>
      </c>
      <c r="L761" s="40">
        <v>7</v>
      </c>
      <c r="M761" s="3" t="s">
        <v>1539</v>
      </c>
      <c r="N761" s="3" t="s">
        <v>1740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2860</v>
      </c>
      <c r="B762" s="40" t="s">
        <v>1489</v>
      </c>
      <c r="C762" s="41">
        <f t="shared" si="27"/>
        <v>5</v>
      </c>
      <c r="D762" s="4" t="s">
        <v>2789</v>
      </c>
      <c r="E762" s="40" t="s">
        <v>191</v>
      </c>
      <c r="F762" s="51"/>
      <c r="G762" s="30">
        <v>1700</v>
      </c>
      <c r="H762" s="40">
        <v>7</v>
      </c>
      <c r="I762" s="3" t="s">
        <v>2862</v>
      </c>
      <c r="K762" s="40">
        <v>0</v>
      </c>
      <c r="L762" s="40">
        <v>7</v>
      </c>
      <c r="M762" s="3" t="s">
        <v>1539</v>
      </c>
      <c r="N762" s="3" t="s">
        <v>1740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28" customFormat="1" ht="21.75" thickBot="1" x14ac:dyDescent="0.5">
      <c r="A763" s="28" t="s">
        <v>2861</v>
      </c>
      <c r="B763" s="43" t="s">
        <v>1489</v>
      </c>
      <c r="C763" s="38">
        <f t="shared" si="27"/>
        <v>5</v>
      </c>
      <c r="D763" s="64" t="s">
        <v>2788</v>
      </c>
      <c r="E763" s="43" t="s">
        <v>191</v>
      </c>
      <c r="F763" s="50"/>
      <c r="G763" s="43">
        <v>0</v>
      </c>
      <c r="H763" s="43">
        <v>7</v>
      </c>
      <c r="I763" s="28" t="s">
        <v>2862</v>
      </c>
      <c r="K763" s="43">
        <v>0</v>
      </c>
      <c r="L763" s="43">
        <v>7</v>
      </c>
      <c r="M763" s="28" t="s">
        <v>1539</v>
      </c>
      <c r="N763" s="28" t="s">
        <v>1740</v>
      </c>
      <c r="O763" s="29" t="str">
        <f>INDEX(accountchart[chartId], MATCH(Table1[[#This Row],[sellChartName]],accountchart[chartName],0))</f>
        <v>52900077</v>
      </c>
      <c r="P763" s="29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3129</v>
      </c>
      <c r="B764" s="40" t="s">
        <v>1488</v>
      </c>
      <c r="C764" s="41">
        <f t="shared" ref="C764:C948" si="28">IF($B764="ProductService",1,IF($B764="ProductNonInventory",3,IF($B764="ProductInventory",5,"error")))</f>
        <v>3</v>
      </c>
      <c r="D764" s="44" t="s">
        <v>2865</v>
      </c>
      <c r="E764" s="40" t="s">
        <v>2864</v>
      </c>
      <c r="F764" s="51" t="s">
        <v>2863</v>
      </c>
      <c r="G764" s="40">
        <v>200</v>
      </c>
      <c r="H764" s="40">
        <v>1</v>
      </c>
      <c r="I764" s="3" t="s">
        <v>3123</v>
      </c>
      <c r="K764" s="40">
        <v>0</v>
      </c>
      <c r="L764" s="40">
        <v>5</v>
      </c>
      <c r="M764" s="3" t="s">
        <v>1539</v>
      </c>
      <c r="N764" s="3" t="s">
        <v>1743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53172273</v>
      </c>
    </row>
    <row r="765" spans="1:16" s="3" customFormat="1" x14ac:dyDescent="0.45">
      <c r="A765" s="3" t="s">
        <v>3130</v>
      </c>
      <c r="B765" s="40" t="s">
        <v>1488</v>
      </c>
      <c r="C765" s="41">
        <f t="shared" si="28"/>
        <v>3</v>
      </c>
      <c r="D765" s="34" t="s">
        <v>2866</v>
      </c>
      <c r="E765" s="40" t="s">
        <v>2864</v>
      </c>
      <c r="F765" s="51" t="s">
        <v>2863</v>
      </c>
      <c r="G765" s="40">
        <v>200</v>
      </c>
      <c r="H765" s="40">
        <v>1</v>
      </c>
      <c r="I765" s="3" t="s">
        <v>3123</v>
      </c>
      <c r="K765" s="40">
        <v>0</v>
      </c>
      <c r="L765" s="40">
        <v>5</v>
      </c>
      <c r="M765" s="3" t="s">
        <v>1539</v>
      </c>
      <c r="N765" s="3" t="s">
        <v>1743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53172273</v>
      </c>
    </row>
    <row r="766" spans="1:16" s="3" customFormat="1" x14ac:dyDescent="0.45">
      <c r="A766" s="3" t="s">
        <v>3132</v>
      </c>
      <c r="B766" s="40" t="s">
        <v>1488</v>
      </c>
      <c r="C766" s="41">
        <f t="shared" si="28"/>
        <v>3</v>
      </c>
      <c r="D766" s="34" t="s">
        <v>2867</v>
      </c>
      <c r="E766" s="40" t="s">
        <v>2864</v>
      </c>
      <c r="F766" s="51" t="s">
        <v>2863</v>
      </c>
      <c r="G766" s="40">
        <v>0</v>
      </c>
      <c r="H766" s="40">
        <v>1</v>
      </c>
      <c r="I766" s="3" t="s">
        <v>3123</v>
      </c>
      <c r="K766" s="40">
        <v>0</v>
      </c>
      <c r="L766" s="40">
        <v>5</v>
      </c>
      <c r="M766" s="3" t="s">
        <v>1539</v>
      </c>
      <c r="N766" s="3" t="s">
        <v>1743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53172273</v>
      </c>
    </row>
    <row r="767" spans="1:16" s="3" customFormat="1" x14ac:dyDescent="0.45">
      <c r="A767" s="3" t="s">
        <v>3131</v>
      </c>
      <c r="B767" s="40" t="s">
        <v>1488</v>
      </c>
      <c r="C767" s="41">
        <f t="shared" si="28"/>
        <v>3</v>
      </c>
      <c r="D767" s="34" t="s">
        <v>2868</v>
      </c>
      <c r="E767" s="40" t="s">
        <v>2864</v>
      </c>
      <c r="F767" s="51" t="s">
        <v>2863</v>
      </c>
      <c r="G767" s="40">
        <v>0</v>
      </c>
      <c r="H767" s="40">
        <v>1</v>
      </c>
      <c r="I767" s="3" t="s">
        <v>3123</v>
      </c>
      <c r="K767" s="40">
        <v>0</v>
      </c>
      <c r="L767" s="40">
        <v>5</v>
      </c>
      <c r="M767" s="3" t="s">
        <v>1539</v>
      </c>
      <c r="N767" s="3" t="s">
        <v>1743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53172273</v>
      </c>
    </row>
    <row r="768" spans="1:16" s="3" customFormat="1" x14ac:dyDescent="0.45">
      <c r="A768" s="3" t="s">
        <v>3133</v>
      </c>
      <c r="B768" s="40" t="s">
        <v>1488</v>
      </c>
      <c r="C768" s="41">
        <f t="shared" si="28"/>
        <v>3</v>
      </c>
      <c r="D768" s="34" t="s">
        <v>1255</v>
      </c>
      <c r="E768" s="40" t="s">
        <v>2864</v>
      </c>
      <c r="F768" s="51"/>
      <c r="G768" s="40">
        <v>0</v>
      </c>
      <c r="H768" s="40">
        <v>1</v>
      </c>
      <c r="I768" s="3" t="s">
        <v>3123</v>
      </c>
      <c r="K768" s="40">
        <v>0</v>
      </c>
      <c r="L768" s="40">
        <v>5</v>
      </c>
      <c r="M768" s="3" t="s">
        <v>1539</v>
      </c>
      <c r="N768" s="3" t="s">
        <v>1743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53172273</v>
      </c>
    </row>
    <row r="769" spans="1:16" s="3" customFormat="1" x14ac:dyDescent="0.45">
      <c r="A769" s="3" t="s">
        <v>3134</v>
      </c>
      <c r="B769" s="40" t="s">
        <v>1488</v>
      </c>
      <c r="C769" s="41">
        <f t="shared" si="28"/>
        <v>3</v>
      </c>
      <c r="D769" s="34" t="s">
        <v>2871</v>
      </c>
      <c r="E769" s="40" t="s">
        <v>2864</v>
      </c>
      <c r="F769" s="51" t="s">
        <v>2872</v>
      </c>
      <c r="G769" s="40">
        <v>0</v>
      </c>
      <c r="H769" s="40">
        <v>1</v>
      </c>
      <c r="I769" s="3" t="s">
        <v>3123</v>
      </c>
      <c r="K769" s="40">
        <v>0</v>
      </c>
      <c r="L769" s="40">
        <v>5</v>
      </c>
      <c r="M769" s="3" t="s">
        <v>1539</v>
      </c>
      <c r="N769" s="3" t="s">
        <v>1743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53172273</v>
      </c>
    </row>
    <row r="770" spans="1:16" s="3" customFormat="1" x14ac:dyDescent="0.45">
      <c r="A770" s="3" t="s">
        <v>3135</v>
      </c>
      <c r="B770" s="40" t="s">
        <v>1488</v>
      </c>
      <c r="C770" s="41">
        <f t="shared" si="28"/>
        <v>3</v>
      </c>
      <c r="D770" s="34" t="s">
        <v>1243</v>
      </c>
      <c r="E770" s="40" t="s">
        <v>2864</v>
      </c>
      <c r="F770" s="51"/>
      <c r="G770" s="40">
        <v>300</v>
      </c>
      <c r="H770" s="40">
        <v>1</v>
      </c>
      <c r="I770" s="3" t="s">
        <v>3123</v>
      </c>
      <c r="K770" s="40">
        <v>0</v>
      </c>
      <c r="L770" s="40">
        <v>5</v>
      </c>
      <c r="M770" s="3" t="s">
        <v>1539</v>
      </c>
      <c r="N770" s="3" t="s">
        <v>1743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53172273</v>
      </c>
    </row>
    <row r="771" spans="1:16" s="3" customFormat="1" x14ac:dyDescent="0.45">
      <c r="A771" s="3" t="s">
        <v>3136</v>
      </c>
      <c r="B771" s="40" t="s">
        <v>1488</v>
      </c>
      <c r="C771" s="41">
        <f t="shared" si="28"/>
        <v>3</v>
      </c>
      <c r="D771" s="34" t="s">
        <v>2873</v>
      </c>
      <c r="E771" s="40" t="s">
        <v>2864</v>
      </c>
      <c r="F771" s="51" t="s">
        <v>2874</v>
      </c>
      <c r="G771" s="40">
        <v>0</v>
      </c>
      <c r="H771" s="40">
        <v>1</v>
      </c>
      <c r="I771" s="3" t="s">
        <v>3123</v>
      </c>
      <c r="K771" s="40">
        <v>0</v>
      </c>
      <c r="L771" s="40">
        <v>5</v>
      </c>
      <c r="M771" s="3" t="s">
        <v>1539</v>
      </c>
      <c r="N771" s="3" t="s">
        <v>1743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53172273</v>
      </c>
    </row>
    <row r="772" spans="1:16" s="3" customFormat="1" x14ac:dyDescent="0.45">
      <c r="A772" s="3" t="s">
        <v>3137</v>
      </c>
      <c r="B772" s="40" t="s">
        <v>1488</v>
      </c>
      <c r="C772" s="41">
        <f t="shared" si="28"/>
        <v>3</v>
      </c>
      <c r="D772" s="34" t="s">
        <v>2875</v>
      </c>
      <c r="E772" s="40" t="s">
        <v>2864</v>
      </c>
      <c r="F772" s="51" t="s">
        <v>2876</v>
      </c>
      <c r="G772" s="40">
        <v>0</v>
      </c>
      <c r="H772" s="40">
        <v>1</v>
      </c>
      <c r="I772" s="3" t="s">
        <v>3123</v>
      </c>
      <c r="K772" s="40">
        <v>0</v>
      </c>
      <c r="L772" s="40">
        <v>5</v>
      </c>
      <c r="M772" s="3" t="s">
        <v>1539</v>
      </c>
      <c r="N772" s="3" t="s">
        <v>1743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53172273</v>
      </c>
    </row>
    <row r="773" spans="1:16" s="3" customFormat="1" x14ac:dyDescent="0.45">
      <c r="A773" s="3" t="s">
        <v>3138</v>
      </c>
      <c r="B773" s="40" t="s">
        <v>1488</v>
      </c>
      <c r="C773" s="41">
        <f t="shared" si="28"/>
        <v>3</v>
      </c>
      <c r="D773" s="34" t="s">
        <v>2877</v>
      </c>
      <c r="E773" s="40" t="s">
        <v>2864</v>
      </c>
      <c r="F773" s="51" t="s">
        <v>2878</v>
      </c>
      <c r="G773" s="40">
        <v>0</v>
      </c>
      <c r="H773" s="40">
        <v>1</v>
      </c>
      <c r="I773" s="3" t="s">
        <v>3123</v>
      </c>
      <c r="K773" s="40">
        <v>0</v>
      </c>
      <c r="L773" s="40">
        <v>5</v>
      </c>
      <c r="M773" s="3" t="s">
        <v>1539</v>
      </c>
      <c r="N773" s="3" t="s">
        <v>1743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53172273</v>
      </c>
    </row>
    <row r="774" spans="1:16" s="3" customFormat="1" x14ac:dyDescent="0.45">
      <c r="A774" s="3" t="s">
        <v>3139</v>
      </c>
      <c r="B774" s="40" t="s">
        <v>1488</v>
      </c>
      <c r="C774" s="41">
        <f t="shared" si="28"/>
        <v>3</v>
      </c>
      <c r="D774" s="34" t="s">
        <v>2879</v>
      </c>
      <c r="E774" s="40" t="s">
        <v>2864</v>
      </c>
      <c r="F774" s="51" t="s">
        <v>2880</v>
      </c>
      <c r="G774" s="40">
        <v>0</v>
      </c>
      <c r="H774" s="40">
        <v>1</v>
      </c>
      <c r="I774" s="3" t="s">
        <v>3123</v>
      </c>
      <c r="K774" s="40">
        <v>0</v>
      </c>
      <c r="L774" s="40">
        <v>5</v>
      </c>
      <c r="M774" s="3" t="s">
        <v>1539</v>
      </c>
      <c r="N774" s="3" t="s">
        <v>1743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53172273</v>
      </c>
    </row>
    <row r="775" spans="1:16" s="3" customFormat="1" x14ac:dyDescent="0.45">
      <c r="A775" s="3" t="s">
        <v>3140</v>
      </c>
      <c r="B775" s="40" t="s">
        <v>1488</v>
      </c>
      <c r="C775" s="41">
        <f t="shared" si="28"/>
        <v>3</v>
      </c>
      <c r="D775" s="34" t="s">
        <v>1249</v>
      </c>
      <c r="E775" s="40" t="s">
        <v>2864</v>
      </c>
      <c r="F775" s="51"/>
      <c r="G775" s="40">
        <v>300</v>
      </c>
      <c r="H775" s="40">
        <v>1</v>
      </c>
      <c r="I775" s="3" t="s">
        <v>3123</v>
      </c>
      <c r="K775" s="40">
        <v>0</v>
      </c>
      <c r="L775" s="40">
        <v>5</v>
      </c>
      <c r="M775" s="3" t="s">
        <v>1539</v>
      </c>
      <c r="N775" s="3" t="s">
        <v>1743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53172273</v>
      </c>
    </row>
    <row r="776" spans="1:16" s="3" customFormat="1" x14ac:dyDescent="0.45">
      <c r="A776" s="3" t="s">
        <v>3141</v>
      </c>
      <c r="B776" s="40" t="s">
        <v>1488</v>
      </c>
      <c r="C776" s="41">
        <f t="shared" si="28"/>
        <v>3</v>
      </c>
      <c r="D776" s="34" t="s">
        <v>1240</v>
      </c>
      <c r="E776" s="40" t="s">
        <v>2864</v>
      </c>
      <c r="F776" s="51"/>
      <c r="G776" s="40">
        <v>300</v>
      </c>
      <c r="H776" s="40">
        <v>1</v>
      </c>
      <c r="I776" s="3" t="s">
        <v>3123</v>
      </c>
      <c r="K776" s="40">
        <v>0</v>
      </c>
      <c r="L776" s="40">
        <v>5</v>
      </c>
      <c r="M776" s="3" t="s">
        <v>1539</v>
      </c>
      <c r="N776" s="3" t="s">
        <v>1743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53172273</v>
      </c>
    </row>
    <row r="777" spans="1:16" s="3" customFormat="1" x14ac:dyDescent="0.45">
      <c r="A777" s="3" t="s">
        <v>3142</v>
      </c>
      <c r="B777" s="40" t="s">
        <v>1488</v>
      </c>
      <c r="C777" s="41">
        <f t="shared" si="28"/>
        <v>3</v>
      </c>
      <c r="D777" s="34" t="s">
        <v>1254</v>
      </c>
      <c r="E777" s="40" t="s">
        <v>2864</v>
      </c>
      <c r="F777" s="51"/>
      <c r="G777" s="40">
        <v>0</v>
      </c>
      <c r="H777" s="40">
        <v>1</v>
      </c>
      <c r="I777" s="3" t="s">
        <v>3123</v>
      </c>
      <c r="K777" s="40">
        <v>0</v>
      </c>
      <c r="L777" s="40">
        <v>5</v>
      </c>
      <c r="M777" s="3" t="s">
        <v>1539</v>
      </c>
      <c r="N777" s="3" t="s">
        <v>1743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53172273</v>
      </c>
    </row>
    <row r="778" spans="1:16" s="3" customFormat="1" x14ac:dyDescent="0.45">
      <c r="A778" s="3" t="s">
        <v>3143</v>
      </c>
      <c r="B778" s="40" t="s">
        <v>1488</v>
      </c>
      <c r="C778" s="41">
        <f t="shared" si="28"/>
        <v>3</v>
      </c>
      <c r="D778" s="34" t="s">
        <v>2881</v>
      </c>
      <c r="E778" s="40" t="s">
        <v>2864</v>
      </c>
      <c r="F778" s="51" t="s">
        <v>2882</v>
      </c>
      <c r="G778" s="40">
        <v>0</v>
      </c>
      <c r="H778" s="40">
        <v>1</v>
      </c>
      <c r="I778" s="3" t="s">
        <v>3123</v>
      </c>
      <c r="K778" s="40">
        <v>0</v>
      </c>
      <c r="L778" s="40">
        <v>5</v>
      </c>
      <c r="M778" s="3" t="s">
        <v>1539</v>
      </c>
      <c r="N778" s="3" t="s">
        <v>1743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53172273</v>
      </c>
    </row>
    <row r="779" spans="1:16" s="3" customFormat="1" x14ac:dyDescent="0.45">
      <c r="A779" s="3" t="s">
        <v>3144</v>
      </c>
      <c r="B779" s="40" t="s">
        <v>1488</v>
      </c>
      <c r="C779" s="41">
        <f t="shared" si="28"/>
        <v>3</v>
      </c>
      <c r="D779" s="34" t="s">
        <v>2883</v>
      </c>
      <c r="E779" s="40" t="s">
        <v>2864</v>
      </c>
      <c r="F779" s="51" t="s">
        <v>2884</v>
      </c>
      <c r="G779" s="40">
        <v>0</v>
      </c>
      <c r="H779" s="40">
        <v>1</v>
      </c>
      <c r="I779" s="3" t="s">
        <v>3123</v>
      </c>
      <c r="K779" s="40">
        <v>0</v>
      </c>
      <c r="L779" s="40">
        <v>5</v>
      </c>
      <c r="M779" s="3" t="s">
        <v>1539</v>
      </c>
      <c r="N779" s="3" t="s">
        <v>1743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53172273</v>
      </c>
    </row>
    <row r="780" spans="1:16" s="3" customFormat="1" x14ac:dyDescent="0.45">
      <c r="A780" s="3" t="s">
        <v>3145</v>
      </c>
      <c r="B780" s="40" t="s">
        <v>1488</v>
      </c>
      <c r="C780" s="41">
        <f t="shared" si="28"/>
        <v>3</v>
      </c>
      <c r="D780" s="34" t="s">
        <v>2887</v>
      </c>
      <c r="E780" s="40" t="s">
        <v>2864</v>
      </c>
      <c r="F780" s="51" t="s">
        <v>2888</v>
      </c>
      <c r="G780" s="40">
        <v>250</v>
      </c>
      <c r="H780" s="40">
        <v>1</v>
      </c>
      <c r="I780" s="3" t="s">
        <v>3123</v>
      </c>
      <c r="K780" s="40">
        <v>0</v>
      </c>
      <c r="L780" s="40">
        <v>5</v>
      </c>
      <c r="M780" s="3" t="s">
        <v>1539</v>
      </c>
      <c r="N780" s="3" t="s">
        <v>1743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53172273</v>
      </c>
    </row>
    <row r="781" spans="1:16" s="3" customFormat="1" x14ac:dyDescent="0.45">
      <c r="A781" s="3" t="s">
        <v>3146</v>
      </c>
      <c r="B781" s="40" t="s">
        <v>1488</v>
      </c>
      <c r="C781" s="41">
        <f t="shared" si="28"/>
        <v>3</v>
      </c>
      <c r="D781" s="34" t="s">
        <v>2889</v>
      </c>
      <c r="E781" s="40" t="s">
        <v>2864</v>
      </c>
      <c r="F781" s="51" t="s">
        <v>2890</v>
      </c>
      <c r="G781" s="40">
        <v>0</v>
      </c>
      <c r="H781" s="40">
        <v>1</v>
      </c>
      <c r="I781" s="3" t="s">
        <v>3123</v>
      </c>
      <c r="K781" s="40">
        <v>0</v>
      </c>
      <c r="L781" s="40">
        <v>5</v>
      </c>
      <c r="M781" s="3" t="s">
        <v>1539</v>
      </c>
      <c r="N781" s="3" t="s">
        <v>1743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53172273</v>
      </c>
    </row>
    <row r="782" spans="1:16" s="3" customFormat="1" x14ac:dyDescent="0.45">
      <c r="A782" s="3" t="s">
        <v>3147</v>
      </c>
      <c r="B782" s="40" t="s">
        <v>1488</v>
      </c>
      <c r="C782" s="41">
        <f t="shared" si="28"/>
        <v>3</v>
      </c>
      <c r="D782" s="34" t="s">
        <v>3515</v>
      </c>
      <c r="E782" s="40" t="s">
        <v>2864</v>
      </c>
      <c r="F782" s="51" t="s">
        <v>2891</v>
      </c>
      <c r="G782" s="40">
        <v>0</v>
      </c>
      <c r="H782" s="40">
        <v>1</v>
      </c>
      <c r="I782" s="3" t="s">
        <v>3123</v>
      </c>
      <c r="K782" s="40">
        <v>0</v>
      </c>
      <c r="L782" s="40">
        <v>5</v>
      </c>
      <c r="M782" s="3" t="s">
        <v>1539</v>
      </c>
      <c r="N782" s="3" t="s">
        <v>1743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53172273</v>
      </c>
    </row>
    <row r="783" spans="1:16" s="3" customFormat="1" x14ac:dyDescent="0.45">
      <c r="A783" s="3" t="s">
        <v>3148</v>
      </c>
      <c r="B783" s="40" t="s">
        <v>1488</v>
      </c>
      <c r="C783" s="41">
        <f t="shared" si="28"/>
        <v>3</v>
      </c>
      <c r="D783" s="34" t="s">
        <v>3514</v>
      </c>
      <c r="E783" s="40" t="s">
        <v>2864</v>
      </c>
      <c r="F783" s="51" t="s">
        <v>2892</v>
      </c>
      <c r="G783" s="40">
        <v>150</v>
      </c>
      <c r="H783" s="40">
        <v>1</v>
      </c>
      <c r="I783" s="3" t="s">
        <v>3123</v>
      </c>
      <c r="K783" s="40">
        <v>0</v>
      </c>
      <c r="L783" s="40">
        <v>5</v>
      </c>
      <c r="M783" s="3" t="s">
        <v>1539</v>
      </c>
      <c r="N783" s="3" t="s">
        <v>1743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53172273</v>
      </c>
    </row>
    <row r="784" spans="1:16" s="3" customFormat="1" x14ac:dyDescent="0.45">
      <c r="A784" s="3" t="s">
        <v>3149</v>
      </c>
      <c r="B784" s="40" t="s">
        <v>1488</v>
      </c>
      <c r="C784" s="41">
        <f t="shared" si="28"/>
        <v>3</v>
      </c>
      <c r="D784" s="34" t="s">
        <v>2893</v>
      </c>
      <c r="E784" s="40" t="s">
        <v>2864</v>
      </c>
      <c r="F784" s="51" t="s">
        <v>2894</v>
      </c>
      <c r="G784" s="40">
        <v>0</v>
      </c>
      <c r="H784" s="40">
        <v>1</v>
      </c>
      <c r="I784" s="3" t="s">
        <v>3123</v>
      </c>
      <c r="K784" s="40">
        <v>0</v>
      </c>
      <c r="L784" s="40">
        <v>5</v>
      </c>
      <c r="M784" s="3" t="s">
        <v>1539</v>
      </c>
      <c r="N784" s="3" t="s">
        <v>1743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53172273</v>
      </c>
    </row>
    <row r="785" spans="1:16" s="3" customFormat="1" x14ac:dyDescent="0.45">
      <c r="A785" s="3" t="s">
        <v>3150</v>
      </c>
      <c r="B785" s="40" t="s">
        <v>1488</v>
      </c>
      <c r="C785" s="41">
        <f t="shared" si="28"/>
        <v>3</v>
      </c>
      <c r="D785" s="34" t="s">
        <v>2895</v>
      </c>
      <c r="E785" s="40" t="s">
        <v>2864</v>
      </c>
      <c r="F785" s="51" t="s">
        <v>2896</v>
      </c>
      <c r="G785" s="40">
        <v>0</v>
      </c>
      <c r="H785" s="40">
        <v>1</v>
      </c>
      <c r="I785" s="3" t="s">
        <v>3123</v>
      </c>
      <c r="K785" s="40">
        <v>0</v>
      </c>
      <c r="L785" s="40">
        <v>5</v>
      </c>
      <c r="M785" s="3" t="s">
        <v>1539</v>
      </c>
      <c r="N785" s="3" t="s">
        <v>1743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53172273</v>
      </c>
    </row>
    <row r="786" spans="1:16" s="3" customFormat="1" x14ac:dyDescent="0.45">
      <c r="A786" s="3" t="s">
        <v>3151</v>
      </c>
      <c r="B786" s="40" t="s">
        <v>1488</v>
      </c>
      <c r="C786" s="41">
        <f t="shared" si="28"/>
        <v>3</v>
      </c>
      <c r="D786" s="34" t="s">
        <v>2897</v>
      </c>
      <c r="E786" s="40" t="s">
        <v>2864</v>
      </c>
      <c r="F786" s="51" t="s">
        <v>2898</v>
      </c>
      <c r="G786" s="40">
        <v>0</v>
      </c>
      <c r="H786" s="40">
        <v>1</v>
      </c>
      <c r="I786" s="3" t="s">
        <v>3123</v>
      </c>
      <c r="K786" s="40">
        <v>0</v>
      </c>
      <c r="L786" s="40">
        <v>5</v>
      </c>
      <c r="M786" s="3" t="s">
        <v>1539</v>
      </c>
      <c r="N786" s="3" t="s">
        <v>1743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53172273</v>
      </c>
    </row>
    <row r="787" spans="1:16" s="3" customFormat="1" x14ac:dyDescent="0.45">
      <c r="A787" s="3" t="s">
        <v>3152</v>
      </c>
      <c r="B787" s="40" t="s">
        <v>1488</v>
      </c>
      <c r="C787" s="41">
        <f t="shared" si="28"/>
        <v>3</v>
      </c>
      <c r="D787" s="34" t="s">
        <v>1239</v>
      </c>
      <c r="E787" s="40" t="s">
        <v>2864</v>
      </c>
      <c r="F787" s="51"/>
      <c r="G787" s="40">
        <v>180</v>
      </c>
      <c r="H787" s="40">
        <v>1</v>
      </c>
      <c r="I787" s="3" t="s">
        <v>3123</v>
      </c>
      <c r="K787" s="40">
        <v>0</v>
      </c>
      <c r="L787" s="40">
        <v>5</v>
      </c>
      <c r="M787" s="3" t="s">
        <v>1539</v>
      </c>
      <c r="N787" s="3" t="s">
        <v>1743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53172273</v>
      </c>
    </row>
    <row r="788" spans="1:16" s="3" customFormat="1" x14ac:dyDescent="0.45">
      <c r="A788" s="3" t="s">
        <v>3153</v>
      </c>
      <c r="B788" s="40" t="s">
        <v>1488</v>
      </c>
      <c r="C788" s="41">
        <f t="shared" si="28"/>
        <v>3</v>
      </c>
      <c r="D788" s="34" t="s">
        <v>2899</v>
      </c>
      <c r="E788" s="40" t="s">
        <v>2864</v>
      </c>
      <c r="F788" s="51" t="s">
        <v>2900</v>
      </c>
      <c r="G788" s="40">
        <v>180</v>
      </c>
      <c r="H788" s="40">
        <v>1</v>
      </c>
      <c r="I788" s="3" t="s">
        <v>3123</v>
      </c>
      <c r="K788" s="40">
        <v>0</v>
      </c>
      <c r="L788" s="40">
        <v>5</v>
      </c>
      <c r="M788" s="3" t="s">
        <v>1539</v>
      </c>
      <c r="N788" s="3" t="s">
        <v>1743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53172273</v>
      </c>
    </row>
    <row r="789" spans="1:16" s="3" customFormat="1" x14ac:dyDescent="0.45">
      <c r="A789" s="3" t="s">
        <v>3154</v>
      </c>
      <c r="B789" s="40" t="s">
        <v>1488</v>
      </c>
      <c r="C789" s="41">
        <f t="shared" si="28"/>
        <v>3</v>
      </c>
      <c r="D789" s="34" t="s">
        <v>2903</v>
      </c>
      <c r="E789" s="40" t="s">
        <v>2864</v>
      </c>
      <c r="F789" s="51" t="s">
        <v>2904</v>
      </c>
      <c r="G789" s="40">
        <v>0</v>
      </c>
      <c r="H789" s="40">
        <v>1</v>
      </c>
      <c r="I789" s="3" t="s">
        <v>3123</v>
      </c>
      <c r="K789" s="40">
        <v>0</v>
      </c>
      <c r="L789" s="40">
        <v>5</v>
      </c>
      <c r="M789" s="3" t="s">
        <v>1539</v>
      </c>
      <c r="N789" s="3" t="s">
        <v>1743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53172273</v>
      </c>
    </row>
    <row r="790" spans="1:16" s="3" customFormat="1" x14ac:dyDescent="0.45">
      <c r="A790" s="3" t="s">
        <v>3155</v>
      </c>
      <c r="B790" s="40" t="s">
        <v>1488</v>
      </c>
      <c r="C790" s="41">
        <f t="shared" si="28"/>
        <v>3</v>
      </c>
      <c r="D790" s="34" t="s">
        <v>1275</v>
      </c>
      <c r="E790" s="40" t="s">
        <v>2864</v>
      </c>
      <c r="F790" s="51"/>
      <c r="G790" s="40">
        <v>0</v>
      </c>
      <c r="H790" s="40">
        <v>1</v>
      </c>
      <c r="I790" s="3" t="s">
        <v>3123</v>
      </c>
      <c r="K790" s="40">
        <v>0</v>
      </c>
      <c r="L790" s="40">
        <v>5</v>
      </c>
      <c r="M790" s="3" t="s">
        <v>1539</v>
      </c>
      <c r="N790" s="3" t="s">
        <v>1743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3156</v>
      </c>
      <c r="B791" s="40" t="s">
        <v>1488</v>
      </c>
      <c r="C791" s="41">
        <f t="shared" si="28"/>
        <v>3</v>
      </c>
      <c r="D791" s="34" t="s">
        <v>1259</v>
      </c>
      <c r="E791" s="40" t="s">
        <v>2864</v>
      </c>
      <c r="F791" s="51"/>
      <c r="G791" s="40">
        <v>200</v>
      </c>
      <c r="H791" s="40">
        <v>1</v>
      </c>
      <c r="I791" s="3" t="s">
        <v>3123</v>
      </c>
      <c r="K791" s="40">
        <v>0</v>
      </c>
      <c r="L791" s="40">
        <v>5</v>
      </c>
      <c r="M791" s="3" t="s">
        <v>1539</v>
      </c>
      <c r="N791" s="3" t="s">
        <v>1743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3157</v>
      </c>
      <c r="B792" s="40" t="s">
        <v>1488</v>
      </c>
      <c r="C792" s="41">
        <f t="shared" si="28"/>
        <v>3</v>
      </c>
      <c r="D792" s="34" t="s">
        <v>2905</v>
      </c>
      <c r="E792" s="40" t="s">
        <v>2864</v>
      </c>
      <c r="F792" s="51" t="s">
        <v>2906</v>
      </c>
      <c r="G792" s="40">
        <v>0</v>
      </c>
      <c r="H792" s="40">
        <v>1</v>
      </c>
      <c r="I792" s="3" t="s">
        <v>3123</v>
      </c>
      <c r="K792" s="40">
        <v>0</v>
      </c>
      <c r="L792" s="40">
        <v>5</v>
      </c>
      <c r="M792" s="3" t="s">
        <v>1539</v>
      </c>
      <c r="N792" s="3" t="s">
        <v>1743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3158</v>
      </c>
      <c r="B793" s="40" t="s">
        <v>1488</v>
      </c>
      <c r="C793" s="41">
        <f t="shared" ref="C793:C805" si="29">IF($B793="ProductService",1,IF($B793="ProductNonInventory",3,IF($B793="ProductInventory",5,"error")))</f>
        <v>3</v>
      </c>
      <c r="D793" s="34" t="s">
        <v>2907</v>
      </c>
      <c r="E793" s="40" t="s">
        <v>2864</v>
      </c>
      <c r="F793" s="51" t="s">
        <v>2908</v>
      </c>
      <c r="G793" s="40">
        <v>0</v>
      </c>
      <c r="H793" s="40">
        <v>1</v>
      </c>
      <c r="I793" s="3" t="s">
        <v>3123</v>
      </c>
      <c r="K793" s="40">
        <v>0</v>
      </c>
      <c r="L793" s="40">
        <v>5</v>
      </c>
      <c r="M793" s="3" t="s">
        <v>1539</v>
      </c>
      <c r="N793" s="3" t="s">
        <v>1743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3159</v>
      </c>
      <c r="B794" s="40" t="s">
        <v>1488</v>
      </c>
      <c r="C794" s="41">
        <f t="shared" si="29"/>
        <v>3</v>
      </c>
      <c r="D794" s="34" t="s">
        <v>2912</v>
      </c>
      <c r="E794" s="40" t="s">
        <v>2864</v>
      </c>
      <c r="F794" s="51" t="s">
        <v>2913</v>
      </c>
      <c r="G794" s="40">
        <v>0</v>
      </c>
      <c r="H794" s="40">
        <v>1</v>
      </c>
      <c r="I794" s="3" t="s">
        <v>3123</v>
      </c>
      <c r="K794" s="40">
        <v>0</v>
      </c>
      <c r="L794" s="40">
        <v>5</v>
      </c>
      <c r="M794" s="3" t="s">
        <v>1539</v>
      </c>
      <c r="N794" s="3" t="s">
        <v>1743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3160</v>
      </c>
      <c r="B795" s="40" t="s">
        <v>1488</v>
      </c>
      <c r="C795" s="41">
        <f t="shared" si="29"/>
        <v>3</v>
      </c>
      <c r="D795" s="34" t="s">
        <v>2914</v>
      </c>
      <c r="E795" s="40" t="s">
        <v>2864</v>
      </c>
      <c r="F795" s="51" t="s">
        <v>2915</v>
      </c>
      <c r="G795" s="40">
        <v>0</v>
      </c>
      <c r="H795" s="40">
        <v>1</v>
      </c>
      <c r="I795" s="3" t="s">
        <v>3123</v>
      </c>
      <c r="K795" s="40">
        <v>0</v>
      </c>
      <c r="L795" s="40">
        <v>5</v>
      </c>
      <c r="M795" s="3" t="s">
        <v>1539</v>
      </c>
      <c r="N795" s="3" t="s">
        <v>1743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3161</v>
      </c>
      <c r="B796" s="40" t="s">
        <v>1488</v>
      </c>
      <c r="C796" s="41">
        <f t="shared" si="29"/>
        <v>3</v>
      </c>
      <c r="D796" s="34" t="s">
        <v>2916</v>
      </c>
      <c r="E796" s="40" t="s">
        <v>2864</v>
      </c>
      <c r="F796" s="51" t="s">
        <v>2917</v>
      </c>
      <c r="G796" s="40">
        <v>0</v>
      </c>
      <c r="H796" s="40">
        <v>1</v>
      </c>
      <c r="I796" s="3" t="s">
        <v>3123</v>
      </c>
      <c r="K796" s="40">
        <v>0</v>
      </c>
      <c r="L796" s="40">
        <v>5</v>
      </c>
      <c r="M796" s="3" t="s">
        <v>1539</v>
      </c>
      <c r="N796" s="3" t="s">
        <v>1743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3162</v>
      </c>
      <c r="B797" s="40" t="s">
        <v>1488</v>
      </c>
      <c r="C797" s="41">
        <f t="shared" si="29"/>
        <v>3</v>
      </c>
      <c r="D797" s="34" t="s">
        <v>2918</v>
      </c>
      <c r="E797" s="40" t="s">
        <v>2864</v>
      </c>
      <c r="F797" s="51" t="s">
        <v>2919</v>
      </c>
      <c r="G797" s="40">
        <v>0</v>
      </c>
      <c r="H797" s="40">
        <v>1</v>
      </c>
      <c r="I797" s="3" t="s">
        <v>3123</v>
      </c>
      <c r="K797" s="40">
        <v>0</v>
      </c>
      <c r="L797" s="40">
        <v>5</v>
      </c>
      <c r="M797" s="3" t="s">
        <v>1539</v>
      </c>
      <c r="N797" s="3" t="s">
        <v>1743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3163</v>
      </c>
      <c r="B798" s="40" t="s">
        <v>1488</v>
      </c>
      <c r="C798" s="41">
        <f t="shared" si="29"/>
        <v>3</v>
      </c>
      <c r="D798" s="34" t="s">
        <v>2920</v>
      </c>
      <c r="E798" s="40" t="s">
        <v>2864</v>
      </c>
      <c r="F798" s="51"/>
      <c r="G798" s="40">
        <v>120</v>
      </c>
      <c r="H798" s="40">
        <v>1</v>
      </c>
      <c r="I798" s="3" t="s">
        <v>3123</v>
      </c>
      <c r="K798" s="40">
        <v>0</v>
      </c>
      <c r="L798" s="40">
        <v>5</v>
      </c>
      <c r="M798" s="3" t="s">
        <v>1539</v>
      </c>
      <c r="N798" s="3" t="s">
        <v>1743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3165</v>
      </c>
      <c r="B799" s="40" t="s">
        <v>1488</v>
      </c>
      <c r="C799" s="41">
        <f t="shared" si="29"/>
        <v>3</v>
      </c>
      <c r="D799" s="34" t="s">
        <v>2921</v>
      </c>
      <c r="E799" s="40" t="s">
        <v>2864</v>
      </c>
      <c r="F799" s="51"/>
      <c r="G799" s="40">
        <v>120</v>
      </c>
      <c r="H799" s="40">
        <v>1</v>
      </c>
      <c r="I799" s="3" t="s">
        <v>3123</v>
      </c>
      <c r="K799" s="40">
        <v>0</v>
      </c>
      <c r="L799" s="40">
        <v>5</v>
      </c>
      <c r="M799" s="3" t="s">
        <v>1539</v>
      </c>
      <c r="N799" s="3" t="s">
        <v>1743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3164</v>
      </c>
      <c r="B800" s="40" t="s">
        <v>1488</v>
      </c>
      <c r="C800" s="41">
        <f t="shared" si="29"/>
        <v>3</v>
      </c>
      <c r="D800" s="34" t="s">
        <v>2922</v>
      </c>
      <c r="E800" s="40" t="s">
        <v>2864</v>
      </c>
      <c r="F800" s="51" t="s">
        <v>2923</v>
      </c>
      <c r="G800" s="40">
        <v>0</v>
      </c>
      <c r="H800" s="40">
        <v>1</v>
      </c>
      <c r="I800" s="3" t="s">
        <v>3123</v>
      </c>
      <c r="K800" s="40">
        <v>0</v>
      </c>
      <c r="L800" s="40">
        <v>5</v>
      </c>
      <c r="M800" s="3" t="s">
        <v>1539</v>
      </c>
      <c r="N800" s="3" t="s">
        <v>1743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3166</v>
      </c>
      <c r="B801" s="40" t="s">
        <v>1488</v>
      </c>
      <c r="C801" s="41">
        <f t="shared" si="29"/>
        <v>3</v>
      </c>
      <c r="D801" s="34" t="s">
        <v>2925</v>
      </c>
      <c r="E801" s="40" t="s">
        <v>2864</v>
      </c>
      <c r="F801" s="51" t="s">
        <v>2924</v>
      </c>
      <c r="G801" s="40">
        <v>90</v>
      </c>
      <c r="H801" s="40">
        <v>1</v>
      </c>
      <c r="I801" s="3" t="s">
        <v>3123</v>
      </c>
      <c r="K801" s="40">
        <v>0</v>
      </c>
      <c r="L801" s="40">
        <v>5</v>
      </c>
      <c r="M801" s="3" t="s">
        <v>1539</v>
      </c>
      <c r="N801" s="3" t="s">
        <v>1743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3167</v>
      </c>
      <c r="B802" s="40" t="s">
        <v>1488</v>
      </c>
      <c r="C802" s="41">
        <f t="shared" si="29"/>
        <v>3</v>
      </c>
      <c r="D802" s="34" t="s">
        <v>2926</v>
      </c>
      <c r="E802" s="40" t="s">
        <v>2864</v>
      </c>
      <c r="F802" s="51" t="s">
        <v>2924</v>
      </c>
      <c r="G802" s="40">
        <v>90</v>
      </c>
      <c r="H802" s="40">
        <v>1</v>
      </c>
      <c r="I802" s="3" t="s">
        <v>3123</v>
      </c>
      <c r="K802" s="40">
        <v>0</v>
      </c>
      <c r="L802" s="40">
        <v>5</v>
      </c>
      <c r="M802" s="3" t="s">
        <v>1539</v>
      </c>
      <c r="N802" s="3" t="s">
        <v>1743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3168</v>
      </c>
      <c r="B803" s="40" t="s">
        <v>1488</v>
      </c>
      <c r="C803" s="41">
        <f t="shared" si="29"/>
        <v>3</v>
      </c>
      <c r="D803" s="34" t="s">
        <v>2927</v>
      </c>
      <c r="E803" s="40" t="s">
        <v>2864</v>
      </c>
      <c r="F803" s="51" t="s">
        <v>2924</v>
      </c>
      <c r="G803" s="40">
        <v>90</v>
      </c>
      <c r="H803" s="40">
        <v>1</v>
      </c>
      <c r="I803" s="3" t="s">
        <v>3123</v>
      </c>
      <c r="K803" s="40">
        <v>0</v>
      </c>
      <c r="L803" s="40">
        <v>5</v>
      </c>
      <c r="M803" s="3" t="s">
        <v>1539</v>
      </c>
      <c r="N803" s="3" t="s">
        <v>1743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3169</v>
      </c>
      <c r="B804" s="40" t="s">
        <v>1488</v>
      </c>
      <c r="C804" s="41">
        <f t="shared" si="29"/>
        <v>3</v>
      </c>
      <c r="D804" s="34" t="s">
        <v>2928</v>
      </c>
      <c r="E804" s="40" t="s">
        <v>2864</v>
      </c>
      <c r="F804" s="51" t="s">
        <v>2924</v>
      </c>
      <c r="G804" s="40">
        <v>90</v>
      </c>
      <c r="H804" s="40">
        <v>1</v>
      </c>
      <c r="I804" s="3" t="s">
        <v>3123</v>
      </c>
      <c r="K804" s="40">
        <v>0</v>
      </c>
      <c r="L804" s="40">
        <v>5</v>
      </c>
      <c r="M804" s="3" t="s">
        <v>1539</v>
      </c>
      <c r="N804" s="3" t="s">
        <v>1743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3170</v>
      </c>
      <c r="B805" s="40" t="s">
        <v>1488</v>
      </c>
      <c r="C805" s="41">
        <f t="shared" si="29"/>
        <v>3</v>
      </c>
      <c r="D805" s="34" t="s">
        <v>2929</v>
      </c>
      <c r="E805" s="40" t="s">
        <v>2864</v>
      </c>
      <c r="F805" s="51" t="s">
        <v>2930</v>
      </c>
      <c r="G805" s="40">
        <v>0</v>
      </c>
      <c r="H805" s="40">
        <v>1</v>
      </c>
      <c r="I805" s="3" t="s">
        <v>3123</v>
      </c>
      <c r="K805" s="40">
        <v>0</v>
      </c>
      <c r="L805" s="40">
        <v>5</v>
      </c>
      <c r="M805" s="3" t="s">
        <v>1539</v>
      </c>
      <c r="N805" s="3" t="s">
        <v>1743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3171</v>
      </c>
      <c r="B806" s="40" t="s">
        <v>1488</v>
      </c>
      <c r="C806" s="41">
        <f t="shared" ref="C806:C946" si="30">IF($B806="ProductService",1,IF($B806="ProductNonInventory",3,IF($B806="ProductInventory",5,"error")))</f>
        <v>3</v>
      </c>
      <c r="D806" s="34" t="s">
        <v>1241</v>
      </c>
      <c r="E806" s="40" t="s">
        <v>2864</v>
      </c>
      <c r="F806" s="51"/>
      <c r="G806" s="40">
        <v>500</v>
      </c>
      <c r="H806" s="40">
        <v>1</v>
      </c>
      <c r="I806" s="3" t="s">
        <v>3123</v>
      </c>
      <c r="K806" s="40">
        <v>0</v>
      </c>
      <c r="L806" s="40">
        <v>5</v>
      </c>
      <c r="M806" s="3" t="s">
        <v>1539</v>
      </c>
      <c r="N806" s="3" t="s">
        <v>1743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3172</v>
      </c>
      <c r="B807" s="40" t="s">
        <v>1488</v>
      </c>
      <c r="C807" s="41">
        <f t="shared" si="30"/>
        <v>3</v>
      </c>
      <c r="D807" s="34" t="s">
        <v>175</v>
      </c>
      <c r="E807" s="46" t="s">
        <v>2864</v>
      </c>
      <c r="F807" s="51"/>
      <c r="G807" s="40">
        <v>300</v>
      </c>
      <c r="H807" s="40">
        <v>1</v>
      </c>
      <c r="I807" s="3" t="s">
        <v>3123</v>
      </c>
      <c r="K807" s="40">
        <v>0</v>
      </c>
      <c r="L807" s="40">
        <v>5</v>
      </c>
      <c r="M807" s="3" t="s">
        <v>1539</v>
      </c>
      <c r="N807" s="3" t="s">
        <v>1743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3173</v>
      </c>
      <c r="B808" s="40" t="s">
        <v>1488</v>
      </c>
      <c r="C808" s="41">
        <f t="shared" si="30"/>
        <v>3</v>
      </c>
      <c r="D808" s="34" t="s">
        <v>2934</v>
      </c>
      <c r="E808" s="46" t="s">
        <v>2864</v>
      </c>
      <c r="F808" s="51"/>
      <c r="G808" s="40">
        <v>250</v>
      </c>
      <c r="H808" s="40">
        <v>1</v>
      </c>
      <c r="I808" s="3" t="s">
        <v>3123</v>
      </c>
      <c r="K808" s="40">
        <v>0</v>
      </c>
      <c r="L808" s="40">
        <v>5</v>
      </c>
      <c r="M808" s="3" t="s">
        <v>1539</v>
      </c>
      <c r="N808" s="3" t="s">
        <v>1743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3174</v>
      </c>
      <c r="B809" s="40" t="s">
        <v>1488</v>
      </c>
      <c r="C809" s="41">
        <f t="shared" si="30"/>
        <v>3</v>
      </c>
      <c r="D809" s="34" t="s">
        <v>1237</v>
      </c>
      <c r="E809" s="46" t="s">
        <v>2864</v>
      </c>
      <c r="F809" s="51" t="s">
        <v>2935</v>
      </c>
      <c r="G809" s="40">
        <v>180</v>
      </c>
      <c r="H809" s="40">
        <v>1</v>
      </c>
      <c r="I809" s="3" t="s">
        <v>3123</v>
      </c>
      <c r="K809" s="40">
        <v>0</v>
      </c>
      <c r="L809" s="40">
        <v>5</v>
      </c>
      <c r="M809" s="3" t="s">
        <v>1539</v>
      </c>
      <c r="N809" s="3" t="s">
        <v>1743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3175</v>
      </c>
      <c r="B810" s="40" t="s">
        <v>1488</v>
      </c>
      <c r="C810" s="41">
        <f t="shared" si="30"/>
        <v>3</v>
      </c>
      <c r="D810" s="34" t="s">
        <v>2936</v>
      </c>
      <c r="E810" s="46" t="s">
        <v>2864</v>
      </c>
      <c r="F810" s="51" t="s">
        <v>2937</v>
      </c>
      <c r="G810" s="40">
        <v>0</v>
      </c>
      <c r="H810" s="40">
        <v>1</v>
      </c>
      <c r="I810" s="3" t="s">
        <v>3123</v>
      </c>
      <c r="K810" s="40">
        <v>0</v>
      </c>
      <c r="L810" s="40">
        <v>5</v>
      </c>
      <c r="M810" s="3" t="s">
        <v>1539</v>
      </c>
      <c r="N810" s="3" t="s">
        <v>1743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3176</v>
      </c>
      <c r="B811" s="40" t="s">
        <v>1488</v>
      </c>
      <c r="C811" s="41">
        <f t="shared" si="30"/>
        <v>3</v>
      </c>
      <c r="D811" s="34" t="s">
        <v>1245</v>
      </c>
      <c r="E811" s="46" t="s">
        <v>2864</v>
      </c>
      <c r="F811" s="51"/>
      <c r="G811" s="40">
        <v>280</v>
      </c>
      <c r="H811" s="40">
        <v>1</v>
      </c>
      <c r="I811" s="3" t="s">
        <v>3123</v>
      </c>
      <c r="K811" s="40">
        <v>0</v>
      </c>
      <c r="L811" s="40">
        <v>5</v>
      </c>
      <c r="M811" s="3" t="s">
        <v>1539</v>
      </c>
      <c r="N811" s="3" t="s">
        <v>1743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3177</v>
      </c>
      <c r="B812" s="40" t="s">
        <v>1488</v>
      </c>
      <c r="C812" s="41">
        <f t="shared" si="30"/>
        <v>3</v>
      </c>
      <c r="D812" s="34" t="s">
        <v>2938</v>
      </c>
      <c r="E812" s="46" t="s">
        <v>2864</v>
      </c>
      <c r="F812" s="51" t="s">
        <v>2939</v>
      </c>
      <c r="G812" s="40">
        <v>0</v>
      </c>
      <c r="H812" s="40">
        <v>1</v>
      </c>
      <c r="I812" s="3" t="s">
        <v>3123</v>
      </c>
      <c r="K812" s="40">
        <v>0</v>
      </c>
      <c r="L812" s="40">
        <v>5</v>
      </c>
      <c r="M812" s="3" t="s">
        <v>1539</v>
      </c>
      <c r="N812" s="3" t="s">
        <v>1743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3178</v>
      </c>
      <c r="B813" s="40" t="s">
        <v>1488</v>
      </c>
      <c r="C813" s="41">
        <f t="shared" si="30"/>
        <v>3</v>
      </c>
      <c r="D813" s="34" t="s">
        <v>2940</v>
      </c>
      <c r="E813" s="46" t="s">
        <v>2864</v>
      </c>
      <c r="F813" s="51" t="s">
        <v>2941</v>
      </c>
      <c r="G813" s="40">
        <v>0</v>
      </c>
      <c r="H813" s="40">
        <v>1</v>
      </c>
      <c r="I813" s="3" t="s">
        <v>3123</v>
      </c>
      <c r="K813" s="40">
        <v>0</v>
      </c>
      <c r="L813" s="40">
        <v>5</v>
      </c>
      <c r="M813" s="3" t="s">
        <v>1539</v>
      </c>
      <c r="N813" s="3" t="s">
        <v>1743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3179</v>
      </c>
      <c r="B814" s="40" t="s">
        <v>1488</v>
      </c>
      <c r="C814" s="41">
        <f t="shared" si="30"/>
        <v>3</v>
      </c>
      <c r="D814" s="34" t="s">
        <v>1208</v>
      </c>
      <c r="E814" s="46" t="s">
        <v>2864</v>
      </c>
      <c r="F814" s="51"/>
      <c r="G814" s="40">
        <v>0</v>
      </c>
      <c r="H814" s="40">
        <v>1</v>
      </c>
      <c r="I814" s="3" t="s">
        <v>3123</v>
      </c>
      <c r="K814" s="40">
        <v>0</v>
      </c>
      <c r="L814" s="40">
        <v>5</v>
      </c>
      <c r="M814" s="3" t="s">
        <v>1539</v>
      </c>
      <c r="N814" s="3" t="s">
        <v>1743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3180</v>
      </c>
      <c r="B815" s="40" t="s">
        <v>1488</v>
      </c>
      <c r="C815" s="41">
        <f t="shared" si="30"/>
        <v>3</v>
      </c>
      <c r="D815" s="34" t="s">
        <v>2944</v>
      </c>
      <c r="E815" s="46" t="s">
        <v>2864</v>
      </c>
      <c r="F815" s="51" t="s">
        <v>2945</v>
      </c>
      <c r="G815" s="40">
        <v>0</v>
      </c>
      <c r="H815" s="40">
        <v>1</v>
      </c>
      <c r="I815" s="3" t="s">
        <v>3123</v>
      </c>
      <c r="K815" s="40">
        <v>0</v>
      </c>
      <c r="L815" s="40">
        <v>5</v>
      </c>
      <c r="M815" s="3" t="s">
        <v>1539</v>
      </c>
      <c r="N815" s="3" t="s">
        <v>1743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3181</v>
      </c>
      <c r="B816" s="40" t="s">
        <v>1488</v>
      </c>
      <c r="C816" s="41">
        <f t="shared" si="30"/>
        <v>3</v>
      </c>
      <c r="D816" s="34" t="s">
        <v>2942</v>
      </c>
      <c r="E816" s="46" t="s">
        <v>2864</v>
      </c>
      <c r="F816" s="51" t="s">
        <v>2943</v>
      </c>
      <c r="G816" s="40">
        <v>0</v>
      </c>
      <c r="H816" s="40">
        <v>1</v>
      </c>
      <c r="I816" s="3" t="s">
        <v>3123</v>
      </c>
      <c r="K816" s="40">
        <v>0</v>
      </c>
      <c r="L816" s="40">
        <v>5</v>
      </c>
      <c r="M816" s="3" t="s">
        <v>1539</v>
      </c>
      <c r="N816" s="3" t="s">
        <v>1743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3182</v>
      </c>
      <c r="B817" s="40" t="s">
        <v>1488</v>
      </c>
      <c r="C817" s="41">
        <f t="shared" si="30"/>
        <v>3</v>
      </c>
      <c r="D817" s="34" t="s">
        <v>3184</v>
      </c>
      <c r="E817" s="46" t="s">
        <v>2864</v>
      </c>
      <c r="F817" s="51" t="s">
        <v>2951</v>
      </c>
      <c r="G817" s="40">
        <v>0</v>
      </c>
      <c r="H817" s="40">
        <v>1</v>
      </c>
      <c r="I817" s="3" t="s">
        <v>3123</v>
      </c>
      <c r="K817" s="40">
        <v>0</v>
      </c>
      <c r="L817" s="40">
        <v>5</v>
      </c>
      <c r="M817" s="3" t="s">
        <v>1539</v>
      </c>
      <c r="N817" s="3" t="s">
        <v>1743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3183</v>
      </c>
      <c r="B818" s="40" t="s">
        <v>1488</v>
      </c>
      <c r="C818" s="41">
        <f t="shared" si="30"/>
        <v>3</v>
      </c>
      <c r="D818" s="34" t="s">
        <v>2954</v>
      </c>
      <c r="E818" s="46" t="s">
        <v>2864</v>
      </c>
      <c r="F818" s="51" t="s">
        <v>2955</v>
      </c>
      <c r="G818" s="40">
        <v>0</v>
      </c>
      <c r="H818" s="40">
        <v>1</v>
      </c>
      <c r="I818" s="3" t="s">
        <v>3123</v>
      </c>
      <c r="K818" s="40">
        <v>0</v>
      </c>
      <c r="L818" s="40">
        <v>5</v>
      </c>
      <c r="M818" s="3" t="s">
        <v>1539</v>
      </c>
      <c r="N818" s="3" t="s">
        <v>1743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3185</v>
      </c>
      <c r="B819" s="40" t="s">
        <v>1488</v>
      </c>
      <c r="C819" s="41">
        <f t="shared" si="30"/>
        <v>3</v>
      </c>
      <c r="D819" s="34" t="s">
        <v>1162</v>
      </c>
      <c r="E819" s="46" t="s">
        <v>2864</v>
      </c>
      <c r="F819" s="51"/>
      <c r="G819" s="40">
        <v>0</v>
      </c>
      <c r="H819" s="40">
        <v>1</v>
      </c>
      <c r="I819" s="3" t="s">
        <v>3123</v>
      </c>
      <c r="K819" s="40">
        <v>0</v>
      </c>
      <c r="L819" s="40">
        <v>5</v>
      </c>
      <c r="M819" s="3" t="s">
        <v>1539</v>
      </c>
      <c r="N819" s="3" t="s">
        <v>1743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3186</v>
      </c>
      <c r="B820" s="40" t="s">
        <v>1488</v>
      </c>
      <c r="C820" s="41">
        <f t="shared" ref="C820:C936" si="31">IF($B820="ProductService",1,IF($B820="ProductNonInventory",3,IF($B820="ProductInventory",5,"error")))</f>
        <v>3</v>
      </c>
      <c r="D820" s="34" t="s">
        <v>2957</v>
      </c>
      <c r="E820" s="46" t="s">
        <v>3403</v>
      </c>
      <c r="F820" s="51" t="s">
        <v>2956</v>
      </c>
      <c r="G820" s="40">
        <v>180</v>
      </c>
      <c r="H820" s="40">
        <v>1</v>
      </c>
      <c r="I820" s="3" t="s">
        <v>3123</v>
      </c>
      <c r="K820" s="40">
        <v>0</v>
      </c>
      <c r="L820" s="40">
        <v>5</v>
      </c>
      <c r="M820" s="3" t="s">
        <v>1539</v>
      </c>
      <c r="N820" s="3" t="s">
        <v>1743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3187</v>
      </c>
      <c r="B821" s="40" t="s">
        <v>1488</v>
      </c>
      <c r="C821" s="41">
        <f t="shared" si="31"/>
        <v>3</v>
      </c>
      <c r="D821" s="34" t="s">
        <v>2958</v>
      </c>
      <c r="E821" s="46" t="s">
        <v>3405</v>
      </c>
      <c r="F821" s="51" t="s">
        <v>2956</v>
      </c>
      <c r="G821" s="40">
        <v>250</v>
      </c>
      <c r="H821" s="40">
        <v>1</v>
      </c>
      <c r="I821" s="3" t="s">
        <v>3123</v>
      </c>
      <c r="K821" s="40">
        <v>0</v>
      </c>
      <c r="L821" s="40">
        <v>5</v>
      </c>
      <c r="M821" s="3" t="s">
        <v>1539</v>
      </c>
      <c r="N821" s="3" t="s">
        <v>1743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3188</v>
      </c>
      <c r="B822" s="40" t="s">
        <v>1488</v>
      </c>
      <c r="C822" s="41">
        <f t="shared" si="31"/>
        <v>3</v>
      </c>
      <c r="D822" s="34" t="s">
        <v>1274</v>
      </c>
      <c r="E822" s="46" t="s">
        <v>2358</v>
      </c>
      <c r="F822" s="51"/>
      <c r="G822" s="40">
        <v>0</v>
      </c>
      <c r="H822" s="40">
        <v>1</v>
      </c>
      <c r="I822" s="3" t="s">
        <v>3123</v>
      </c>
      <c r="K822" s="40">
        <v>0</v>
      </c>
      <c r="L822" s="40">
        <v>5</v>
      </c>
      <c r="M822" s="3" t="s">
        <v>1539</v>
      </c>
      <c r="N822" s="3" t="s">
        <v>1743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3189</v>
      </c>
      <c r="B823" s="40" t="s">
        <v>1488</v>
      </c>
      <c r="C823" s="41">
        <f t="shared" si="31"/>
        <v>3</v>
      </c>
      <c r="D823" s="34" t="s">
        <v>2959</v>
      </c>
      <c r="E823" s="46" t="s">
        <v>2864</v>
      </c>
      <c r="F823" s="51" t="s">
        <v>2960</v>
      </c>
      <c r="G823" s="40">
        <v>200</v>
      </c>
      <c r="H823" s="40">
        <v>1</v>
      </c>
      <c r="I823" s="3" t="s">
        <v>3123</v>
      </c>
      <c r="K823" s="40">
        <v>0</v>
      </c>
      <c r="L823" s="40">
        <v>5</v>
      </c>
      <c r="M823" s="3" t="s">
        <v>1539</v>
      </c>
      <c r="N823" s="3" t="s">
        <v>1743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3190</v>
      </c>
      <c r="B824" s="40" t="s">
        <v>1488</v>
      </c>
      <c r="C824" s="41">
        <f t="shared" si="31"/>
        <v>3</v>
      </c>
      <c r="D824" s="34" t="s">
        <v>3364</v>
      </c>
      <c r="E824" s="46" t="s">
        <v>2864</v>
      </c>
      <c r="F824" s="51"/>
      <c r="G824" s="40">
        <v>200</v>
      </c>
      <c r="H824" s="40">
        <v>1</v>
      </c>
      <c r="I824" s="3" t="s">
        <v>3123</v>
      </c>
      <c r="K824" s="40">
        <v>0</v>
      </c>
      <c r="L824" s="40">
        <v>5</v>
      </c>
      <c r="M824" s="3" t="s">
        <v>1539</v>
      </c>
      <c r="N824" s="3" t="s">
        <v>1743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3191</v>
      </c>
      <c r="B825" s="40" t="s">
        <v>1488</v>
      </c>
      <c r="C825" s="41">
        <f t="shared" si="31"/>
        <v>3</v>
      </c>
      <c r="D825" s="34" t="s">
        <v>2961</v>
      </c>
      <c r="E825" s="46" t="s">
        <v>2864</v>
      </c>
      <c r="F825" s="51" t="s">
        <v>2962</v>
      </c>
      <c r="G825" s="40">
        <v>0</v>
      </c>
      <c r="H825" s="40">
        <v>1</v>
      </c>
      <c r="I825" s="3" t="s">
        <v>3123</v>
      </c>
      <c r="K825" s="40">
        <v>0</v>
      </c>
      <c r="L825" s="40">
        <v>5</v>
      </c>
      <c r="M825" s="3" t="s">
        <v>1539</v>
      </c>
      <c r="N825" s="3" t="s">
        <v>1743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3192</v>
      </c>
      <c r="B826" s="40" t="s">
        <v>1488</v>
      </c>
      <c r="C826" s="41">
        <f t="shared" si="31"/>
        <v>3</v>
      </c>
      <c r="D826" s="34" t="s">
        <v>2963</v>
      </c>
      <c r="E826" s="46" t="s">
        <v>2864</v>
      </c>
      <c r="F826" s="51" t="s">
        <v>2964</v>
      </c>
      <c r="G826" s="40">
        <v>180</v>
      </c>
      <c r="H826" s="40">
        <v>1</v>
      </c>
      <c r="I826" s="3" t="s">
        <v>3123</v>
      </c>
      <c r="K826" s="40">
        <v>0</v>
      </c>
      <c r="L826" s="40">
        <v>5</v>
      </c>
      <c r="M826" s="3" t="s">
        <v>1539</v>
      </c>
      <c r="N826" s="3" t="s">
        <v>1743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3193</v>
      </c>
      <c r="B827" s="40" t="s">
        <v>1488</v>
      </c>
      <c r="C827" s="41">
        <f t="shared" si="31"/>
        <v>3</v>
      </c>
      <c r="D827" s="34" t="s">
        <v>2968</v>
      </c>
      <c r="E827" s="46" t="s">
        <v>2864</v>
      </c>
      <c r="F827" s="51" t="s">
        <v>2967</v>
      </c>
      <c r="G827" s="40">
        <v>20</v>
      </c>
      <c r="H827" s="40">
        <v>1</v>
      </c>
      <c r="I827" s="3" t="s">
        <v>3123</v>
      </c>
      <c r="K827" s="40">
        <v>0</v>
      </c>
      <c r="L827" s="40">
        <v>5</v>
      </c>
      <c r="M827" s="3" t="s">
        <v>1539</v>
      </c>
      <c r="N827" s="3" t="s">
        <v>1743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3194</v>
      </c>
      <c r="B828" s="40" t="s">
        <v>1488</v>
      </c>
      <c r="C828" s="41">
        <f t="shared" si="31"/>
        <v>3</v>
      </c>
      <c r="D828" s="34" t="s">
        <v>2969</v>
      </c>
      <c r="E828" s="46" t="s">
        <v>3428</v>
      </c>
      <c r="F828" s="51"/>
      <c r="G828" s="40">
        <v>80</v>
      </c>
      <c r="H828" s="40">
        <v>1</v>
      </c>
      <c r="I828" s="3" t="s">
        <v>3123</v>
      </c>
      <c r="K828" s="40">
        <v>0</v>
      </c>
      <c r="L828" s="40">
        <v>5</v>
      </c>
      <c r="M828" s="3" t="s">
        <v>1539</v>
      </c>
      <c r="N828" s="3" t="s">
        <v>1743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3195</v>
      </c>
      <c r="B829" s="40" t="s">
        <v>1488</v>
      </c>
      <c r="C829" s="41">
        <f t="shared" si="31"/>
        <v>3</v>
      </c>
      <c r="D829" s="34" t="s">
        <v>2971</v>
      </c>
      <c r="E829" s="46" t="s">
        <v>2864</v>
      </c>
      <c r="F829" s="51"/>
      <c r="G829" s="40">
        <v>100</v>
      </c>
      <c r="H829" s="40">
        <v>1</v>
      </c>
      <c r="I829" s="3" t="s">
        <v>3123</v>
      </c>
      <c r="K829" s="40">
        <v>0</v>
      </c>
      <c r="L829" s="40">
        <v>5</v>
      </c>
      <c r="M829" s="3" t="s">
        <v>1539</v>
      </c>
      <c r="N829" s="3" t="s">
        <v>1743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3196</v>
      </c>
      <c r="B830" s="40" t="s">
        <v>1488</v>
      </c>
      <c r="C830" s="41">
        <f t="shared" ref="C830:C837" si="32">IF($B830="ProductService",1,IF($B830="ProductNonInventory",3,IF($B830="ProductInventory",5,"error")))</f>
        <v>3</v>
      </c>
      <c r="D830" s="34" t="s">
        <v>2972</v>
      </c>
      <c r="E830" s="46" t="s">
        <v>2864</v>
      </c>
      <c r="F830" s="51"/>
      <c r="G830" s="40">
        <v>200</v>
      </c>
      <c r="H830" s="40">
        <v>1</v>
      </c>
      <c r="I830" s="3" t="s">
        <v>3123</v>
      </c>
      <c r="K830" s="40">
        <v>0</v>
      </c>
      <c r="L830" s="40">
        <v>5</v>
      </c>
      <c r="M830" s="3" t="s">
        <v>1539</v>
      </c>
      <c r="N830" s="3" t="s">
        <v>1743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3197</v>
      </c>
      <c r="B831" s="40" t="s">
        <v>1488</v>
      </c>
      <c r="C831" s="41">
        <f t="shared" si="32"/>
        <v>3</v>
      </c>
      <c r="D831" s="34" t="s">
        <v>2973</v>
      </c>
      <c r="E831" s="46" t="s">
        <v>2864</v>
      </c>
      <c r="F831" s="51"/>
      <c r="G831" s="40">
        <v>300</v>
      </c>
      <c r="H831" s="40">
        <v>1</v>
      </c>
      <c r="I831" s="3" t="s">
        <v>3123</v>
      </c>
      <c r="K831" s="40">
        <v>0</v>
      </c>
      <c r="L831" s="40">
        <v>5</v>
      </c>
      <c r="M831" s="3" t="s">
        <v>1539</v>
      </c>
      <c r="N831" s="3" t="s">
        <v>1743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3198</v>
      </c>
      <c r="B832" s="40" t="s">
        <v>1488</v>
      </c>
      <c r="C832" s="41">
        <f t="shared" si="32"/>
        <v>3</v>
      </c>
      <c r="D832" s="34" t="s">
        <v>2974</v>
      </c>
      <c r="E832" s="46" t="s">
        <v>2864</v>
      </c>
      <c r="F832" s="51"/>
      <c r="G832" s="40">
        <v>0</v>
      </c>
      <c r="H832" s="40">
        <v>1</v>
      </c>
      <c r="I832" s="3" t="s">
        <v>3123</v>
      </c>
      <c r="K832" s="40">
        <v>0</v>
      </c>
      <c r="L832" s="40">
        <v>5</v>
      </c>
      <c r="M832" s="3" t="s">
        <v>1539</v>
      </c>
      <c r="N832" s="3" t="s">
        <v>1743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3199</v>
      </c>
      <c r="B833" s="40" t="s">
        <v>1488</v>
      </c>
      <c r="C833" s="41">
        <f t="shared" si="32"/>
        <v>3</v>
      </c>
      <c r="D833" s="34" t="s">
        <v>2975</v>
      </c>
      <c r="E833" s="46" t="s">
        <v>2864</v>
      </c>
      <c r="F833" s="51"/>
      <c r="G833" s="40">
        <v>0</v>
      </c>
      <c r="H833" s="40">
        <v>1</v>
      </c>
      <c r="I833" s="3" t="s">
        <v>3123</v>
      </c>
      <c r="K833" s="40">
        <v>0</v>
      </c>
      <c r="L833" s="40">
        <v>5</v>
      </c>
      <c r="M833" s="3" t="s">
        <v>1539</v>
      </c>
      <c r="N833" s="3" t="s">
        <v>1743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3200</v>
      </c>
      <c r="B834" s="40" t="s">
        <v>1488</v>
      </c>
      <c r="C834" s="41">
        <f>IF($B834="ProductService",1,IF($B834="ProductNonInventory",3,IF($B834="ProductInventory",5,"error")))</f>
        <v>3</v>
      </c>
      <c r="D834" s="34" t="s">
        <v>3429</v>
      </c>
      <c r="E834" s="46" t="s">
        <v>2864</v>
      </c>
      <c r="F834" s="51"/>
      <c r="G834" s="40">
        <v>0</v>
      </c>
      <c r="H834" s="40">
        <v>1</v>
      </c>
      <c r="I834" s="3" t="s">
        <v>3123</v>
      </c>
      <c r="K834" s="40">
        <v>0</v>
      </c>
      <c r="L834" s="40">
        <v>5</v>
      </c>
      <c r="M834" s="3" t="s">
        <v>1539</v>
      </c>
      <c r="N834" s="3" t="s">
        <v>1743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3201</v>
      </c>
      <c r="B835" s="40" t="s">
        <v>1488</v>
      </c>
      <c r="C835" s="41">
        <f t="shared" si="32"/>
        <v>3</v>
      </c>
      <c r="D835" s="34" t="s">
        <v>2976</v>
      </c>
      <c r="E835" s="46" t="s">
        <v>2864</v>
      </c>
      <c r="F835" s="51" t="s">
        <v>2970</v>
      </c>
      <c r="G835" s="40">
        <v>100</v>
      </c>
      <c r="H835" s="40">
        <v>1</v>
      </c>
      <c r="I835" s="3" t="s">
        <v>3123</v>
      </c>
      <c r="K835" s="40">
        <v>0</v>
      </c>
      <c r="L835" s="40">
        <v>5</v>
      </c>
      <c r="M835" s="3" t="s">
        <v>1539</v>
      </c>
      <c r="N835" s="3" t="s">
        <v>1743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3202</v>
      </c>
      <c r="B836" s="40" t="s">
        <v>1488</v>
      </c>
      <c r="C836" s="41">
        <f t="shared" si="32"/>
        <v>3</v>
      </c>
      <c r="D836" s="34" t="s">
        <v>2977</v>
      </c>
      <c r="E836" s="46" t="s">
        <v>2864</v>
      </c>
      <c r="F836" s="51" t="s">
        <v>2970</v>
      </c>
      <c r="G836" s="40">
        <v>200</v>
      </c>
      <c r="H836" s="40">
        <v>1</v>
      </c>
      <c r="I836" s="3" t="s">
        <v>3123</v>
      </c>
      <c r="K836" s="40">
        <v>0</v>
      </c>
      <c r="L836" s="40">
        <v>5</v>
      </c>
      <c r="M836" s="3" t="s">
        <v>1539</v>
      </c>
      <c r="N836" s="3" t="s">
        <v>1743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3203</v>
      </c>
      <c r="B837" s="40" t="s">
        <v>1488</v>
      </c>
      <c r="C837" s="41">
        <f t="shared" si="32"/>
        <v>3</v>
      </c>
      <c r="D837" s="34" t="s">
        <v>2978</v>
      </c>
      <c r="E837" s="46" t="s">
        <v>2864</v>
      </c>
      <c r="F837" s="51" t="s">
        <v>2970</v>
      </c>
      <c r="G837" s="40">
        <v>300</v>
      </c>
      <c r="H837" s="40">
        <v>1</v>
      </c>
      <c r="I837" s="3" t="s">
        <v>3123</v>
      </c>
      <c r="K837" s="40">
        <v>0</v>
      </c>
      <c r="L837" s="40">
        <v>5</v>
      </c>
      <c r="M837" s="3" t="s">
        <v>1539</v>
      </c>
      <c r="N837" s="3" t="s">
        <v>1743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3430</v>
      </c>
      <c r="B838" s="40" t="s">
        <v>1488</v>
      </c>
      <c r="C838" s="41">
        <f t="shared" ref="C838:C859" si="33">IF($B838="ProductService",1,IF($B838="ProductNonInventory",3,IF($B838="ProductInventory",5,"error")))</f>
        <v>3</v>
      </c>
      <c r="D838" s="34" t="s">
        <v>2980</v>
      </c>
      <c r="E838" s="46" t="s">
        <v>2864</v>
      </c>
      <c r="F838" s="51" t="s">
        <v>2979</v>
      </c>
      <c r="G838" s="40">
        <v>100</v>
      </c>
      <c r="H838" s="40">
        <v>1</v>
      </c>
      <c r="I838" s="3" t="s">
        <v>3123</v>
      </c>
      <c r="K838" s="40">
        <v>0</v>
      </c>
      <c r="L838" s="40">
        <v>5</v>
      </c>
      <c r="M838" s="3" t="s">
        <v>1539</v>
      </c>
      <c r="N838" s="3" t="s">
        <v>1743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3204</v>
      </c>
      <c r="B839" s="40" t="s">
        <v>1488</v>
      </c>
      <c r="C839" s="41">
        <f t="shared" si="33"/>
        <v>3</v>
      </c>
      <c r="D839" s="34" t="s">
        <v>2981</v>
      </c>
      <c r="E839" s="46" t="s">
        <v>2864</v>
      </c>
      <c r="F839" s="51" t="s">
        <v>2979</v>
      </c>
      <c r="G839" s="40">
        <v>200</v>
      </c>
      <c r="H839" s="40">
        <v>1</v>
      </c>
      <c r="I839" s="3" t="s">
        <v>3123</v>
      </c>
      <c r="K839" s="40">
        <v>0</v>
      </c>
      <c r="L839" s="40">
        <v>5</v>
      </c>
      <c r="M839" s="3" t="s">
        <v>1539</v>
      </c>
      <c r="N839" s="3" t="s">
        <v>1743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3205</v>
      </c>
      <c r="B840" s="40" t="s">
        <v>1488</v>
      </c>
      <c r="C840" s="41">
        <f t="shared" si="33"/>
        <v>3</v>
      </c>
      <c r="D840" s="34" t="s">
        <v>2982</v>
      </c>
      <c r="E840" s="46" t="s">
        <v>2864</v>
      </c>
      <c r="F840" s="51" t="s">
        <v>2979</v>
      </c>
      <c r="G840" s="40">
        <v>300</v>
      </c>
      <c r="H840" s="40">
        <v>1</v>
      </c>
      <c r="I840" s="3" t="s">
        <v>3123</v>
      </c>
      <c r="K840" s="40">
        <v>0</v>
      </c>
      <c r="L840" s="40">
        <v>5</v>
      </c>
      <c r="M840" s="3" t="s">
        <v>1539</v>
      </c>
      <c r="N840" s="3" t="s">
        <v>1743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3206</v>
      </c>
      <c r="B841" s="40" t="s">
        <v>1488</v>
      </c>
      <c r="C841" s="41">
        <f t="shared" si="33"/>
        <v>3</v>
      </c>
      <c r="D841" s="34" t="s">
        <v>2983</v>
      </c>
      <c r="E841" s="46" t="s">
        <v>2864</v>
      </c>
      <c r="F841" s="51" t="s">
        <v>2984</v>
      </c>
      <c r="G841" s="40">
        <v>100</v>
      </c>
      <c r="H841" s="40">
        <v>1</v>
      </c>
      <c r="I841" s="3" t="s">
        <v>3123</v>
      </c>
      <c r="K841" s="40">
        <v>0</v>
      </c>
      <c r="L841" s="40">
        <v>5</v>
      </c>
      <c r="M841" s="3" t="s">
        <v>1539</v>
      </c>
      <c r="N841" s="3" t="s">
        <v>1743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3207</v>
      </c>
      <c r="B842" s="40" t="s">
        <v>1488</v>
      </c>
      <c r="C842" s="41">
        <f t="shared" si="33"/>
        <v>3</v>
      </c>
      <c r="D842" s="34" t="s">
        <v>2985</v>
      </c>
      <c r="E842" s="46" t="s">
        <v>2864</v>
      </c>
      <c r="F842" s="51" t="s">
        <v>2984</v>
      </c>
      <c r="G842" s="40">
        <v>300</v>
      </c>
      <c r="H842" s="40">
        <v>1</v>
      </c>
      <c r="I842" s="3" t="s">
        <v>3123</v>
      </c>
      <c r="K842" s="40">
        <v>0</v>
      </c>
      <c r="L842" s="40">
        <v>5</v>
      </c>
      <c r="M842" s="3" t="s">
        <v>1539</v>
      </c>
      <c r="N842" s="3" t="s">
        <v>1743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3208</v>
      </c>
      <c r="B843" s="40" t="s">
        <v>1488</v>
      </c>
      <c r="C843" s="41">
        <f t="shared" si="33"/>
        <v>3</v>
      </c>
      <c r="D843" s="34" t="s">
        <v>2986</v>
      </c>
      <c r="E843" s="46" t="s">
        <v>2864</v>
      </c>
      <c r="F843" s="51" t="s">
        <v>2987</v>
      </c>
      <c r="G843" s="40">
        <v>120</v>
      </c>
      <c r="H843" s="40">
        <v>1</v>
      </c>
      <c r="I843" s="3" t="s">
        <v>3123</v>
      </c>
      <c r="K843" s="40">
        <v>0</v>
      </c>
      <c r="L843" s="40">
        <v>5</v>
      </c>
      <c r="M843" s="3" t="s">
        <v>1539</v>
      </c>
      <c r="N843" s="3" t="s">
        <v>1743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3209</v>
      </c>
      <c r="B844" s="40" t="s">
        <v>1488</v>
      </c>
      <c r="C844" s="41">
        <f t="shared" si="33"/>
        <v>3</v>
      </c>
      <c r="D844" s="34" t="s">
        <v>1273</v>
      </c>
      <c r="E844" s="46" t="s">
        <v>2864</v>
      </c>
      <c r="F844" s="51"/>
      <c r="G844" s="40">
        <v>0</v>
      </c>
      <c r="H844" s="40">
        <v>1</v>
      </c>
      <c r="I844" s="3" t="s">
        <v>3123</v>
      </c>
      <c r="K844" s="40">
        <v>0</v>
      </c>
      <c r="L844" s="40">
        <v>5</v>
      </c>
      <c r="M844" s="3" t="s">
        <v>1539</v>
      </c>
      <c r="N844" s="3" t="s">
        <v>1743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3210</v>
      </c>
      <c r="B845" s="40" t="s">
        <v>1488</v>
      </c>
      <c r="C845" s="41">
        <f t="shared" si="33"/>
        <v>3</v>
      </c>
      <c r="D845" s="34" t="s">
        <v>1270</v>
      </c>
      <c r="E845" s="46" t="s">
        <v>2864</v>
      </c>
      <c r="F845" s="51"/>
      <c r="G845" s="40">
        <v>0</v>
      </c>
      <c r="H845" s="40">
        <v>1</v>
      </c>
      <c r="I845" s="3" t="s">
        <v>3123</v>
      </c>
      <c r="K845" s="40">
        <v>0</v>
      </c>
      <c r="L845" s="40">
        <v>5</v>
      </c>
      <c r="M845" s="3" t="s">
        <v>1539</v>
      </c>
      <c r="N845" s="3" t="s">
        <v>1743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3211</v>
      </c>
      <c r="B846" s="40" t="s">
        <v>1488</v>
      </c>
      <c r="C846" s="41">
        <f t="shared" si="33"/>
        <v>3</v>
      </c>
      <c r="D846" s="34" t="s">
        <v>2992</v>
      </c>
      <c r="E846" s="46" t="s">
        <v>2864</v>
      </c>
      <c r="F846" s="51" t="s">
        <v>2993</v>
      </c>
      <c r="G846" s="40">
        <v>20</v>
      </c>
      <c r="H846" s="40">
        <v>1</v>
      </c>
      <c r="I846" s="3" t="s">
        <v>3123</v>
      </c>
      <c r="K846" s="40">
        <v>0</v>
      </c>
      <c r="L846" s="40">
        <v>5</v>
      </c>
      <c r="M846" s="3" t="s">
        <v>1539</v>
      </c>
      <c r="N846" s="3" t="s">
        <v>1743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3212</v>
      </c>
      <c r="B847" s="40" t="s">
        <v>1488</v>
      </c>
      <c r="C847" s="41">
        <f t="shared" si="33"/>
        <v>3</v>
      </c>
      <c r="D847" s="34" t="s">
        <v>2994</v>
      </c>
      <c r="E847" s="46" t="s">
        <v>3428</v>
      </c>
      <c r="F847" s="51" t="s">
        <v>2993</v>
      </c>
      <c r="G847" s="40">
        <v>80</v>
      </c>
      <c r="H847" s="40">
        <v>1</v>
      </c>
      <c r="I847" s="3" t="s">
        <v>3123</v>
      </c>
      <c r="K847" s="40">
        <v>0</v>
      </c>
      <c r="L847" s="40">
        <v>5</v>
      </c>
      <c r="M847" s="3" t="s">
        <v>1539</v>
      </c>
      <c r="N847" s="3" t="s">
        <v>1743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3213</v>
      </c>
      <c r="B848" s="40" t="s">
        <v>1488</v>
      </c>
      <c r="C848" s="41">
        <f t="shared" si="33"/>
        <v>3</v>
      </c>
      <c r="D848" s="34" t="s">
        <v>2995</v>
      </c>
      <c r="E848" s="46" t="s">
        <v>2864</v>
      </c>
      <c r="F848" s="51" t="s">
        <v>2996</v>
      </c>
      <c r="G848" s="40">
        <v>0</v>
      </c>
      <c r="H848" s="40">
        <v>1</v>
      </c>
      <c r="I848" s="3" t="s">
        <v>3123</v>
      </c>
      <c r="K848" s="40">
        <v>0</v>
      </c>
      <c r="L848" s="40">
        <v>5</v>
      </c>
      <c r="M848" s="3" t="s">
        <v>1539</v>
      </c>
      <c r="N848" s="3" t="s">
        <v>1743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3214</v>
      </c>
      <c r="B849" s="40" t="s">
        <v>1488</v>
      </c>
      <c r="C849" s="41">
        <f t="shared" si="33"/>
        <v>3</v>
      </c>
      <c r="D849" s="34" t="s">
        <v>2997</v>
      </c>
      <c r="E849" s="46" t="s">
        <v>2864</v>
      </c>
      <c r="F849" s="51" t="s">
        <v>2998</v>
      </c>
      <c r="G849" s="40">
        <v>0</v>
      </c>
      <c r="H849" s="40">
        <v>1</v>
      </c>
      <c r="I849" s="3" t="s">
        <v>3123</v>
      </c>
      <c r="K849" s="40">
        <v>0</v>
      </c>
      <c r="L849" s="40">
        <v>5</v>
      </c>
      <c r="M849" s="3" t="s">
        <v>1539</v>
      </c>
      <c r="N849" s="3" t="s">
        <v>1743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3215</v>
      </c>
      <c r="B850" s="40" t="s">
        <v>1488</v>
      </c>
      <c r="C850" s="41">
        <f t="shared" si="33"/>
        <v>3</v>
      </c>
      <c r="D850" s="34" t="s">
        <v>3013</v>
      </c>
      <c r="E850" s="46" t="s">
        <v>2864</v>
      </c>
      <c r="F850" s="51" t="s">
        <v>3014</v>
      </c>
      <c r="G850" s="40">
        <v>300</v>
      </c>
      <c r="H850" s="40">
        <v>1</v>
      </c>
      <c r="I850" s="3" t="s">
        <v>3123</v>
      </c>
      <c r="K850" s="40">
        <v>0</v>
      </c>
      <c r="L850" s="40">
        <v>5</v>
      </c>
      <c r="M850" s="3" t="s">
        <v>1539</v>
      </c>
      <c r="N850" s="3" t="s">
        <v>1743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3216</v>
      </c>
      <c r="B851" s="40" t="s">
        <v>1488</v>
      </c>
      <c r="C851" s="41">
        <f t="shared" si="33"/>
        <v>3</v>
      </c>
      <c r="D851" s="34" t="s">
        <v>3015</v>
      </c>
      <c r="E851" s="46" t="s">
        <v>2864</v>
      </c>
      <c r="F851" s="51" t="s">
        <v>3016</v>
      </c>
      <c r="G851" s="40">
        <v>0</v>
      </c>
      <c r="H851" s="40">
        <v>1</v>
      </c>
      <c r="I851" s="3" t="s">
        <v>3123</v>
      </c>
      <c r="K851" s="40">
        <v>0</v>
      </c>
      <c r="L851" s="40">
        <v>5</v>
      </c>
      <c r="M851" s="3" t="s">
        <v>1539</v>
      </c>
      <c r="N851" s="3" t="s">
        <v>1743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3217</v>
      </c>
      <c r="B852" s="40" t="s">
        <v>1488</v>
      </c>
      <c r="C852" s="41">
        <f t="shared" si="33"/>
        <v>3</v>
      </c>
      <c r="D852" s="34" t="s">
        <v>3017</v>
      </c>
      <c r="E852" s="46" t="s">
        <v>2864</v>
      </c>
      <c r="F852" s="51" t="s">
        <v>3018</v>
      </c>
      <c r="G852" s="40">
        <v>0</v>
      </c>
      <c r="H852" s="40">
        <v>1</v>
      </c>
      <c r="I852" s="3" t="s">
        <v>3123</v>
      </c>
      <c r="K852" s="40">
        <v>0</v>
      </c>
      <c r="L852" s="40">
        <v>5</v>
      </c>
      <c r="M852" s="3" t="s">
        <v>1539</v>
      </c>
      <c r="N852" s="3" t="s">
        <v>1743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3218</v>
      </c>
      <c r="B853" s="40" t="s">
        <v>1488</v>
      </c>
      <c r="C853" s="41">
        <f t="shared" si="33"/>
        <v>3</v>
      </c>
      <c r="D853" s="34" t="s">
        <v>3019</v>
      </c>
      <c r="E853" s="46" t="s">
        <v>2864</v>
      </c>
      <c r="F853" s="51" t="s">
        <v>3020</v>
      </c>
      <c r="G853" s="40">
        <v>0</v>
      </c>
      <c r="H853" s="40">
        <v>1</v>
      </c>
      <c r="I853" s="3" t="s">
        <v>3123</v>
      </c>
      <c r="K853" s="40">
        <v>0</v>
      </c>
      <c r="L853" s="40">
        <v>5</v>
      </c>
      <c r="M853" s="3" t="s">
        <v>1539</v>
      </c>
      <c r="N853" s="3" t="s">
        <v>1743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3219</v>
      </c>
      <c r="B854" s="40" t="s">
        <v>1488</v>
      </c>
      <c r="C854" s="41">
        <f t="shared" si="33"/>
        <v>3</v>
      </c>
      <c r="D854" s="34" t="s">
        <v>3022</v>
      </c>
      <c r="E854" s="46" t="s">
        <v>2864</v>
      </c>
      <c r="F854" s="51" t="s">
        <v>3021</v>
      </c>
      <c r="G854" s="40">
        <v>0</v>
      </c>
      <c r="H854" s="40">
        <v>1</v>
      </c>
      <c r="I854" s="3" t="s">
        <v>3123</v>
      </c>
      <c r="K854" s="40">
        <v>0</v>
      </c>
      <c r="L854" s="40">
        <v>5</v>
      </c>
      <c r="M854" s="3" t="s">
        <v>1539</v>
      </c>
      <c r="N854" s="3" t="s">
        <v>1743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3220</v>
      </c>
      <c r="B855" s="40" t="s">
        <v>1488</v>
      </c>
      <c r="C855" s="41">
        <f t="shared" si="33"/>
        <v>3</v>
      </c>
      <c r="D855" s="34" t="s">
        <v>1244</v>
      </c>
      <c r="E855" s="46" t="s">
        <v>2864</v>
      </c>
      <c r="F855" s="51" t="s">
        <v>3023</v>
      </c>
      <c r="G855" s="40">
        <v>650</v>
      </c>
      <c r="H855" s="40">
        <v>1</v>
      </c>
      <c r="I855" s="3" t="s">
        <v>3123</v>
      </c>
      <c r="K855" s="40">
        <v>0</v>
      </c>
      <c r="L855" s="40">
        <v>5</v>
      </c>
      <c r="M855" s="3" t="s">
        <v>1539</v>
      </c>
      <c r="N855" s="3" t="s">
        <v>1743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3221</v>
      </c>
      <c r="B856" s="40" t="s">
        <v>1488</v>
      </c>
      <c r="C856" s="41">
        <f t="shared" si="33"/>
        <v>3</v>
      </c>
      <c r="D856" s="34" t="s">
        <v>3027</v>
      </c>
      <c r="E856" s="46" t="s">
        <v>2864</v>
      </c>
      <c r="F856" s="51" t="s">
        <v>3028</v>
      </c>
      <c r="G856" s="40">
        <v>0</v>
      </c>
      <c r="H856" s="40">
        <v>1</v>
      </c>
      <c r="I856" s="3" t="s">
        <v>3123</v>
      </c>
      <c r="K856" s="40">
        <v>0</v>
      </c>
      <c r="L856" s="40">
        <v>5</v>
      </c>
      <c r="M856" s="3" t="s">
        <v>1539</v>
      </c>
      <c r="N856" s="3" t="s">
        <v>1743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3222</v>
      </c>
      <c r="B857" s="40" t="s">
        <v>1488</v>
      </c>
      <c r="C857" s="41">
        <f t="shared" si="33"/>
        <v>3</v>
      </c>
      <c r="D857" s="34" t="s">
        <v>1192</v>
      </c>
      <c r="E857" s="46" t="s">
        <v>2864</v>
      </c>
      <c r="F857" s="51"/>
      <c r="G857" s="40">
        <v>0</v>
      </c>
      <c r="H857" s="40">
        <v>1</v>
      </c>
      <c r="I857" s="3" t="s">
        <v>3123</v>
      </c>
      <c r="K857" s="40">
        <v>0</v>
      </c>
      <c r="L857" s="40">
        <v>5</v>
      </c>
      <c r="M857" s="3" t="s">
        <v>1539</v>
      </c>
      <c r="N857" s="3" t="s">
        <v>1743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3223</v>
      </c>
      <c r="B858" s="40" t="s">
        <v>1488</v>
      </c>
      <c r="C858" s="41">
        <f t="shared" si="33"/>
        <v>3</v>
      </c>
      <c r="D858" s="34" t="s">
        <v>3035</v>
      </c>
      <c r="E858" s="46" t="s">
        <v>2864</v>
      </c>
      <c r="F858" s="51" t="s">
        <v>3036</v>
      </c>
      <c r="G858" s="40">
        <v>0</v>
      </c>
      <c r="H858" s="40">
        <v>1</v>
      </c>
      <c r="I858" s="3" t="s">
        <v>3123</v>
      </c>
      <c r="K858" s="40">
        <v>0</v>
      </c>
      <c r="L858" s="40">
        <v>5</v>
      </c>
      <c r="M858" s="3" t="s">
        <v>1539</v>
      </c>
      <c r="N858" s="3" t="s">
        <v>1743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3224</v>
      </c>
      <c r="B859" s="40" t="s">
        <v>1488</v>
      </c>
      <c r="C859" s="41">
        <f t="shared" si="33"/>
        <v>3</v>
      </c>
      <c r="D859" s="34" t="s">
        <v>3037</v>
      </c>
      <c r="E859" s="46" t="s">
        <v>2864</v>
      </c>
      <c r="F859" s="51" t="s">
        <v>2955</v>
      </c>
      <c r="G859" s="40">
        <v>280</v>
      </c>
      <c r="H859" s="40">
        <v>1</v>
      </c>
      <c r="I859" s="3" t="s">
        <v>3123</v>
      </c>
      <c r="K859" s="40">
        <v>0</v>
      </c>
      <c r="L859" s="40">
        <v>5</v>
      </c>
      <c r="M859" s="3" t="s">
        <v>1539</v>
      </c>
      <c r="N859" s="3" t="s">
        <v>1743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3225</v>
      </c>
      <c r="B860" s="40" t="s">
        <v>1488</v>
      </c>
      <c r="C860" s="41">
        <f t="shared" ref="C860:C883" si="34">IF($B860="ProductService",1,IF($B860="ProductNonInventory",3,IF($B860="ProductInventory",5,"error")))</f>
        <v>3</v>
      </c>
      <c r="D860" s="34" t="s">
        <v>3039</v>
      </c>
      <c r="E860" s="46" t="s">
        <v>2864</v>
      </c>
      <c r="F860" s="51" t="s">
        <v>3038</v>
      </c>
      <c r="G860" s="40">
        <v>120</v>
      </c>
      <c r="H860" s="40">
        <v>1</v>
      </c>
      <c r="I860" s="3" t="s">
        <v>3123</v>
      </c>
      <c r="K860" s="40">
        <v>0</v>
      </c>
      <c r="L860" s="40">
        <v>5</v>
      </c>
      <c r="M860" s="3" t="s">
        <v>1539</v>
      </c>
      <c r="N860" s="3" t="s">
        <v>1743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3226</v>
      </c>
      <c r="B861" s="40" t="s">
        <v>1488</v>
      </c>
      <c r="C861" s="41">
        <f t="shared" si="34"/>
        <v>3</v>
      </c>
      <c r="D861" s="34" t="s">
        <v>3040</v>
      </c>
      <c r="E861" s="46" t="s">
        <v>2864</v>
      </c>
      <c r="F861" s="51"/>
      <c r="G861" s="40">
        <v>100</v>
      </c>
      <c r="H861" s="40">
        <v>1</v>
      </c>
      <c r="I861" s="3" t="s">
        <v>3123</v>
      </c>
      <c r="K861" s="40">
        <v>0</v>
      </c>
      <c r="L861" s="40">
        <v>5</v>
      </c>
      <c r="M861" s="3" t="s">
        <v>1539</v>
      </c>
      <c r="N861" s="3" t="s">
        <v>1743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3227</v>
      </c>
      <c r="B862" s="40" t="s">
        <v>1488</v>
      </c>
      <c r="C862" s="41">
        <f t="shared" si="34"/>
        <v>3</v>
      </c>
      <c r="D862" s="34" t="s">
        <v>3041</v>
      </c>
      <c r="E862" s="46" t="s">
        <v>2864</v>
      </c>
      <c r="F862" s="51"/>
      <c r="G862" s="40">
        <v>100</v>
      </c>
      <c r="H862" s="40">
        <v>1</v>
      </c>
      <c r="I862" s="3" t="s">
        <v>3123</v>
      </c>
      <c r="K862" s="40">
        <v>0</v>
      </c>
      <c r="L862" s="40">
        <v>5</v>
      </c>
      <c r="M862" s="3" t="s">
        <v>1539</v>
      </c>
      <c r="N862" s="3" t="s">
        <v>1743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3228</v>
      </c>
      <c r="B863" s="40" t="s">
        <v>1488</v>
      </c>
      <c r="C863" s="41">
        <f t="shared" si="34"/>
        <v>3</v>
      </c>
      <c r="D863" s="34" t="s">
        <v>3042</v>
      </c>
      <c r="E863" s="46" t="s">
        <v>2864</v>
      </c>
      <c r="F863" s="51"/>
      <c r="G863" s="40">
        <v>100</v>
      </c>
      <c r="H863" s="40">
        <v>1</v>
      </c>
      <c r="I863" s="3" t="s">
        <v>3123</v>
      </c>
      <c r="K863" s="40">
        <v>0</v>
      </c>
      <c r="L863" s="40">
        <v>5</v>
      </c>
      <c r="M863" s="3" t="s">
        <v>1539</v>
      </c>
      <c r="N863" s="3" t="s">
        <v>1743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3229</v>
      </c>
      <c r="B864" s="40" t="s">
        <v>1488</v>
      </c>
      <c r="C864" s="41">
        <f t="shared" si="34"/>
        <v>3</v>
      </c>
      <c r="D864" s="34" t="s">
        <v>1247</v>
      </c>
      <c r="E864" s="46" t="s">
        <v>2864</v>
      </c>
      <c r="F864" s="51"/>
      <c r="G864" s="40">
        <v>150</v>
      </c>
      <c r="H864" s="40">
        <v>1</v>
      </c>
      <c r="I864" s="3" t="s">
        <v>3123</v>
      </c>
      <c r="K864" s="40">
        <v>0</v>
      </c>
      <c r="L864" s="40">
        <v>5</v>
      </c>
      <c r="M864" s="3" t="s">
        <v>1539</v>
      </c>
      <c r="N864" s="3" t="s">
        <v>1743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3230</v>
      </c>
      <c r="B865" s="40" t="s">
        <v>1488</v>
      </c>
      <c r="C865" s="41">
        <f t="shared" si="34"/>
        <v>3</v>
      </c>
      <c r="D865" s="34" t="s">
        <v>1257</v>
      </c>
      <c r="E865" s="46" t="s">
        <v>2864</v>
      </c>
      <c r="F865" s="51"/>
      <c r="G865" s="40">
        <v>0</v>
      </c>
      <c r="H865" s="40">
        <v>1</v>
      </c>
      <c r="I865" s="3" t="s">
        <v>3123</v>
      </c>
      <c r="K865" s="40">
        <v>0</v>
      </c>
      <c r="L865" s="40">
        <v>5</v>
      </c>
      <c r="M865" s="3" t="s">
        <v>1539</v>
      </c>
      <c r="N865" s="3" t="s">
        <v>1743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3231</v>
      </c>
      <c r="B866" s="40" t="s">
        <v>1488</v>
      </c>
      <c r="C866" s="41">
        <f t="shared" si="34"/>
        <v>3</v>
      </c>
      <c r="D866" s="34" t="s">
        <v>3043</v>
      </c>
      <c r="E866" s="46" t="s">
        <v>2864</v>
      </c>
      <c r="F866" s="51" t="s">
        <v>3044</v>
      </c>
      <c r="G866" s="40">
        <v>0</v>
      </c>
      <c r="H866" s="40">
        <v>1</v>
      </c>
      <c r="I866" s="3" t="s">
        <v>3123</v>
      </c>
      <c r="K866" s="40">
        <v>0</v>
      </c>
      <c r="L866" s="40">
        <v>5</v>
      </c>
      <c r="M866" s="3" t="s">
        <v>1539</v>
      </c>
      <c r="N866" s="3" t="s">
        <v>1743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3232</v>
      </c>
      <c r="B867" s="40" t="s">
        <v>1488</v>
      </c>
      <c r="C867" s="41">
        <f t="shared" si="34"/>
        <v>3</v>
      </c>
      <c r="D867" s="34" t="s">
        <v>1246</v>
      </c>
      <c r="E867" s="46" t="s">
        <v>2864</v>
      </c>
      <c r="F867" s="51"/>
      <c r="G867" s="40">
        <v>280</v>
      </c>
      <c r="H867" s="40">
        <v>1</v>
      </c>
      <c r="I867" s="3" t="s">
        <v>3123</v>
      </c>
      <c r="K867" s="40">
        <v>0</v>
      </c>
      <c r="L867" s="40">
        <v>5</v>
      </c>
      <c r="M867" s="3" t="s">
        <v>1539</v>
      </c>
      <c r="N867" s="3" t="s">
        <v>1743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3233</v>
      </c>
      <c r="B868" s="40" t="s">
        <v>1488</v>
      </c>
      <c r="C868" s="41">
        <f t="shared" si="34"/>
        <v>3</v>
      </c>
      <c r="D868" s="34" t="s">
        <v>1088</v>
      </c>
      <c r="E868" s="46" t="s">
        <v>2864</v>
      </c>
      <c r="F868" s="51"/>
      <c r="G868" s="40">
        <v>5</v>
      </c>
      <c r="H868" s="40">
        <v>1</v>
      </c>
      <c r="I868" s="3" t="s">
        <v>3123</v>
      </c>
      <c r="K868" s="40">
        <v>0</v>
      </c>
      <c r="L868" s="40">
        <v>5</v>
      </c>
      <c r="M868" s="3" t="s">
        <v>1539</v>
      </c>
      <c r="N868" s="3" t="s">
        <v>1743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3234</v>
      </c>
      <c r="B869" s="40" t="s">
        <v>1488</v>
      </c>
      <c r="C869" s="41">
        <f t="shared" si="34"/>
        <v>3</v>
      </c>
      <c r="D869" s="34" t="s">
        <v>1087</v>
      </c>
      <c r="E869" s="46" t="s">
        <v>2864</v>
      </c>
      <c r="F869" s="51"/>
      <c r="G869" s="40">
        <v>50</v>
      </c>
      <c r="H869" s="40">
        <v>1</v>
      </c>
      <c r="I869" s="3" t="s">
        <v>3123</v>
      </c>
      <c r="K869" s="40">
        <v>0</v>
      </c>
      <c r="L869" s="40">
        <v>5</v>
      </c>
      <c r="M869" s="3" t="s">
        <v>1539</v>
      </c>
      <c r="N869" s="3" t="s">
        <v>1743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3236</v>
      </c>
      <c r="B870" s="40" t="s">
        <v>1488</v>
      </c>
      <c r="C870" s="41">
        <f t="shared" si="34"/>
        <v>3</v>
      </c>
      <c r="D870" s="34" t="s">
        <v>3045</v>
      </c>
      <c r="E870" s="46" t="s">
        <v>2864</v>
      </c>
      <c r="F870" s="51"/>
      <c r="G870" s="40">
        <v>80</v>
      </c>
      <c r="H870" s="40">
        <v>1</v>
      </c>
      <c r="I870" s="3" t="s">
        <v>3123</v>
      </c>
      <c r="K870" s="40">
        <v>0</v>
      </c>
      <c r="L870" s="40">
        <v>5</v>
      </c>
      <c r="M870" s="3" t="s">
        <v>1539</v>
      </c>
      <c r="N870" s="3" t="s">
        <v>1743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3237</v>
      </c>
      <c r="B871" s="40" t="s">
        <v>1488</v>
      </c>
      <c r="C871" s="41">
        <f t="shared" si="34"/>
        <v>3</v>
      </c>
      <c r="D871" s="34" t="s">
        <v>3046</v>
      </c>
      <c r="E871" s="46" t="s">
        <v>2864</v>
      </c>
      <c r="F871" s="51"/>
      <c r="G871" s="40">
        <v>80</v>
      </c>
      <c r="H871" s="40">
        <v>1</v>
      </c>
      <c r="I871" s="3" t="s">
        <v>3123</v>
      </c>
      <c r="K871" s="40">
        <v>0</v>
      </c>
      <c r="L871" s="40">
        <v>5</v>
      </c>
      <c r="M871" s="3" t="s">
        <v>1539</v>
      </c>
      <c r="N871" s="3" t="s">
        <v>1743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3238</v>
      </c>
      <c r="B872" s="40" t="s">
        <v>1488</v>
      </c>
      <c r="C872" s="41">
        <f t="shared" si="34"/>
        <v>3</v>
      </c>
      <c r="D872" s="34" t="s">
        <v>3047</v>
      </c>
      <c r="E872" s="46" t="s">
        <v>2864</v>
      </c>
      <c r="F872" s="51"/>
      <c r="G872" s="40">
        <v>100</v>
      </c>
      <c r="H872" s="40">
        <v>1</v>
      </c>
      <c r="I872" s="3" t="s">
        <v>3123</v>
      </c>
      <c r="K872" s="40">
        <v>0</v>
      </c>
      <c r="L872" s="40">
        <v>5</v>
      </c>
      <c r="M872" s="3" t="s">
        <v>1539</v>
      </c>
      <c r="N872" s="3" t="s">
        <v>1743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3235</v>
      </c>
      <c r="B873" s="40" t="s">
        <v>1488</v>
      </c>
      <c r="C873" s="41">
        <f t="shared" si="34"/>
        <v>3</v>
      </c>
      <c r="D873" s="34" t="s">
        <v>3048</v>
      </c>
      <c r="E873" s="46" t="s">
        <v>2864</v>
      </c>
      <c r="F873" s="51" t="s">
        <v>3049</v>
      </c>
      <c r="G873" s="40">
        <v>180</v>
      </c>
      <c r="H873" s="40">
        <v>1</v>
      </c>
      <c r="I873" s="3" t="s">
        <v>3123</v>
      </c>
      <c r="K873" s="40">
        <v>0</v>
      </c>
      <c r="L873" s="40">
        <v>5</v>
      </c>
      <c r="M873" s="3" t="s">
        <v>1539</v>
      </c>
      <c r="N873" s="3" t="s">
        <v>1743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3239</v>
      </c>
      <c r="B874" s="40" t="s">
        <v>1488</v>
      </c>
      <c r="C874" s="41">
        <f t="shared" si="34"/>
        <v>3</v>
      </c>
      <c r="D874" s="34" t="s">
        <v>3050</v>
      </c>
      <c r="E874" s="46" t="s">
        <v>2864</v>
      </c>
      <c r="F874" s="51" t="s">
        <v>3051</v>
      </c>
      <c r="G874" s="40">
        <v>0</v>
      </c>
      <c r="H874" s="40">
        <v>1</v>
      </c>
      <c r="I874" s="3" t="s">
        <v>3123</v>
      </c>
      <c r="K874" s="40">
        <v>0</v>
      </c>
      <c r="L874" s="40">
        <v>5</v>
      </c>
      <c r="M874" s="3" t="s">
        <v>1539</v>
      </c>
      <c r="N874" s="3" t="s">
        <v>1743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3240</v>
      </c>
      <c r="B875" s="40" t="s">
        <v>1488</v>
      </c>
      <c r="C875" s="41">
        <f t="shared" si="34"/>
        <v>3</v>
      </c>
      <c r="D875" s="34" t="s">
        <v>1201</v>
      </c>
      <c r="E875" s="46" t="s">
        <v>2864</v>
      </c>
      <c r="F875" s="51"/>
      <c r="G875" s="40">
        <v>0</v>
      </c>
      <c r="H875" s="40">
        <v>1</v>
      </c>
      <c r="I875" s="3" t="s">
        <v>3123</v>
      </c>
      <c r="K875" s="40">
        <v>0</v>
      </c>
      <c r="L875" s="40">
        <v>5</v>
      </c>
      <c r="M875" s="3" t="s">
        <v>1539</v>
      </c>
      <c r="N875" s="3" t="s">
        <v>1743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3241</v>
      </c>
      <c r="B876" s="40" t="s">
        <v>1488</v>
      </c>
      <c r="C876" s="41">
        <f t="shared" si="34"/>
        <v>3</v>
      </c>
      <c r="D876" s="34" t="s">
        <v>3052</v>
      </c>
      <c r="E876" s="46" t="s">
        <v>2864</v>
      </c>
      <c r="F876" s="51" t="s">
        <v>3053</v>
      </c>
      <c r="G876" s="40">
        <v>0</v>
      </c>
      <c r="H876" s="40">
        <v>1</v>
      </c>
      <c r="I876" s="3" t="s">
        <v>3123</v>
      </c>
      <c r="K876" s="40">
        <v>0</v>
      </c>
      <c r="L876" s="40">
        <v>5</v>
      </c>
      <c r="M876" s="3" t="s">
        <v>1539</v>
      </c>
      <c r="N876" s="3" t="s">
        <v>1743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3242</v>
      </c>
      <c r="B877" s="40" t="s">
        <v>1488</v>
      </c>
      <c r="C877" s="41">
        <f t="shared" si="34"/>
        <v>3</v>
      </c>
      <c r="D877" s="34" t="s">
        <v>1418</v>
      </c>
      <c r="E877" s="46" t="s">
        <v>2864</v>
      </c>
      <c r="F877" s="51" t="s">
        <v>3054</v>
      </c>
      <c r="G877" s="40">
        <v>80</v>
      </c>
      <c r="H877" s="40">
        <v>1</v>
      </c>
      <c r="I877" s="3" t="s">
        <v>3123</v>
      </c>
      <c r="K877" s="40">
        <v>0</v>
      </c>
      <c r="L877" s="40">
        <v>5</v>
      </c>
      <c r="M877" s="3" t="s">
        <v>1539</v>
      </c>
      <c r="N877" s="3" t="s">
        <v>1743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3243</v>
      </c>
      <c r="B878" s="40" t="s">
        <v>1488</v>
      </c>
      <c r="C878" s="41">
        <f t="shared" si="34"/>
        <v>3</v>
      </c>
      <c r="D878" s="34" t="s">
        <v>1271</v>
      </c>
      <c r="E878" s="46" t="s">
        <v>2864</v>
      </c>
      <c r="F878" s="51"/>
      <c r="G878" s="40">
        <v>0</v>
      </c>
      <c r="H878" s="40">
        <v>1</v>
      </c>
      <c r="I878" s="3" t="s">
        <v>3123</v>
      </c>
      <c r="K878" s="40">
        <v>0</v>
      </c>
      <c r="L878" s="40">
        <v>5</v>
      </c>
      <c r="M878" s="3" t="s">
        <v>1539</v>
      </c>
      <c r="N878" s="3" t="s">
        <v>1743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3244</v>
      </c>
      <c r="B879" s="40" t="s">
        <v>1488</v>
      </c>
      <c r="C879" s="41">
        <f t="shared" si="34"/>
        <v>3</v>
      </c>
      <c r="D879" s="34" t="s">
        <v>3056</v>
      </c>
      <c r="E879" s="46" t="s">
        <v>3406</v>
      </c>
      <c r="F879" s="51" t="s">
        <v>3055</v>
      </c>
      <c r="G879" s="40">
        <v>180</v>
      </c>
      <c r="H879" s="40">
        <v>1</v>
      </c>
      <c r="I879" s="3" t="s">
        <v>3123</v>
      </c>
      <c r="K879" s="40">
        <v>0</v>
      </c>
      <c r="L879" s="40">
        <v>5</v>
      </c>
      <c r="M879" s="3" t="s">
        <v>1539</v>
      </c>
      <c r="N879" s="3" t="s">
        <v>1743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3245</v>
      </c>
      <c r="B880" s="40" t="s">
        <v>1488</v>
      </c>
      <c r="C880" s="41">
        <f t="shared" si="34"/>
        <v>3</v>
      </c>
      <c r="D880" s="34" t="s">
        <v>3057</v>
      </c>
      <c r="E880" s="46" t="s">
        <v>3406</v>
      </c>
      <c r="F880" s="51" t="s">
        <v>3058</v>
      </c>
      <c r="G880" s="40">
        <v>0</v>
      </c>
      <c r="H880" s="40">
        <v>1</v>
      </c>
      <c r="I880" s="3" t="s">
        <v>3123</v>
      </c>
      <c r="K880" s="40">
        <v>0</v>
      </c>
      <c r="L880" s="40">
        <v>5</v>
      </c>
      <c r="M880" s="3" t="s">
        <v>1539</v>
      </c>
      <c r="N880" s="3" t="s">
        <v>1743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3246</v>
      </c>
      <c r="B881" s="40" t="s">
        <v>1488</v>
      </c>
      <c r="C881" s="41">
        <f t="shared" si="34"/>
        <v>3</v>
      </c>
      <c r="D881" s="34" t="s">
        <v>1230</v>
      </c>
      <c r="E881" s="46" t="s">
        <v>3406</v>
      </c>
      <c r="F881" s="51"/>
      <c r="G881" s="40">
        <v>200</v>
      </c>
      <c r="H881" s="40">
        <v>1</v>
      </c>
      <c r="I881" s="3" t="s">
        <v>3123</v>
      </c>
      <c r="K881" s="40">
        <v>0</v>
      </c>
      <c r="L881" s="40">
        <v>5</v>
      </c>
      <c r="M881" s="3" t="s">
        <v>1539</v>
      </c>
      <c r="N881" s="3" t="s">
        <v>1743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3247</v>
      </c>
      <c r="B882" s="40" t="s">
        <v>1488</v>
      </c>
      <c r="C882" s="41">
        <f t="shared" si="34"/>
        <v>3</v>
      </c>
      <c r="D882" s="34" t="s">
        <v>3059</v>
      </c>
      <c r="E882" s="46" t="s">
        <v>3406</v>
      </c>
      <c r="F882" s="51" t="s">
        <v>3060</v>
      </c>
      <c r="G882" s="40">
        <v>0</v>
      </c>
      <c r="H882" s="40">
        <v>1</v>
      </c>
      <c r="I882" s="3" t="s">
        <v>3123</v>
      </c>
      <c r="K882" s="40">
        <v>0</v>
      </c>
      <c r="L882" s="40">
        <v>5</v>
      </c>
      <c r="M882" s="3" t="s">
        <v>1539</v>
      </c>
      <c r="N882" s="3" t="s">
        <v>1743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3248</v>
      </c>
      <c r="B883" s="40" t="s">
        <v>1488</v>
      </c>
      <c r="C883" s="41">
        <f t="shared" si="34"/>
        <v>3</v>
      </c>
      <c r="D883" s="34" t="s">
        <v>3061</v>
      </c>
      <c r="E883" s="46" t="s">
        <v>3406</v>
      </c>
      <c r="F883" s="51" t="s">
        <v>3062</v>
      </c>
      <c r="G883" s="40">
        <v>0</v>
      </c>
      <c r="H883" s="40">
        <v>1</v>
      </c>
      <c r="I883" s="3" t="s">
        <v>3123</v>
      </c>
      <c r="K883" s="40">
        <v>0</v>
      </c>
      <c r="L883" s="40">
        <v>5</v>
      </c>
      <c r="M883" s="3" t="s">
        <v>1539</v>
      </c>
      <c r="N883" s="3" t="s">
        <v>1743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3249</v>
      </c>
      <c r="B884" s="40" t="s">
        <v>1488</v>
      </c>
      <c r="C884" s="41">
        <f t="shared" ref="C884:C910" si="35">IF($B884="ProductService",1,IF($B884="ProductNonInventory",3,IF($B884="ProductInventory",5,"error")))</f>
        <v>3</v>
      </c>
      <c r="D884" s="34" t="s">
        <v>3063</v>
      </c>
      <c r="E884" s="46" t="s">
        <v>3406</v>
      </c>
      <c r="F884" s="51"/>
      <c r="G884" s="40">
        <v>0</v>
      </c>
      <c r="H884" s="40">
        <v>1</v>
      </c>
      <c r="I884" s="3" t="s">
        <v>3123</v>
      </c>
      <c r="K884" s="40">
        <v>0</v>
      </c>
      <c r="L884" s="40">
        <v>5</v>
      </c>
      <c r="M884" s="3" t="s">
        <v>1539</v>
      </c>
      <c r="N884" s="3" t="s">
        <v>1743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3250</v>
      </c>
      <c r="B885" s="40" t="s">
        <v>1488</v>
      </c>
      <c r="C885" s="41">
        <f t="shared" si="35"/>
        <v>3</v>
      </c>
      <c r="D885" s="34" t="s">
        <v>3064</v>
      </c>
      <c r="E885" s="46" t="s">
        <v>3406</v>
      </c>
      <c r="F885" s="51"/>
      <c r="G885" s="40">
        <v>180</v>
      </c>
      <c r="H885" s="40">
        <v>1</v>
      </c>
      <c r="I885" s="3" t="s">
        <v>3123</v>
      </c>
      <c r="K885" s="40">
        <v>0</v>
      </c>
      <c r="L885" s="40">
        <v>5</v>
      </c>
      <c r="M885" s="3" t="s">
        <v>1539</v>
      </c>
      <c r="N885" s="3" t="s">
        <v>1743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3251</v>
      </c>
      <c r="B886" s="40" t="s">
        <v>1488</v>
      </c>
      <c r="C886" s="41">
        <f t="shared" si="35"/>
        <v>3</v>
      </c>
      <c r="D886" s="34" t="s">
        <v>3065</v>
      </c>
      <c r="E886" s="46" t="s">
        <v>3406</v>
      </c>
      <c r="F886" s="51"/>
      <c r="G886" s="40">
        <v>250</v>
      </c>
      <c r="H886" s="40">
        <v>1</v>
      </c>
      <c r="I886" s="3" t="s">
        <v>3123</v>
      </c>
      <c r="K886" s="40">
        <v>0</v>
      </c>
      <c r="L886" s="40">
        <v>5</v>
      </c>
      <c r="M886" s="3" t="s">
        <v>1539</v>
      </c>
      <c r="N886" s="3" t="s">
        <v>1743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3252</v>
      </c>
      <c r="B887" s="40" t="s">
        <v>1488</v>
      </c>
      <c r="C887" s="41">
        <f t="shared" si="35"/>
        <v>3</v>
      </c>
      <c r="D887" s="34" t="s">
        <v>3067</v>
      </c>
      <c r="E887" s="46" t="s">
        <v>3406</v>
      </c>
      <c r="F887" s="51" t="s">
        <v>3066</v>
      </c>
      <c r="G887" s="40">
        <v>180</v>
      </c>
      <c r="H887" s="40">
        <v>1</v>
      </c>
      <c r="I887" s="3" t="s">
        <v>3123</v>
      </c>
      <c r="K887" s="40">
        <v>0</v>
      </c>
      <c r="L887" s="40">
        <v>5</v>
      </c>
      <c r="M887" s="3" t="s">
        <v>1539</v>
      </c>
      <c r="N887" s="3" t="s">
        <v>1743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3253</v>
      </c>
      <c r="B888" s="40" t="s">
        <v>1488</v>
      </c>
      <c r="C888" s="41">
        <f t="shared" si="35"/>
        <v>3</v>
      </c>
      <c r="D888" s="34" t="s">
        <v>3068</v>
      </c>
      <c r="E888" s="46" t="s">
        <v>3406</v>
      </c>
      <c r="F888" s="51"/>
      <c r="G888" s="40">
        <v>180</v>
      </c>
      <c r="H888" s="40">
        <v>1</v>
      </c>
      <c r="I888" s="3" t="s">
        <v>3123</v>
      </c>
      <c r="K888" s="40">
        <v>0</v>
      </c>
      <c r="L888" s="40">
        <v>5</v>
      </c>
      <c r="M888" s="3" t="s">
        <v>1539</v>
      </c>
      <c r="N888" s="3" t="s">
        <v>1743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3254</v>
      </c>
      <c r="B889" s="40" t="s">
        <v>1488</v>
      </c>
      <c r="C889" s="41">
        <f t="shared" si="35"/>
        <v>3</v>
      </c>
      <c r="D889" s="34" t="s">
        <v>3069</v>
      </c>
      <c r="E889" s="46" t="s">
        <v>3406</v>
      </c>
      <c r="F889" s="51"/>
      <c r="G889" s="40">
        <v>180</v>
      </c>
      <c r="H889" s="40">
        <v>1</v>
      </c>
      <c r="I889" s="3" t="s">
        <v>3123</v>
      </c>
      <c r="K889" s="40">
        <v>0</v>
      </c>
      <c r="L889" s="40">
        <v>5</v>
      </c>
      <c r="M889" s="3" t="s">
        <v>1539</v>
      </c>
      <c r="N889" s="3" t="s">
        <v>1743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3255</v>
      </c>
      <c r="B890" s="40" t="s">
        <v>1488</v>
      </c>
      <c r="C890" s="41">
        <f t="shared" si="35"/>
        <v>3</v>
      </c>
      <c r="D890" s="34" t="s">
        <v>3070</v>
      </c>
      <c r="E890" s="46" t="s">
        <v>3406</v>
      </c>
      <c r="F890" s="51" t="s">
        <v>3071</v>
      </c>
      <c r="G890" s="40">
        <v>0</v>
      </c>
      <c r="H890" s="40">
        <v>1</v>
      </c>
      <c r="I890" s="3" t="s">
        <v>3123</v>
      </c>
      <c r="K890" s="40">
        <v>0</v>
      </c>
      <c r="L890" s="40">
        <v>5</v>
      </c>
      <c r="M890" s="3" t="s">
        <v>1539</v>
      </c>
      <c r="N890" s="3" t="s">
        <v>1743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3256</v>
      </c>
      <c r="B891" s="40" t="s">
        <v>1488</v>
      </c>
      <c r="C891" s="41">
        <f t="shared" si="35"/>
        <v>3</v>
      </c>
      <c r="D891" s="34" t="s">
        <v>3072</v>
      </c>
      <c r="E891" s="46" t="s">
        <v>2864</v>
      </c>
      <c r="F891" s="51" t="s">
        <v>3073</v>
      </c>
      <c r="G891" s="40">
        <v>0</v>
      </c>
      <c r="H891" s="40">
        <v>1</v>
      </c>
      <c r="I891" s="3" t="s">
        <v>3123</v>
      </c>
      <c r="K891" s="40">
        <v>0</v>
      </c>
      <c r="L891" s="40">
        <v>5</v>
      </c>
      <c r="M891" s="3" t="s">
        <v>1539</v>
      </c>
      <c r="N891" s="3" t="s">
        <v>1743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3257</v>
      </c>
      <c r="B892" s="40" t="s">
        <v>1488</v>
      </c>
      <c r="C892" s="41">
        <f t="shared" si="35"/>
        <v>3</v>
      </c>
      <c r="D892" s="34" t="s">
        <v>3074</v>
      </c>
      <c r="E892" s="46" t="s">
        <v>2864</v>
      </c>
      <c r="F892" s="51" t="s">
        <v>3075</v>
      </c>
      <c r="G892" s="40">
        <v>0</v>
      </c>
      <c r="H892" s="40">
        <v>1</v>
      </c>
      <c r="I892" s="3" t="s">
        <v>3123</v>
      </c>
      <c r="K892" s="40">
        <v>0</v>
      </c>
      <c r="L892" s="40">
        <v>5</v>
      </c>
      <c r="M892" s="3" t="s">
        <v>1539</v>
      </c>
      <c r="N892" s="3" t="s">
        <v>1743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3258</v>
      </c>
      <c r="B893" s="40" t="s">
        <v>1488</v>
      </c>
      <c r="C893" s="41">
        <f t="shared" si="35"/>
        <v>3</v>
      </c>
      <c r="D893" s="34" t="s">
        <v>3076</v>
      </c>
      <c r="E893" s="46" t="s">
        <v>2864</v>
      </c>
      <c r="F893" s="51" t="s">
        <v>3077</v>
      </c>
      <c r="G893" s="40">
        <v>0</v>
      </c>
      <c r="H893" s="40">
        <v>1</v>
      </c>
      <c r="I893" s="3" t="s">
        <v>3123</v>
      </c>
      <c r="K893" s="40">
        <v>0</v>
      </c>
      <c r="L893" s="40">
        <v>5</v>
      </c>
      <c r="M893" s="3" t="s">
        <v>1539</v>
      </c>
      <c r="N893" s="3" t="s">
        <v>1743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3259</v>
      </c>
      <c r="B894" s="40" t="s">
        <v>1488</v>
      </c>
      <c r="C894" s="41">
        <f t="shared" si="35"/>
        <v>3</v>
      </c>
      <c r="D894" s="34" t="s">
        <v>3078</v>
      </c>
      <c r="E894" s="46" t="s">
        <v>2864</v>
      </c>
      <c r="F894" s="51" t="s">
        <v>3079</v>
      </c>
      <c r="G894" s="40">
        <v>0</v>
      </c>
      <c r="H894" s="40">
        <v>1</v>
      </c>
      <c r="I894" s="3" t="s">
        <v>3123</v>
      </c>
      <c r="K894" s="40">
        <v>0</v>
      </c>
      <c r="L894" s="40">
        <v>5</v>
      </c>
      <c r="M894" s="3" t="s">
        <v>1539</v>
      </c>
      <c r="N894" s="3" t="s">
        <v>1743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3260</v>
      </c>
      <c r="B895" s="40" t="s">
        <v>1488</v>
      </c>
      <c r="C895" s="41">
        <f t="shared" si="35"/>
        <v>3</v>
      </c>
      <c r="D895" s="34" t="s">
        <v>1272</v>
      </c>
      <c r="E895" s="46" t="s">
        <v>2864</v>
      </c>
      <c r="F895" s="51"/>
      <c r="G895" s="40">
        <v>0</v>
      </c>
      <c r="H895" s="40">
        <v>1</v>
      </c>
      <c r="I895" s="3" t="s">
        <v>3123</v>
      </c>
      <c r="K895" s="40">
        <v>0</v>
      </c>
      <c r="L895" s="40">
        <v>5</v>
      </c>
      <c r="M895" s="3" t="s">
        <v>1539</v>
      </c>
      <c r="N895" s="3" t="s">
        <v>1743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3261</v>
      </c>
      <c r="B896" s="40" t="s">
        <v>1488</v>
      </c>
      <c r="C896" s="41">
        <f t="shared" ref="C896" si="36">IF($B896="ProductService",1,IF($B896="ProductNonInventory",3,IF($B896="ProductInventory",5,"error")))</f>
        <v>3</v>
      </c>
      <c r="D896" s="34" t="s">
        <v>2965</v>
      </c>
      <c r="E896" s="46" t="s">
        <v>2864</v>
      </c>
      <c r="F896" s="51" t="s">
        <v>2966</v>
      </c>
      <c r="G896" s="40">
        <v>0</v>
      </c>
      <c r="H896" s="40">
        <v>1</v>
      </c>
      <c r="I896" s="3" t="s">
        <v>3123</v>
      </c>
      <c r="K896" s="40">
        <v>0</v>
      </c>
      <c r="L896" s="40">
        <v>5</v>
      </c>
      <c r="M896" s="3" t="s">
        <v>1539</v>
      </c>
      <c r="N896" s="3" t="s">
        <v>1743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3394</v>
      </c>
      <c r="B897" s="40" t="s">
        <v>1488</v>
      </c>
      <c r="C897" s="41">
        <f t="shared" ref="C897" si="37">IF($B897="ProductService",1,IF($B897="ProductNonInventory",3,IF($B897="ProductInventory",5,"error")))</f>
        <v>3</v>
      </c>
      <c r="D897" s="34" t="s">
        <v>1411</v>
      </c>
      <c r="E897" s="46" t="s">
        <v>2864</v>
      </c>
      <c r="F897" s="51"/>
      <c r="G897" s="40">
        <v>0</v>
      </c>
      <c r="H897" s="40">
        <v>1</v>
      </c>
      <c r="I897" s="3" t="s">
        <v>3123</v>
      </c>
      <c r="K897" s="40">
        <v>0</v>
      </c>
      <c r="L897" s="40">
        <v>5</v>
      </c>
      <c r="M897" s="3" t="s">
        <v>1539</v>
      </c>
      <c r="N897" s="3" t="s">
        <v>1743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4131</v>
      </c>
      <c r="B898" s="40" t="s">
        <v>1488</v>
      </c>
      <c r="C898" s="41">
        <f>IF($B898="ProductService",1,IF($B898="ProductNonInventory",3,IF($B898="ProductInventory",5,"error")))</f>
        <v>3</v>
      </c>
      <c r="D898" s="34" t="s">
        <v>1408</v>
      </c>
      <c r="E898" s="46" t="s">
        <v>3403</v>
      </c>
      <c r="F898" s="51"/>
      <c r="G898" s="40">
        <v>0</v>
      </c>
      <c r="H898" s="40">
        <v>1</v>
      </c>
      <c r="I898" s="3" t="s">
        <v>3123</v>
      </c>
      <c r="K898" s="40">
        <v>0</v>
      </c>
      <c r="L898" s="40">
        <v>5</v>
      </c>
      <c r="M898" s="3" t="s">
        <v>1539</v>
      </c>
      <c r="N898" s="3" t="s">
        <v>1743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3262</v>
      </c>
      <c r="B899" s="40" t="s">
        <v>1488</v>
      </c>
      <c r="C899" s="41">
        <f t="shared" si="35"/>
        <v>3</v>
      </c>
      <c r="D899" s="34" t="s">
        <v>1220</v>
      </c>
      <c r="E899" s="46" t="s">
        <v>2358</v>
      </c>
      <c r="F899" s="51"/>
      <c r="G899" s="40">
        <v>0</v>
      </c>
      <c r="H899" s="40">
        <v>1</v>
      </c>
      <c r="I899" s="3" t="s">
        <v>3127</v>
      </c>
      <c r="K899" s="40">
        <v>0</v>
      </c>
      <c r="L899" s="40">
        <v>5</v>
      </c>
      <c r="M899" s="3" t="s">
        <v>1542</v>
      </c>
      <c r="N899" s="3" t="s">
        <v>1746</v>
      </c>
      <c r="O899" s="42" t="str">
        <f>INDEX(accountchart[chartId], MATCH(Table1[[#This Row],[sellChartName]],accountchart[chartName],0))</f>
        <v>52900513</v>
      </c>
      <c r="P899" s="42" t="str">
        <f>INDEX(accountchart[chartId], MATCH(Table1[[#This Row],[buyChartName]],accountchart[chartName],0))</f>
        <v>53172274</v>
      </c>
    </row>
    <row r="900" spans="1:16" s="3" customFormat="1" x14ac:dyDescent="0.45">
      <c r="A900" s="3" t="s">
        <v>3263</v>
      </c>
      <c r="B900" s="40" t="s">
        <v>1488</v>
      </c>
      <c r="C900" s="41">
        <f t="shared" si="35"/>
        <v>3</v>
      </c>
      <c r="D900" s="34" t="s">
        <v>1219</v>
      </c>
      <c r="E900" s="46" t="s">
        <v>2358</v>
      </c>
      <c r="F900" s="51"/>
      <c r="G900" s="40">
        <v>0</v>
      </c>
      <c r="H900" s="40">
        <v>1</v>
      </c>
      <c r="I900" s="3" t="s">
        <v>3127</v>
      </c>
      <c r="K900" s="40">
        <v>0</v>
      </c>
      <c r="L900" s="40">
        <v>5</v>
      </c>
      <c r="M900" s="3" t="s">
        <v>1542</v>
      </c>
      <c r="N900" s="3" t="s">
        <v>1746</v>
      </c>
      <c r="O900" s="42" t="str">
        <f>INDEX(accountchart[chartId], MATCH(Table1[[#This Row],[sellChartName]],accountchart[chartName],0))</f>
        <v>52900513</v>
      </c>
      <c r="P900" s="42" t="str">
        <f>INDEX(accountchart[chartId], MATCH(Table1[[#This Row],[buyChartName]],accountchart[chartName],0))</f>
        <v>53172274</v>
      </c>
    </row>
    <row r="901" spans="1:16" s="3" customFormat="1" x14ac:dyDescent="0.45">
      <c r="A901" s="3" t="s">
        <v>3264</v>
      </c>
      <c r="B901" s="40" t="s">
        <v>1488</v>
      </c>
      <c r="C901" s="41">
        <f t="shared" si="35"/>
        <v>3</v>
      </c>
      <c r="D901" s="34" t="s">
        <v>3000</v>
      </c>
      <c r="E901" s="46" t="s">
        <v>3404</v>
      </c>
      <c r="F901" s="51" t="s">
        <v>2999</v>
      </c>
      <c r="G901" s="40">
        <v>0</v>
      </c>
      <c r="H901" s="40">
        <v>1</v>
      </c>
      <c r="I901" s="3" t="s">
        <v>3127</v>
      </c>
      <c r="K901" s="40">
        <v>0</v>
      </c>
      <c r="L901" s="40">
        <v>5</v>
      </c>
      <c r="M901" s="3" t="s">
        <v>1542</v>
      </c>
      <c r="N901" s="3" t="s">
        <v>1746</v>
      </c>
      <c r="O901" s="42" t="str">
        <f>INDEX(accountchart[chartId], MATCH(Table1[[#This Row],[sellChartName]],accountchart[chartName],0))</f>
        <v>52900513</v>
      </c>
      <c r="P901" s="42" t="str">
        <f>INDEX(accountchart[chartId], MATCH(Table1[[#This Row],[buyChartName]],accountchart[chartName],0))</f>
        <v>53172274</v>
      </c>
    </row>
    <row r="902" spans="1:16" s="3" customFormat="1" x14ac:dyDescent="0.45">
      <c r="A902" s="3" t="s">
        <v>3265</v>
      </c>
      <c r="B902" s="40" t="s">
        <v>1488</v>
      </c>
      <c r="C902" s="41">
        <f t="shared" si="35"/>
        <v>3</v>
      </c>
      <c r="D902" s="34" t="s">
        <v>3001</v>
      </c>
      <c r="E902" s="46" t="s">
        <v>3404</v>
      </c>
      <c r="F902" s="51"/>
      <c r="G902" s="40">
        <v>0</v>
      </c>
      <c r="H902" s="40">
        <v>1</v>
      </c>
      <c r="I902" s="3" t="s">
        <v>3127</v>
      </c>
      <c r="K902" s="40">
        <v>0</v>
      </c>
      <c r="L902" s="40">
        <v>5</v>
      </c>
      <c r="M902" s="3" t="s">
        <v>1542</v>
      </c>
      <c r="N902" s="3" t="s">
        <v>1746</v>
      </c>
      <c r="O902" s="42" t="str">
        <f>INDEX(accountchart[chartId], MATCH(Table1[[#This Row],[sellChartName]],accountchart[chartName],0))</f>
        <v>52900513</v>
      </c>
      <c r="P902" s="42" t="str">
        <f>INDEX(accountchart[chartId], MATCH(Table1[[#This Row],[buyChartName]],accountchart[chartName],0))</f>
        <v>53172274</v>
      </c>
    </row>
    <row r="903" spans="1:16" s="3" customFormat="1" x14ac:dyDescent="0.45">
      <c r="A903" s="3" t="s">
        <v>3266</v>
      </c>
      <c r="B903" s="40" t="s">
        <v>1488</v>
      </c>
      <c r="C903" s="41">
        <f t="shared" si="35"/>
        <v>3</v>
      </c>
      <c r="D903" s="34" t="s">
        <v>1217</v>
      </c>
      <c r="E903" s="46" t="s">
        <v>3404</v>
      </c>
      <c r="F903" s="51"/>
      <c r="G903" s="40">
        <v>0</v>
      </c>
      <c r="H903" s="40">
        <v>1</v>
      </c>
      <c r="I903" s="3" t="s">
        <v>3127</v>
      </c>
      <c r="K903" s="40">
        <v>0</v>
      </c>
      <c r="L903" s="40">
        <v>5</v>
      </c>
      <c r="M903" s="3" t="s">
        <v>1542</v>
      </c>
      <c r="N903" s="3" t="s">
        <v>1746</v>
      </c>
      <c r="O903" s="42" t="str">
        <f>INDEX(accountchart[chartId], MATCH(Table1[[#This Row],[sellChartName]],accountchart[chartName],0))</f>
        <v>52900513</v>
      </c>
      <c r="P903" s="42" t="str">
        <f>INDEX(accountchart[chartId], MATCH(Table1[[#This Row],[buyChartName]],accountchart[chartName],0))</f>
        <v>53172274</v>
      </c>
    </row>
    <row r="904" spans="1:16" s="3" customFormat="1" x14ac:dyDescent="0.45">
      <c r="A904" s="3" t="s">
        <v>3267</v>
      </c>
      <c r="B904" s="40" t="s">
        <v>1488</v>
      </c>
      <c r="C904" s="41">
        <f t="shared" si="35"/>
        <v>3</v>
      </c>
      <c r="D904" s="34" t="s">
        <v>3003</v>
      </c>
      <c r="E904" s="46" t="s">
        <v>3404</v>
      </c>
      <c r="F904" s="51" t="s">
        <v>3002</v>
      </c>
      <c r="G904" s="40">
        <v>0</v>
      </c>
      <c r="H904" s="40">
        <v>1</v>
      </c>
      <c r="I904" s="3" t="s">
        <v>3127</v>
      </c>
      <c r="K904" s="40">
        <v>0</v>
      </c>
      <c r="L904" s="40">
        <v>5</v>
      </c>
      <c r="M904" s="3" t="s">
        <v>1542</v>
      </c>
      <c r="N904" s="3" t="s">
        <v>1746</v>
      </c>
      <c r="O904" s="42" t="str">
        <f>INDEX(accountchart[chartId], MATCH(Table1[[#This Row],[sellChartName]],accountchart[chartName],0))</f>
        <v>52900513</v>
      </c>
      <c r="P904" s="42" t="str">
        <f>INDEX(accountchart[chartId], MATCH(Table1[[#This Row],[buyChartName]],accountchart[chartName],0))</f>
        <v>53172274</v>
      </c>
    </row>
    <row r="905" spans="1:16" s="3" customFormat="1" x14ac:dyDescent="0.45">
      <c r="A905" s="3" t="s">
        <v>3268</v>
      </c>
      <c r="B905" s="40" t="s">
        <v>1488</v>
      </c>
      <c r="C905" s="41">
        <f t="shared" si="35"/>
        <v>3</v>
      </c>
      <c r="D905" s="34" t="s">
        <v>3004</v>
      </c>
      <c r="E905" s="46" t="s">
        <v>3404</v>
      </c>
      <c r="F905" s="51"/>
      <c r="G905" s="40">
        <v>0</v>
      </c>
      <c r="H905" s="40">
        <v>1</v>
      </c>
      <c r="I905" s="3" t="s">
        <v>3127</v>
      </c>
      <c r="K905" s="40">
        <v>0</v>
      </c>
      <c r="L905" s="40">
        <v>5</v>
      </c>
      <c r="M905" s="3" t="s">
        <v>1542</v>
      </c>
      <c r="N905" s="3" t="s">
        <v>1746</v>
      </c>
      <c r="O905" s="42" t="str">
        <f>INDEX(accountchart[chartId], MATCH(Table1[[#This Row],[sellChartName]],accountchart[chartName],0))</f>
        <v>52900513</v>
      </c>
      <c r="P905" s="42" t="str">
        <f>INDEX(accountchart[chartId], MATCH(Table1[[#This Row],[buyChartName]],accountchart[chartName],0))</f>
        <v>53172274</v>
      </c>
    </row>
    <row r="906" spans="1:16" s="3" customFormat="1" x14ac:dyDescent="0.45">
      <c r="A906" s="3" t="s">
        <v>3269</v>
      </c>
      <c r="B906" s="40" t="s">
        <v>1488</v>
      </c>
      <c r="C906" s="41">
        <f t="shared" si="35"/>
        <v>3</v>
      </c>
      <c r="D906" s="34" t="s">
        <v>1125</v>
      </c>
      <c r="E906" s="46" t="s">
        <v>3404</v>
      </c>
      <c r="F906" s="51"/>
      <c r="G906" s="40">
        <v>0</v>
      </c>
      <c r="H906" s="40">
        <v>1</v>
      </c>
      <c r="I906" s="3" t="s">
        <v>3127</v>
      </c>
      <c r="K906" s="40">
        <v>0</v>
      </c>
      <c r="L906" s="40">
        <v>5</v>
      </c>
      <c r="M906" s="3" t="s">
        <v>1542</v>
      </c>
      <c r="N906" s="3" t="s">
        <v>1746</v>
      </c>
      <c r="O906" s="42" t="str">
        <f>INDEX(accountchart[chartId], MATCH(Table1[[#This Row],[sellChartName]],accountchart[chartName],0))</f>
        <v>52900513</v>
      </c>
      <c r="P906" s="42" t="str">
        <f>INDEX(accountchart[chartId], MATCH(Table1[[#This Row],[buyChartName]],accountchart[chartName],0))</f>
        <v>53172274</v>
      </c>
    </row>
    <row r="907" spans="1:16" s="3" customFormat="1" x14ac:dyDescent="0.45">
      <c r="A907" s="3" t="s">
        <v>3270</v>
      </c>
      <c r="B907" s="40" t="s">
        <v>1488</v>
      </c>
      <c r="C907" s="41">
        <f t="shared" si="35"/>
        <v>3</v>
      </c>
      <c r="D907" s="34" t="s">
        <v>3005</v>
      </c>
      <c r="E907" s="46" t="s">
        <v>3404</v>
      </c>
      <c r="F907" s="51" t="s">
        <v>3006</v>
      </c>
      <c r="G907" s="40">
        <v>0</v>
      </c>
      <c r="H907" s="40">
        <v>1</v>
      </c>
      <c r="I907" s="3" t="s">
        <v>3127</v>
      </c>
      <c r="K907" s="40">
        <v>0</v>
      </c>
      <c r="L907" s="40">
        <v>5</v>
      </c>
      <c r="M907" s="3" t="s">
        <v>1542</v>
      </c>
      <c r="N907" s="3" t="s">
        <v>1746</v>
      </c>
      <c r="O907" s="42" t="str">
        <f>INDEX(accountchart[chartId], MATCH(Table1[[#This Row],[sellChartName]],accountchart[chartName],0))</f>
        <v>52900513</v>
      </c>
      <c r="P907" s="42" t="str">
        <f>INDEX(accountchart[chartId], MATCH(Table1[[#This Row],[buyChartName]],accountchart[chartName],0))</f>
        <v>53172274</v>
      </c>
    </row>
    <row r="908" spans="1:16" s="3" customFormat="1" x14ac:dyDescent="0.45">
      <c r="A908" s="3" t="s">
        <v>3271</v>
      </c>
      <c r="B908" s="40" t="s">
        <v>1488</v>
      </c>
      <c r="C908" s="41">
        <f t="shared" si="35"/>
        <v>3</v>
      </c>
      <c r="D908" s="34" t="s">
        <v>3007</v>
      </c>
      <c r="E908" s="46" t="s">
        <v>3404</v>
      </c>
      <c r="F908" s="51" t="s">
        <v>3006</v>
      </c>
      <c r="G908" s="40">
        <v>0</v>
      </c>
      <c r="H908" s="40">
        <v>1</v>
      </c>
      <c r="I908" s="3" t="s">
        <v>3127</v>
      </c>
      <c r="K908" s="40">
        <v>0</v>
      </c>
      <c r="L908" s="40">
        <v>5</v>
      </c>
      <c r="M908" s="3" t="s">
        <v>1542</v>
      </c>
      <c r="N908" s="3" t="s">
        <v>1746</v>
      </c>
      <c r="O908" s="42" t="str">
        <f>INDEX(accountchart[chartId], MATCH(Table1[[#This Row],[sellChartName]],accountchart[chartName],0))</f>
        <v>52900513</v>
      </c>
      <c r="P908" s="42" t="str">
        <f>INDEX(accountchart[chartId], MATCH(Table1[[#This Row],[buyChartName]],accountchart[chartName],0))</f>
        <v>53172274</v>
      </c>
    </row>
    <row r="909" spans="1:16" s="3" customFormat="1" x14ac:dyDescent="0.45">
      <c r="A909" s="3" t="s">
        <v>3272</v>
      </c>
      <c r="B909" s="40" t="s">
        <v>1488</v>
      </c>
      <c r="C909" s="41">
        <f t="shared" si="35"/>
        <v>3</v>
      </c>
      <c r="D909" s="34" t="s">
        <v>3009</v>
      </c>
      <c r="E909" s="46" t="s">
        <v>3404</v>
      </c>
      <c r="F909" s="51" t="s">
        <v>3008</v>
      </c>
      <c r="G909" s="40">
        <v>0</v>
      </c>
      <c r="H909" s="40">
        <v>1</v>
      </c>
      <c r="I909" s="3" t="s">
        <v>3127</v>
      </c>
      <c r="K909" s="40">
        <v>0</v>
      </c>
      <c r="L909" s="40">
        <v>5</v>
      </c>
      <c r="M909" s="3" t="s">
        <v>1542</v>
      </c>
      <c r="N909" s="3" t="s">
        <v>1746</v>
      </c>
      <c r="O909" s="42" t="str">
        <f>INDEX(accountchart[chartId], MATCH(Table1[[#This Row],[sellChartName]],accountchart[chartName],0))</f>
        <v>52900513</v>
      </c>
      <c r="P909" s="42" t="str">
        <f>INDEX(accountchart[chartId], MATCH(Table1[[#This Row],[buyChartName]],accountchart[chartName],0))</f>
        <v>53172274</v>
      </c>
    </row>
    <row r="910" spans="1:16" s="3" customFormat="1" x14ac:dyDescent="0.45">
      <c r="A910" s="3" t="s">
        <v>3273</v>
      </c>
      <c r="B910" s="40" t="s">
        <v>1488</v>
      </c>
      <c r="C910" s="41">
        <f t="shared" si="35"/>
        <v>3</v>
      </c>
      <c r="D910" s="34" t="s">
        <v>3010</v>
      </c>
      <c r="E910" s="46" t="s">
        <v>3404</v>
      </c>
      <c r="F910" s="51"/>
      <c r="G910" s="40">
        <v>0</v>
      </c>
      <c r="H910" s="40">
        <v>1</v>
      </c>
      <c r="I910" s="3" t="s">
        <v>3127</v>
      </c>
      <c r="K910" s="40">
        <v>0</v>
      </c>
      <c r="L910" s="40">
        <v>5</v>
      </c>
      <c r="M910" s="3" t="s">
        <v>1542</v>
      </c>
      <c r="N910" s="3" t="s">
        <v>1746</v>
      </c>
      <c r="O910" s="42" t="str">
        <f>INDEX(accountchart[chartId], MATCH(Table1[[#This Row],[sellChartName]],accountchart[chartName],0))</f>
        <v>52900513</v>
      </c>
      <c r="P910" s="42" t="str">
        <f>INDEX(accountchart[chartId], MATCH(Table1[[#This Row],[buyChartName]],accountchart[chartName],0))</f>
        <v>53172274</v>
      </c>
    </row>
    <row r="911" spans="1:16" s="3" customFormat="1" x14ac:dyDescent="0.45">
      <c r="A911" s="3" t="s">
        <v>3274</v>
      </c>
      <c r="B911" s="40" t="s">
        <v>1488</v>
      </c>
      <c r="C911" s="41">
        <f t="shared" ref="C911:C913" si="38">IF($B911="ProductService",1,IF($B911="ProductNonInventory",3,IF($B911="ProductInventory",5,"error")))</f>
        <v>3</v>
      </c>
      <c r="D911" s="34" t="s">
        <v>1212</v>
      </c>
      <c r="E911" s="46" t="s">
        <v>3404</v>
      </c>
      <c r="F911" s="51"/>
      <c r="G911" s="40">
        <v>0</v>
      </c>
      <c r="H911" s="40">
        <v>1</v>
      </c>
      <c r="I911" s="3" t="s">
        <v>3127</v>
      </c>
      <c r="K911" s="40">
        <v>0</v>
      </c>
      <c r="L911" s="40">
        <v>5</v>
      </c>
      <c r="M911" s="3" t="s">
        <v>1542</v>
      </c>
      <c r="N911" s="3" t="s">
        <v>1746</v>
      </c>
      <c r="O911" s="42" t="str">
        <f>INDEX(accountchart[chartId], MATCH(Table1[[#This Row],[sellChartName]],accountchart[chartName],0))</f>
        <v>52900513</v>
      </c>
      <c r="P911" s="42" t="str">
        <f>INDEX(accountchart[chartId], MATCH(Table1[[#This Row],[buyChartName]],accountchart[chartName],0))</f>
        <v>53172274</v>
      </c>
    </row>
    <row r="912" spans="1:16" s="3" customFormat="1" x14ac:dyDescent="0.45">
      <c r="A912" s="3" t="s">
        <v>3275</v>
      </c>
      <c r="B912" s="40" t="s">
        <v>1488</v>
      </c>
      <c r="C912" s="41">
        <f t="shared" si="38"/>
        <v>3</v>
      </c>
      <c r="D912" s="34" t="s">
        <v>1276</v>
      </c>
      <c r="E912" s="46" t="s">
        <v>3404</v>
      </c>
      <c r="F912" s="51"/>
      <c r="G912" s="40">
        <v>0</v>
      </c>
      <c r="H912" s="40">
        <v>1</v>
      </c>
      <c r="I912" s="3" t="s">
        <v>3127</v>
      </c>
      <c r="K912" s="40">
        <v>0</v>
      </c>
      <c r="L912" s="40">
        <v>5</v>
      </c>
      <c r="M912" s="3" t="s">
        <v>1542</v>
      </c>
      <c r="N912" s="3" t="s">
        <v>1746</v>
      </c>
      <c r="O912" s="42" t="str">
        <f>INDEX(accountchart[chartId], MATCH(Table1[[#This Row],[sellChartName]],accountchart[chartName],0))</f>
        <v>52900513</v>
      </c>
      <c r="P912" s="42" t="str">
        <f>INDEX(accountchart[chartId], MATCH(Table1[[#This Row],[buyChartName]],accountchart[chartName],0))</f>
        <v>53172274</v>
      </c>
    </row>
    <row r="913" spans="1:16" s="3" customFormat="1" x14ac:dyDescent="0.45">
      <c r="A913" s="3" t="s">
        <v>3276</v>
      </c>
      <c r="B913" s="40" t="s">
        <v>1488</v>
      </c>
      <c r="C913" s="41">
        <f t="shared" si="38"/>
        <v>3</v>
      </c>
      <c r="D913" s="34" t="s">
        <v>3011</v>
      </c>
      <c r="E913" s="46" t="s">
        <v>3404</v>
      </c>
      <c r="F913" s="51" t="s">
        <v>3012</v>
      </c>
      <c r="G913" s="40">
        <v>60</v>
      </c>
      <c r="H913" s="40">
        <v>1</v>
      </c>
      <c r="I913" s="3" t="s">
        <v>3127</v>
      </c>
      <c r="K913" s="40">
        <v>0</v>
      </c>
      <c r="L913" s="40">
        <v>5</v>
      </c>
      <c r="M913" s="3" t="s">
        <v>1542</v>
      </c>
      <c r="N913" s="3" t="s">
        <v>1746</v>
      </c>
      <c r="O913" s="42" t="str">
        <f>INDEX(accountchart[chartId], MATCH(Table1[[#This Row],[sellChartName]],accountchart[chartName],0))</f>
        <v>52900513</v>
      </c>
      <c r="P913" s="42" t="str">
        <f>INDEX(accountchart[chartId], MATCH(Table1[[#This Row],[buyChartName]],accountchart[chartName],0))</f>
        <v>53172274</v>
      </c>
    </row>
    <row r="914" spans="1:16" s="3" customFormat="1" x14ac:dyDescent="0.45">
      <c r="A914" s="3" t="s">
        <v>3277</v>
      </c>
      <c r="B914" s="40" t="s">
        <v>1488</v>
      </c>
      <c r="C914" s="41">
        <f t="shared" ref="C914:C926" si="39">IF($B914="ProductService",1,IF($B914="ProductNonInventory",3,IF($B914="ProductInventory",5,"error")))</f>
        <v>3</v>
      </c>
      <c r="D914" s="34" t="s">
        <v>3034</v>
      </c>
      <c r="E914" s="46" t="s">
        <v>2864</v>
      </c>
      <c r="F914" s="51" t="s">
        <v>3031</v>
      </c>
      <c r="G914" s="40">
        <v>150</v>
      </c>
      <c r="H914" s="40">
        <v>1</v>
      </c>
      <c r="I914" s="3" t="s">
        <v>3127</v>
      </c>
      <c r="K914" s="40">
        <v>0</v>
      </c>
      <c r="L914" s="40">
        <v>5</v>
      </c>
      <c r="M914" s="3" t="s">
        <v>1542</v>
      </c>
      <c r="N914" s="3" t="s">
        <v>1746</v>
      </c>
      <c r="O914" s="42" t="str">
        <f>INDEX(accountchart[chartId], MATCH(Table1[[#This Row],[sellChartName]],accountchart[chartName],0))</f>
        <v>52900513</v>
      </c>
      <c r="P914" s="42" t="str">
        <f>INDEX(accountchart[chartId], MATCH(Table1[[#This Row],[buyChartName]],accountchart[chartName],0))</f>
        <v>53172274</v>
      </c>
    </row>
    <row r="915" spans="1:16" s="3" customFormat="1" x14ac:dyDescent="0.45">
      <c r="A915" s="3" t="s">
        <v>3279</v>
      </c>
      <c r="B915" s="40" t="s">
        <v>1488</v>
      </c>
      <c r="C915" s="41">
        <f t="shared" si="39"/>
        <v>3</v>
      </c>
      <c r="D915" s="34" t="s">
        <v>3033</v>
      </c>
      <c r="E915" s="46" t="s">
        <v>2864</v>
      </c>
      <c r="F915" s="51" t="s">
        <v>3032</v>
      </c>
      <c r="G915" s="40">
        <v>60</v>
      </c>
      <c r="H915" s="40">
        <v>1</v>
      </c>
      <c r="I915" s="3" t="s">
        <v>3127</v>
      </c>
      <c r="K915" s="40">
        <v>0</v>
      </c>
      <c r="L915" s="40">
        <v>5</v>
      </c>
      <c r="M915" s="3" t="s">
        <v>1542</v>
      </c>
      <c r="N915" s="3" t="s">
        <v>1746</v>
      </c>
      <c r="O915" s="42" t="str">
        <f>INDEX(accountchart[chartId], MATCH(Table1[[#This Row],[sellChartName]],accountchart[chartName],0))</f>
        <v>52900513</v>
      </c>
      <c r="P915" s="42" t="str">
        <f>INDEX(accountchart[chartId], MATCH(Table1[[#This Row],[buyChartName]],accountchart[chartName],0))</f>
        <v>53172274</v>
      </c>
    </row>
    <row r="916" spans="1:16" s="3" customFormat="1" x14ac:dyDescent="0.45">
      <c r="A916" s="3" t="s">
        <v>3278</v>
      </c>
      <c r="B916" s="40" t="s">
        <v>1488</v>
      </c>
      <c r="C916" s="41">
        <f t="shared" si="39"/>
        <v>3</v>
      </c>
      <c r="D916" s="34" t="s">
        <v>1265</v>
      </c>
      <c r="E916" s="46" t="s">
        <v>768</v>
      </c>
      <c r="F916" s="51"/>
      <c r="G916" s="40">
        <v>60</v>
      </c>
      <c r="H916" s="40">
        <v>1</v>
      </c>
      <c r="I916" s="3" t="s">
        <v>3127</v>
      </c>
      <c r="K916" s="40">
        <v>0</v>
      </c>
      <c r="L916" s="40">
        <v>5</v>
      </c>
      <c r="M916" s="3" t="s">
        <v>1542</v>
      </c>
      <c r="N916" s="3" t="s">
        <v>1746</v>
      </c>
      <c r="O916" s="42" t="str">
        <f>INDEX(accountchart[chartId], MATCH(Table1[[#This Row],[sellChartName]],accountchart[chartName],0))</f>
        <v>52900513</v>
      </c>
      <c r="P916" s="42" t="str">
        <f>INDEX(accountchart[chartId], MATCH(Table1[[#This Row],[buyChartName]],accountchart[chartName],0))</f>
        <v>53172274</v>
      </c>
    </row>
    <row r="917" spans="1:16" s="3" customFormat="1" x14ac:dyDescent="0.45">
      <c r="A917" s="3" t="s">
        <v>3280</v>
      </c>
      <c r="B917" s="40" t="s">
        <v>1488</v>
      </c>
      <c r="C917" s="41">
        <f t="shared" si="39"/>
        <v>3</v>
      </c>
      <c r="D917" s="34" t="s">
        <v>1218</v>
      </c>
      <c r="E917" s="46" t="s">
        <v>2864</v>
      </c>
      <c r="F917" s="51"/>
      <c r="G917" s="40">
        <v>0</v>
      </c>
      <c r="H917" s="40">
        <v>1</v>
      </c>
      <c r="I917" s="3" t="s">
        <v>3127</v>
      </c>
      <c r="K917" s="40">
        <v>0</v>
      </c>
      <c r="L917" s="40">
        <v>5</v>
      </c>
      <c r="M917" s="3" t="s">
        <v>1542</v>
      </c>
      <c r="N917" s="3" t="s">
        <v>1746</v>
      </c>
      <c r="O917" s="42" t="str">
        <f>INDEX(accountchart[chartId], MATCH(Table1[[#This Row],[sellChartName]],accountchart[chartName],0))</f>
        <v>52900513</v>
      </c>
      <c r="P917" s="42" t="str">
        <f>INDEX(accountchart[chartId], MATCH(Table1[[#This Row],[buyChartName]],accountchart[chartName],0))</f>
        <v>53172274</v>
      </c>
    </row>
    <row r="918" spans="1:16" s="3" customFormat="1" x14ac:dyDescent="0.45">
      <c r="A918" s="3" t="s">
        <v>3281</v>
      </c>
      <c r="B918" s="40" t="s">
        <v>1488</v>
      </c>
      <c r="C918" s="41">
        <f t="shared" si="39"/>
        <v>3</v>
      </c>
      <c r="D918" s="34" t="s">
        <v>1221</v>
      </c>
      <c r="E918" s="46" t="s">
        <v>2358</v>
      </c>
      <c r="F918" s="51"/>
      <c r="G918" s="40">
        <v>0</v>
      </c>
      <c r="H918" s="40">
        <v>1</v>
      </c>
      <c r="I918" s="3" t="s">
        <v>3127</v>
      </c>
      <c r="K918" s="40">
        <v>0</v>
      </c>
      <c r="L918" s="40">
        <v>5</v>
      </c>
      <c r="M918" s="3" t="s">
        <v>1542</v>
      </c>
      <c r="N918" s="3" t="s">
        <v>1746</v>
      </c>
      <c r="O918" s="42" t="str">
        <f>INDEX(accountchart[chartId], MATCH(Table1[[#This Row],[sellChartName]],accountchart[chartName],0))</f>
        <v>52900513</v>
      </c>
      <c r="P918" s="42" t="str">
        <f>INDEX(accountchart[chartId], MATCH(Table1[[#This Row],[buyChartName]],accountchart[chartName],0))</f>
        <v>53172274</v>
      </c>
    </row>
    <row r="919" spans="1:16" s="3" customFormat="1" x14ac:dyDescent="0.45">
      <c r="A919" s="3" t="s">
        <v>3282</v>
      </c>
      <c r="B919" s="40" t="s">
        <v>1488</v>
      </c>
      <c r="C919" s="41">
        <f t="shared" si="39"/>
        <v>3</v>
      </c>
      <c r="D919" s="34" t="s">
        <v>1223</v>
      </c>
      <c r="E919" s="46" t="s">
        <v>2358</v>
      </c>
      <c r="F919" s="51"/>
      <c r="G919" s="40">
        <v>0</v>
      </c>
      <c r="H919" s="40">
        <v>1</v>
      </c>
      <c r="I919" s="3" t="s">
        <v>3127</v>
      </c>
      <c r="K919" s="40">
        <v>0</v>
      </c>
      <c r="L919" s="40">
        <v>5</v>
      </c>
      <c r="M919" s="3" t="s">
        <v>1542</v>
      </c>
      <c r="N919" s="3" t="s">
        <v>1746</v>
      </c>
      <c r="O919" s="42" t="str">
        <f>INDEX(accountchart[chartId], MATCH(Table1[[#This Row],[sellChartName]],accountchart[chartName],0))</f>
        <v>52900513</v>
      </c>
      <c r="P919" s="42" t="str">
        <f>INDEX(accountchart[chartId], MATCH(Table1[[#This Row],[buyChartName]],accountchart[chartName],0))</f>
        <v>53172274</v>
      </c>
    </row>
    <row r="920" spans="1:16" s="3" customFormat="1" x14ac:dyDescent="0.45">
      <c r="A920" s="3" t="s">
        <v>3283</v>
      </c>
      <c r="B920" s="40" t="s">
        <v>1488</v>
      </c>
      <c r="C920" s="41">
        <f t="shared" si="39"/>
        <v>3</v>
      </c>
      <c r="D920" s="34" t="s">
        <v>1467</v>
      </c>
      <c r="E920" s="46" t="s">
        <v>3407</v>
      </c>
      <c r="F920" s="51" t="s">
        <v>3081</v>
      </c>
      <c r="G920" s="40">
        <v>0</v>
      </c>
      <c r="H920" s="40">
        <v>1</v>
      </c>
      <c r="I920" s="3" t="s">
        <v>3127</v>
      </c>
      <c r="K920" s="40">
        <v>0</v>
      </c>
      <c r="L920" s="40">
        <v>5</v>
      </c>
      <c r="M920" s="3" t="s">
        <v>1542</v>
      </c>
      <c r="N920" s="3" t="s">
        <v>1746</v>
      </c>
      <c r="O920" s="42" t="str">
        <f>INDEX(accountchart[chartId], MATCH(Table1[[#This Row],[sellChartName]],accountchart[chartName],0))</f>
        <v>52900513</v>
      </c>
      <c r="P920" s="42" t="str">
        <f>INDEX(accountchart[chartId], MATCH(Table1[[#This Row],[buyChartName]],accountchart[chartName],0))</f>
        <v>53172274</v>
      </c>
    </row>
    <row r="921" spans="1:16" s="3" customFormat="1" x14ac:dyDescent="0.45">
      <c r="A921" s="3" t="s">
        <v>3284</v>
      </c>
      <c r="B921" s="40" t="s">
        <v>1488</v>
      </c>
      <c r="C921" s="41">
        <f t="shared" si="39"/>
        <v>3</v>
      </c>
      <c r="D921" s="34" t="s">
        <v>3082</v>
      </c>
      <c r="E921" s="46" t="s">
        <v>2864</v>
      </c>
      <c r="F921" s="51" t="s">
        <v>3083</v>
      </c>
      <c r="G921" s="40">
        <v>0</v>
      </c>
      <c r="H921" s="40">
        <v>1</v>
      </c>
      <c r="I921" s="3" t="s">
        <v>3127</v>
      </c>
      <c r="K921" s="40">
        <v>0</v>
      </c>
      <c r="L921" s="40">
        <v>5</v>
      </c>
      <c r="M921" s="3" t="s">
        <v>1542</v>
      </c>
      <c r="N921" s="3" t="s">
        <v>1746</v>
      </c>
      <c r="O921" s="42" t="str">
        <f>INDEX(accountchart[chartId], MATCH(Table1[[#This Row],[sellChartName]],accountchart[chartName],0))</f>
        <v>52900513</v>
      </c>
      <c r="P921" s="42" t="str">
        <f>INDEX(accountchart[chartId], MATCH(Table1[[#This Row],[buyChartName]],accountchart[chartName],0))</f>
        <v>53172274</v>
      </c>
    </row>
    <row r="922" spans="1:16" s="3" customFormat="1" x14ac:dyDescent="0.45">
      <c r="A922" s="3" t="s">
        <v>3285</v>
      </c>
      <c r="B922" s="40" t="s">
        <v>1488</v>
      </c>
      <c r="C922" s="41">
        <f t="shared" si="39"/>
        <v>3</v>
      </c>
      <c r="D922" s="34" t="s">
        <v>1214</v>
      </c>
      <c r="E922" s="46" t="s">
        <v>2864</v>
      </c>
      <c r="F922" s="51"/>
      <c r="G922" s="40">
        <v>0</v>
      </c>
      <c r="H922" s="40">
        <v>1</v>
      </c>
      <c r="I922" s="3" t="s">
        <v>3127</v>
      </c>
      <c r="K922" s="40">
        <v>0</v>
      </c>
      <c r="L922" s="40">
        <v>5</v>
      </c>
      <c r="M922" s="3" t="s">
        <v>1542</v>
      </c>
      <c r="N922" s="3" t="s">
        <v>1746</v>
      </c>
      <c r="O922" s="42" t="str">
        <f>INDEX(accountchart[chartId], MATCH(Table1[[#This Row],[sellChartName]],accountchart[chartName],0))</f>
        <v>52900513</v>
      </c>
      <c r="P922" s="42" t="str">
        <f>INDEX(accountchart[chartId], MATCH(Table1[[#This Row],[buyChartName]],accountchart[chartName],0))</f>
        <v>53172274</v>
      </c>
    </row>
    <row r="923" spans="1:16" s="3" customFormat="1" x14ac:dyDescent="0.45">
      <c r="A923" s="3" t="s">
        <v>3286</v>
      </c>
      <c r="B923" s="40" t="s">
        <v>1488</v>
      </c>
      <c r="C923" s="41">
        <f t="shared" si="39"/>
        <v>3</v>
      </c>
      <c r="D923" s="34" t="s">
        <v>1224</v>
      </c>
      <c r="E923" s="46" t="s">
        <v>2864</v>
      </c>
      <c r="F923" s="51"/>
      <c r="G923" s="40">
        <v>0</v>
      </c>
      <c r="H923" s="40">
        <v>1</v>
      </c>
      <c r="I923" s="3" t="s">
        <v>3127</v>
      </c>
      <c r="K923" s="40">
        <v>0</v>
      </c>
      <c r="L923" s="40">
        <v>5</v>
      </c>
      <c r="M923" s="3" t="s">
        <v>1542</v>
      </c>
      <c r="N923" s="3" t="s">
        <v>1746</v>
      </c>
      <c r="O923" s="42" t="str">
        <f>INDEX(accountchart[chartId], MATCH(Table1[[#This Row],[sellChartName]],accountchart[chartName],0))</f>
        <v>52900513</v>
      </c>
      <c r="P923" s="42" t="str">
        <f>INDEX(accountchart[chartId], MATCH(Table1[[#This Row],[buyChartName]],accountchart[chartName],0))</f>
        <v>53172274</v>
      </c>
    </row>
    <row r="924" spans="1:16" s="3" customFormat="1" x14ac:dyDescent="0.45">
      <c r="A924" s="3" t="s">
        <v>3287</v>
      </c>
      <c r="B924" s="40" t="s">
        <v>1488</v>
      </c>
      <c r="C924" s="41">
        <f t="shared" si="39"/>
        <v>3</v>
      </c>
      <c r="D924" s="34" t="s">
        <v>1216</v>
      </c>
      <c r="E924" s="46" t="s">
        <v>2864</v>
      </c>
      <c r="F924" s="51"/>
      <c r="G924" s="40">
        <v>0</v>
      </c>
      <c r="H924" s="40">
        <v>1</v>
      </c>
      <c r="I924" s="3" t="s">
        <v>3127</v>
      </c>
      <c r="K924" s="40">
        <v>0</v>
      </c>
      <c r="L924" s="40">
        <v>5</v>
      </c>
      <c r="M924" s="3" t="s">
        <v>1542</v>
      </c>
      <c r="N924" s="3" t="s">
        <v>1746</v>
      </c>
      <c r="O924" s="42" t="str">
        <f>INDEX(accountchart[chartId], MATCH(Table1[[#This Row],[sellChartName]],accountchart[chartName],0))</f>
        <v>52900513</v>
      </c>
      <c r="P924" s="42" t="str">
        <f>INDEX(accountchart[chartId], MATCH(Table1[[#This Row],[buyChartName]],accountchart[chartName],0))</f>
        <v>53172274</v>
      </c>
    </row>
    <row r="925" spans="1:16" s="3" customFormat="1" x14ac:dyDescent="0.45">
      <c r="A925" s="3" t="s">
        <v>3288</v>
      </c>
      <c r="B925" s="40" t="s">
        <v>1488</v>
      </c>
      <c r="C925" s="41">
        <f t="shared" si="39"/>
        <v>3</v>
      </c>
      <c r="D925" s="34" t="s">
        <v>1222</v>
      </c>
      <c r="E925" s="46" t="s">
        <v>2864</v>
      </c>
      <c r="F925" s="51"/>
      <c r="G925" s="40">
        <v>0</v>
      </c>
      <c r="H925" s="40">
        <v>1</v>
      </c>
      <c r="I925" s="3" t="s">
        <v>3127</v>
      </c>
      <c r="K925" s="40">
        <v>0</v>
      </c>
      <c r="L925" s="40">
        <v>5</v>
      </c>
      <c r="M925" s="3" t="s">
        <v>1542</v>
      </c>
      <c r="N925" s="3" t="s">
        <v>1746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45">
      <c r="A926" s="3" t="s">
        <v>3289</v>
      </c>
      <c r="B926" s="40" t="s">
        <v>1488</v>
      </c>
      <c r="C926" s="41">
        <f t="shared" si="39"/>
        <v>3</v>
      </c>
      <c r="D926" s="34" t="s">
        <v>1267</v>
      </c>
      <c r="E926" s="46" t="s">
        <v>2864</v>
      </c>
      <c r="F926" s="51"/>
      <c r="G926" s="40">
        <v>70</v>
      </c>
      <c r="H926" s="40">
        <v>1</v>
      </c>
      <c r="I926" s="3" t="s">
        <v>3127</v>
      </c>
      <c r="K926" s="40">
        <v>0</v>
      </c>
      <c r="L926" s="40">
        <v>5</v>
      </c>
      <c r="M926" s="3" t="s">
        <v>1542</v>
      </c>
      <c r="N926" s="3" t="s">
        <v>1746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45">
      <c r="A927" s="3" t="s">
        <v>3290</v>
      </c>
      <c r="B927" s="40" t="s">
        <v>1488</v>
      </c>
      <c r="C927" s="41">
        <f t="shared" si="31"/>
        <v>3</v>
      </c>
      <c r="D927" s="34" t="s">
        <v>1213</v>
      </c>
      <c r="E927" s="46" t="s">
        <v>2864</v>
      </c>
      <c r="F927" s="51"/>
      <c r="G927" s="40">
        <v>0</v>
      </c>
      <c r="H927" s="40">
        <v>1</v>
      </c>
      <c r="I927" s="3" t="s">
        <v>3127</v>
      </c>
      <c r="K927" s="40">
        <v>0</v>
      </c>
      <c r="L927" s="40">
        <v>5</v>
      </c>
      <c r="M927" s="3" t="s">
        <v>1542</v>
      </c>
      <c r="N927" s="3" t="s">
        <v>1746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45">
      <c r="A928" s="3" t="s">
        <v>3291</v>
      </c>
      <c r="B928" s="40" t="s">
        <v>1488</v>
      </c>
      <c r="C928" s="41">
        <f t="shared" si="31"/>
        <v>3</v>
      </c>
      <c r="D928" s="34" t="s">
        <v>1215</v>
      </c>
      <c r="E928" s="46" t="s">
        <v>2864</v>
      </c>
      <c r="F928" s="51"/>
      <c r="G928" s="40">
        <v>0</v>
      </c>
      <c r="H928" s="40">
        <v>1</v>
      </c>
      <c r="I928" s="3" t="s">
        <v>3127</v>
      </c>
      <c r="K928" s="40">
        <v>0</v>
      </c>
      <c r="L928" s="40">
        <v>5</v>
      </c>
      <c r="M928" s="3" t="s">
        <v>1542</v>
      </c>
      <c r="N928" s="3" t="s">
        <v>1746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45">
      <c r="A929" s="3" t="s">
        <v>3292</v>
      </c>
      <c r="B929" s="40" t="s">
        <v>1488</v>
      </c>
      <c r="C929" s="41">
        <f t="shared" si="31"/>
        <v>3</v>
      </c>
      <c r="D929" s="34" t="s">
        <v>1209</v>
      </c>
      <c r="E929" s="46" t="s">
        <v>2864</v>
      </c>
      <c r="F929" s="51"/>
      <c r="G929" s="40">
        <v>0</v>
      </c>
      <c r="H929" s="40">
        <v>1</v>
      </c>
      <c r="I929" s="3" t="s">
        <v>3127</v>
      </c>
      <c r="K929" s="40">
        <v>0</v>
      </c>
      <c r="L929" s="40">
        <v>5</v>
      </c>
      <c r="M929" s="3" t="s">
        <v>1542</v>
      </c>
      <c r="N929" s="3" t="s">
        <v>1746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45">
      <c r="A930" s="3" t="s">
        <v>3293</v>
      </c>
      <c r="B930" s="40" t="s">
        <v>1488</v>
      </c>
      <c r="C930" s="41">
        <f t="shared" si="31"/>
        <v>3</v>
      </c>
      <c r="D930" s="34" t="s">
        <v>3092</v>
      </c>
      <c r="E930" s="46" t="s">
        <v>2864</v>
      </c>
      <c r="F930" s="51" t="s">
        <v>3093</v>
      </c>
      <c r="G930" s="40">
        <v>0</v>
      </c>
      <c r="H930" s="40">
        <v>1</v>
      </c>
      <c r="I930" s="3" t="s">
        <v>3127</v>
      </c>
      <c r="K930" s="40">
        <v>0</v>
      </c>
      <c r="L930" s="40">
        <v>5</v>
      </c>
      <c r="M930" s="3" t="s">
        <v>1542</v>
      </c>
      <c r="N930" s="3" t="s">
        <v>1746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45">
      <c r="A931" s="3" t="s">
        <v>3294</v>
      </c>
      <c r="B931" s="40" t="s">
        <v>1488</v>
      </c>
      <c r="C931" s="41">
        <f t="shared" si="31"/>
        <v>3</v>
      </c>
      <c r="D931" s="34" t="s">
        <v>3090</v>
      </c>
      <c r="E931" s="46" t="s">
        <v>2864</v>
      </c>
      <c r="F931" s="51" t="s">
        <v>3091</v>
      </c>
      <c r="G931" s="40">
        <v>0</v>
      </c>
      <c r="H931" s="40">
        <v>1</v>
      </c>
      <c r="I931" s="3" t="s">
        <v>3127</v>
      </c>
      <c r="K931" s="40">
        <v>0</v>
      </c>
      <c r="L931" s="40">
        <v>5</v>
      </c>
      <c r="M931" s="3" t="s">
        <v>1542</v>
      </c>
      <c r="N931" s="3" t="s">
        <v>1746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45">
      <c r="A932" s="3" t="s">
        <v>3295</v>
      </c>
      <c r="B932" s="40" t="s">
        <v>1488</v>
      </c>
      <c r="C932" s="41">
        <f t="shared" si="31"/>
        <v>3</v>
      </c>
      <c r="D932" s="34" t="s">
        <v>3088</v>
      </c>
      <c r="E932" s="46" t="s">
        <v>2864</v>
      </c>
      <c r="F932" s="51" t="s">
        <v>3089</v>
      </c>
      <c r="G932" s="40">
        <v>0</v>
      </c>
      <c r="H932" s="40">
        <v>1</v>
      </c>
      <c r="I932" s="3" t="s">
        <v>3127</v>
      </c>
      <c r="K932" s="40">
        <v>0</v>
      </c>
      <c r="L932" s="40">
        <v>5</v>
      </c>
      <c r="M932" s="3" t="s">
        <v>1542</v>
      </c>
      <c r="N932" s="3" t="s">
        <v>1746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45">
      <c r="A933" s="3" t="s">
        <v>3296</v>
      </c>
      <c r="B933" s="40" t="s">
        <v>1488</v>
      </c>
      <c r="C933" s="41">
        <f t="shared" si="31"/>
        <v>3</v>
      </c>
      <c r="D933" s="34" t="s">
        <v>3086</v>
      </c>
      <c r="E933" s="46" t="s">
        <v>2864</v>
      </c>
      <c r="F933" s="51" t="s">
        <v>3087</v>
      </c>
      <c r="G933" s="40">
        <v>0</v>
      </c>
      <c r="H933" s="40">
        <v>1</v>
      </c>
      <c r="I933" s="3" t="s">
        <v>3127</v>
      </c>
      <c r="K933" s="40">
        <v>0</v>
      </c>
      <c r="L933" s="40">
        <v>5</v>
      </c>
      <c r="M933" s="3" t="s">
        <v>1542</v>
      </c>
      <c r="N933" s="3" t="s">
        <v>1746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45">
      <c r="A934" s="3" t="s">
        <v>3297</v>
      </c>
      <c r="B934" s="40" t="s">
        <v>1488</v>
      </c>
      <c r="C934" s="41">
        <f t="shared" si="31"/>
        <v>3</v>
      </c>
      <c r="D934" s="34" t="s">
        <v>3365</v>
      </c>
      <c r="E934" s="40" t="s">
        <v>768</v>
      </c>
      <c r="F934" s="51" t="s">
        <v>2950</v>
      </c>
      <c r="G934" s="40">
        <v>0</v>
      </c>
      <c r="H934" s="40">
        <v>1</v>
      </c>
      <c r="I934" s="3" t="s">
        <v>3127</v>
      </c>
      <c r="K934" s="40">
        <v>0</v>
      </c>
      <c r="L934" s="40">
        <v>5</v>
      </c>
      <c r="M934" s="3" t="s">
        <v>1542</v>
      </c>
      <c r="N934" s="3" t="s">
        <v>1746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45">
      <c r="A935" s="3" t="s">
        <v>3298</v>
      </c>
      <c r="B935" s="40" t="s">
        <v>1488</v>
      </c>
      <c r="C935" s="41">
        <f>IF($B935="ProductService",1,IF($B935="ProductNonInventory",3,IF($B935="ProductInventory",5,"error")))</f>
        <v>3</v>
      </c>
      <c r="D935" s="34" t="s">
        <v>2885</v>
      </c>
      <c r="E935" s="40" t="s">
        <v>768</v>
      </c>
      <c r="F935" s="51" t="s">
        <v>2886</v>
      </c>
      <c r="G935" s="40">
        <v>0</v>
      </c>
      <c r="H935" s="40">
        <v>1</v>
      </c>
      <c r="I935" s="3" t="s">
        <v>3127</v>
      </c>
      <c r="K935" s="40">
        <v>0</v>
      </c>
      <c r="L935" s="40">
        <v>5</v>
      </c>
      <c r="M935" s="3" t="s">
        <v>1542</v>
      </c>
      <c r="N935" s="3" t="s">
        <v>1746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45">
      <c r="A936" s="3" t="s">
        <v>3299</v>
      </c>
      <c r="B936" s="40" t="s">
        <v>1488</v>
      </c>
      <c r="C936" s="41">
        <f t="shared" si="31"/>
        <v>3</v>
      </c>
      <c r="D936" s="34" t="s">
        <v>3029</v>
      </c>
      <c r="E936" s="40" t="s">
        <v>768</v>
      </c>
      <c r="F936" s="51" t="s">
        <v>3030</v>
      </c>
      <c r="G936" s="40">
        <v>0</v>
      </c>
      <c r="H936" s="40">
        <v>1</v>
      </c>
      <c r="I936" s="3" t="s">
        <v>3127</v>
      </c>
      <c r="K936" s="40">
        <v>0</v>
      </c>
      <c r="L936" s="40">
        <v>5</v>
      </c>
      <c r="M936" s="3" t="s">
        <v>1542</v>
      </c>
      <c r="N936" s="3" t="s">
        <v>1746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45">
      <c r="A937" s="3" t="s">
        <v>3373</v>
      </c>
      <c r="B937" s="40" t="s">
        <v>1488</v>
      </c>
      <c r="C937" s="41">
        <f>IF($B937="ProductService",1,IF($B937="ProductNonInventory",3,IF($B937="ProductInventory",5,"error")))</f>
        <v>3</v>
      </c>
      <c r="D937" s="34" t="s">
        <v>3374</v>
      </c>
      <c r="E937" s="48" t="s">
        <v>2864</v>
      </c>
      <c r="F937" s="51"/>
      <c r="G937" s="40">
        <v>0</v>
      </c>
      <c r="H937" s="40">
        <v>1</v>
      </c>
      <c r="I937" s="3" t="s">
        <v>3127</v>
      </c>
      <c r="K937" s="40">
        <v>0</v>
      </c>
      <c r="L937" s="40">
        <v>5</v>
      </c>
      <c r="M937" s="3" t="s">
        <v>1542</v>
      </c>
      <c r="N937" s="3" t="s">
        <v>1746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45">
      <c r="A938" s="3" t="s">
        <v>3395</v>
      </c>
      <c r="B938" s="40" t="s">
        <v>1488</v>
      </c>
      <c r="C938" s="41">
        <f>IF($B938="ProductService",1,IF($B938="ProductNonInventory",3,IF($B938="ProductInventory",5,"error")))</f>
        <v>3</v>
      </c>
      <c r="D938" s="22" t="s">
        <v>3080</v>
      </c>
      <c r="E938" s="48" t="s">
        <v>2864</v>
      </c>
      <c r="F938" s="51" t="s">
        <v>3081</v>
      </c>
      <c r="G938" s="40">
        <v>0</v>
      </c>
      <c r="H938" s="40">
        <v>1</v>
      </c>
      <c r="I938" s="3" t="s">
        <v>3127</v>
      </c>
      <c r="K938" s="40">
        <v>0</v>
      </c>
      <c r="L938" s="40">
        <v>5</v>
      </c>
      <c r="M938" s="3" t="s">
        <v>1542</v>
      </c>
      <c r="N938" s="3" t="s">
        <v>1746</v>
      </c>
      <c r="O938" s="42" t="str">
        <f>INDEX(accountchart[chartId], MATCH(Table1[[#This Row],[sellChartName]],accountchart[chartName],0))</f>
        <v>52900513</v>
      </c>
      <c r="P938" s="42" t="str">
        <f>INDEX(accountchart[chartId], MATCH(Table1[[#This Row],[buyChartName]],accountchart[chartName],0))</f>
        <v>53172274</v>
      </c>
    </row>
    <row r="939" spans="1:16" s="3" customFormat="1" x14ac:dyDescent="0.45">
      <c r="A939" s="3" t="s">
        <v>3302</v>
      </c>
      <c r="B939" s="40" t="s">
        <v>1488</v>
      </c>
      <c r="C939" s="41">
        <f t="shared" si="30"/>
        <v>3</v>
      </c>
      <c r="D939" s="34" t="s">
        <v>3300</v>
      </c>
      <c r="E939" s="48" t="s">
        <v>2864</v>
      </c>
      <c r="F939" s="51" t="s">
        <v>3301</v>
      </c>
      <c r="G939" s="40">
        <v>0</v>
      </c>
      <c r="H939" s="40">
        <v>1</v>
      </c>
      <c r="I939" s="3" t="s">
        <v>3126</v>
      </c>
      <c r="K939" s="40">
        <v>0</v>
      </c>
      <c r="L939" s="40">
        <v>5</v>
      </c>
      <c r="M939" s="3" t="s">
        <v>1539</v>
      </c>
      <c r="N939" s="3" t="s">
        <v>1743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45">
      <c r="A940" s="3" t="s">
        <v>3303</v>
      </c>
      <c r="B940" s="40" t="s">
        <v>1488</v>
      </c>
      <c r="C940" s="41">
        <f t="shared" si="30"/>
        <v>3</v>
      </c>
      <c r="D940" s="34" t="s">
        <v>1232</v>
      </c>
      <c r="E940" s="48" t="s">
        <v>2864</v>
      </c>
      <c r="F940" s="51"/>
      <c r="G940" s="40">
        <v>30</v>
      </c>
      <c r="H940" s="40">
        <v>1</v>
      </c>
      <c r="I940" s="3" t="s">
        <v>3126</v>
      </c>
      <c r="K940" s="40">
        <v>0</v>
      </c>
      <c r="L940" s="40">
        <v>5</v>
      </c>
      <c r="M940" s="3" t="s">
        <v>1539</v>
      </c>
      <c r="N940" s="3" t="s">
        <v>1743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45">
      <c r="A941" s="3" t="s">
        <v>3304</v>
      </c>
      <c r="B941" s="40" t="s">
        <v>1488</v>
      </c>
      <c r="C941" s="41">
        <f t="shared" si="30"/>
        <v>3</v>
      </c>
      <c r="D941" s="34" t="s">
        <v>2932</v>
      </c>
      <c r="E941" s="48" t="s">
        <v>2864</v>
      </c>
      <c r="F941" s="51" t="s">
        <v>2931</v>
      </c>
      <c r="G941" s="40">
        <v>0</v>
      </c>
      <c r="H941" s="40">
        <v>1</v>
      </c>
      <c r="I941" s="3" t="s">
        <v>3126</v>
      </c>
      <c r="K941" s="40">
        <v>0</v>
      </c>
      <c r="L941" s="40">
        <v>5</v>
      </c>
      <c r="M941" s="3" t="s">
        <v>1539</v>
      </c>
      <c r="N941" s="3" t="s">
        <v>1743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45">
      <c r="A942" s="3" t="s">
        <v>3305</v>
      </c>
      <c r="B942" s="40" t="s">
        <v>1488</v>
      </c>
      <c r="C942" s="41">
        <f t="shared" si="30"/>
        <v>3</v>
      </c>
      <c r="D942" s="34" t="s">
        <v>2933</v>
      </c>
      <c r="E942" s="48" t="s">
        <v>2864</v>
      </c>
      <c r="F942" s="51"/>
      <c r="G942" s="40">
        <v>60</v>
      </c>
      <c r="H942" s="40">
        <v>1</v>
      </c>
      <c r="I942" s="3" t="s">
        <v>3126</v>
      </c>
      <c r="K942" s="40">
        <v>0</v>
      </c>
      <c r="L942" s="40">
        <v>5</v>
      </c>
      <c r="M942" s="3" t="s">
        <v>1539</v>
      </c>
      <c r="N942" s="3" t="s">
        <v>1743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45">
      <c r="A943" s="3" t="s">
        <v>3306</v>
      </c>
      <c r="B943" s="40" t="s">
        <v>1488</v>
      </c>
      <c r="C943" s="41">
        <f t="shared" si="30"/>
        <v>3</v>
      </c>
      <c r="D943" s="34" t="s">
        <v>1328</v>
      </c>
      <c r="E943" s="48" t="s">
        <v>2864</v>
      </c>
      <c r="F943" s="51"/>
      <c r="G943" s="40">
        <v>0</v>
      </c>
      <c r="H943" s="40">
        <v>1</v>
      </c>
      <c r="I943" s="3" t="s">
        <v>3126</v>
      </c>
      <c r="K943" s="40">
        <v>0</v>
      </c>
      <c r="L943" s="40">
        <v>5</v>
      </c>
      <c r="M943" s="3" t="s">
        <v>1539</v>
      </c>
      <c r="N943" s="3" t="s">
        <v>1743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45">
      <c r="A944" s="3" t="s">
        <v>3307</v>
      </c>
      <c r="B944" s="40" t="s">
        <v>1488</v>
      </c>
      <c r="C944" s="41">
        <f t="shared" si="30"/>
        <v>3</v>
      </c>
      <c r="D944" s="34" t="s">
        <v>1329</v>
      </c>
      <c r="E944" s="48" t="s">
        <v>2864</v>
      </c>
      <c r="F944" s="51"/>
      <c r="G944" s="40">
        <v>0</v>
      </c>
      <c r="H944" s="40">
        <v>1</v>
      </c>
      <c r="I944" s="3" t="s">
        <v>3126</v>
      </c>
      <c r="K944" s="40">
        <v>0</v>
      </c>
      <c r="L944" s="40">
        <v>5</v>
      </c>
      <c r="M944" s="3" t="s">
        <v>1539</v>
      </c>
      <c r="N944" s="3" t="s">
        <v>1743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45">
      <c r="A945" s="3" t="s">
        <v>3308</v>
      </c>
      <c r="B945" s="40" t="s">
        <v>1488</v>
      </c>
      <c r="C945" s="41">
        <f t="shared" si="30"/>
        <v>3</v>
      </c>
      <c r="D945" s="34" t="s">
        <v>1251</v>
      </c>
      <c r="E945" s="46" t="s">
        <v>3516</v>
      </c>
      <c r="F945" s="51"/>
      <c r="G945" s="40">
        <v>0</v>
      </c>
      <c r="H945" s="40">
        <v>1</v>
      </c>
      <c r="I945" s="3" t="s">
        <v>3126</v>
      </c>
      <c r="K945" s="40">
        <v>0</v>
      </c>
      <c r="L945" s="40">
        <v>5</v>
      </c>
      <c r="M945" s="3" t="s">
        <v>1539</v>
      </c>
      <c r="N945" s="3" t="s">
        <v>1743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45">
      <c r="A946" s="3" t="s">
        <v>3309</v>
      </c>
      <c r="B946" s="40" t="s">
        <v>1488</v>
      </c>
      <c r="C946" s="41">
        <f t="shared" si="30"/>
        <v>3</v>
      </c>
      <c r="D946" s="34" t="s">
        <v>1083</v>
      </c>
      <c r="E946" s="48" t="s">
        <v>3516</v>
      </c>
      <c r="F946" s="51"/>
      <c r="G946" s="40">
        <v>0</v>
      </c>
      <c r="H946" s="40">
        <v>1</v>
      </c>
      <c r="I946" s="3" t="s">
        <v>3126</v>
      </c>
      <c r="K946" s="40">
        <v>0</v>
      </c>
      <c r="L946" s="40">
        <v>5</v>
      </c>
      <c r="M946" s="3" t="s">
        <v>1539</v>
      </c>
      <c r="N946" s="3" t="s">
        <v>1743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45">
      <c r="A947" s="3" t="s">
        <v>3310</v>
      </c>
      <c r="B947" s="40" t="s">
        <v>1488</v>
      </c>
      <c r="C947" s="41">
        <f t="shared" si="28"/>
        <v>3</v>
      </c>
      <c r="D947" s="4" t="s">
        <v>1202</v>
      </c>
      <c r="E947" s="40" t="s">
        <v>2358</v>
      </c>
      <c r="F947" s="51"/>
      <c r="G947" s="40">
        <v>0</v>
      </c>
      <c r="H947" s="40">
        <v>1</v>
      </c>
      <c r="I947" s="3" t="s">
        <v>3126</v>
      </c>
      <c r="K947" s="40">
        <v>0</v>
      </c>
      <c r="L947" s="40">
        <v>5</v>
      </c>
      <c r="M947" s="3" t="s">
        <v>1539</v>
      </c>
      <c r="N947" s="3" t="s">
        <v>1743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45">
      <c r="A948" s="3" t="s">
        <v>3311</v>
      </c>
      <c r="B948" s="40" t="s">
        <v>1488</v>
      </c>
      <c r="C948" s="41">
        <f t="shared" si="28"/>
        <v>3</v>
      </c>
      <c r="D948" s="4" t="s">
        <v>2756</v>
      </c>
      <c r="E948" s="40" t="s">
        <v>2358</v>
      </c>
      <c r="F948" s="51"/>
      <c r="G948" s="40">
        <v>125</v>
      </c>
      <c r="H948" s="40">
        <v>1</v>
      </c>
      <c r="I948" s="3" t="s">
        <v>3126</v>
      </c>
      <c r="K948" s="40">
        <v>0</v>
      </c>
      <c r="L948" s="40">
        <v>5</v>
      </c>
      <c r="M948" s="3" t="s">
        <v>1539</v>
      </c>
      <c r="N948" s="3" t="s">
        <v>1743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45">
      <c r="A949" s="3" t="s">
        <v>3312</v>
      </c>
      <c r="B949" s="40" t="s">
        <v>1488</v>
      </c>
      <c r="C949" s="41">
        <f t="shared" ref="C949:C984" si="40">IF($B949="ProductService",1,IF($B949="ProductNonInventory",3,IF($B949="ProductInventory",5,"error")))</f>
        <v>3</v>
      </c>
      <c r="D949" s="4" t="s">
        <v>2755</v>
      </c>
      <c r="E949" s="40" t="s">
        <v>2358</v>
      </c>
      <c r="F949" s="51"/>
      <c r="G949" s="40">
        <v>250</v>
      </c>
      <c r="H949" s="40">
        <v>1</v>
      </c>
      <c r="I949" s="3" t="s">
        <v>3126</v>
      </c>
      <c r="K949" s="40">
        <v>0</v>
      </c>
      <c r="L949" s="40">
        <v>5</v>
      </c>
      <c r="M949" s="3" t="s">
        <v>1539</v>
      </c>
      <c r="N949" s="3" t="s">
        <v>1743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45">
      <c r="A950" s="3" t="s">
        <v>3313</v>
      </c>
      <c r="B950" s="40" t="s">
        <v>1488</v>
      </c>
      <c r="C950" s="41">
        <f t="shared" si="40"/>
        <v>3</v>
      </c>
      <c r="D950" s="4" t="s">
        <v>2869</v>
      </c>
      <c r="E950" s="40" t="s">
        <v>2358</v>
      </c>
      <c r="F950" s="51"/>
      <c r="G950" s="40">
        <v>120</v>
      </c>
      <c r="H950" s="40">
        <v>1</v>
      </c>
      <c r="I950" s="3" t="s">
        <v>3126</v>
      </c>
      <c r="K950" s="40">
        <v>0</v>
      </c>
      <c r="L950" s="40">
        <v>5</v>
      </c>
      <c r="M950" s="3" t="s">
        <v>1539</v>
      </c>
      <c r="N950" s="3" t="s">
        <v>1743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45">
      <c r="A951" s="3" t="s">
        <v>3314</v>
      </c>
      <c r="B951" s="40" t="s">
        <v>1488</v>
      </c>
      <c r="C951" s="41">
        <f t="shared" si="40"/>
        <v>3</v>
      </c>
      <c r="D951" s="4" t="s">
        <v>2870</v>
      </c>
      <c r="E951" s="40" t="s">
        <v>2358</v>
      </c>
      <c r="F951" s="51"/>
      <c r="G951" s="40">
        <v>100</v>
      </c>
      <c r="H951" s="40">
        <v>1</v>
      </c>
      <c r="I951" s="3" t="s">
        <v>3126</v>
      </c>
      <c r="K951" s="40">
        <v>0</v>
      </c>
      <c r="L951" s="40">
        <v>5</v>
      </c>
      <c r="M951" s="3" t="s">
        <v>1539</v>
      </c>
      <c r="N951" s="3" t="s">
        <v>1743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45">
      <c r="A952" s="3" t="s">
        <v>3315</v>
      </c>
      <c r="B952" s="40" t="s">
        <v>1488</v>
      </c>
      <c r="C952" s="41">
        <f t="shared" si="40"/>
        <v>3</v>
      </c>
      <c r="D952" s="4" t="s">
        <v>1098</v>
      </c>
      <c r="E952" s="40" t="s">
        <v>2864</v>
      </c>
      <c r="F952" s="51"/>
      <c r="G952" s="40">
        <v>0</v>
      </c>
      <c r="H952" s="40">
        <v>1</v>
      </c>
      <c r="I952" s="3" t="s">
        <v>3126</v>
      </c>
      <c r="K952" s="40">
        <v>0</v>
      </c>
      <c r="L952" s="40">
        <v>5</v>
      </c>
      <c r="M952" s="3" t="s">
        <v>1539</v>
      </c>
      <c r="N952" s="3" t="s">
        <v>1743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45">
      <c r="A953" s="3" t="s">
        <v>3316</v>
      </c>
      <c r="B953" s="40" t="s">
        <v>1488</v>
      </c>
      <c r="C953" s="41">
        <f t="shared" si="40"/>
        <v>3</v>
      </c>
      <c r="D953" s="4" t="s">
        <v>1086</v>
      </c>
      <c r="E953" s="40" t="s">
        <v>2358</v>
      </c>
      <c r="F953" s="51"/>
      <c r="G953" s="40">
        <v>0</v>
      </c>
      <c r="H953" s="40">
        <v>1</v>
      </c>
      <c r="I953" s="3" t="s">
        <v>3126</v>
      </c>
      <c r="K953" s="40">
        <v>0</v>
      </c>
      <c r="L953" s="40">
        <v>5</v>
      </c>
      <c r="M953" s="3" t="s">
        <v>1539</v>
      </c>
      <c r="N953" s="3" t="s">
        <v>1743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45">
      <c r="A954" s="3" t="s">
        <v>3371</v>
      </c>
      <c r="B954" s="40" t="s">
        <v>1488</v>
      </c>
      <c r="C954" s="41">
        <f>IF($B954="ProductService",1,IF($B954="ProductNonInventory",3,IF($B954="ProductInventory",5,"error")))</f>
        <v>3</v>
      </c>
      <c r="D954" s="4" t="s">
        <v>1359</v>
      </c>
      <c r="E954" s="40" t="s">
        <v>2358</v>
      </c>
      <c r="F954" s="51"/>
      <c r="G954" s="40">
        <v>0</v>
      </c>
      <c r="H954" s="40">
        <v>1</v>
      </c>
      <c r="I954" s="3" t="s">
        <v>3126</v>
      </c>
      <c r="K954" s="40">
        <v>0</v>
      </c>
      <c r="L954" s="40">
        <v>5</v>
      </c>
      <c r="M954" s="3" t="s">
        <v>1539</v>
      </c>
      <c r="N954" s="3" t="s">
        <v>1743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45">
      <c r="A955" s="3" t="s">
        <v>3372</v>
      </c>
      <c r="B955" s="40" t="s">
        <v>1488</v>
      </c>
      <c r="C955" s="41">
        <f>IF($B955="ProductService",1,IF($B955="ProductNonInventory",3,IF($B955="ProductInventory",5,"error")))</f>
        <v>3</v>
      </c>
      <c r="D955" s="4" t="s">
        <v>2757</v>
      </c>
      <c r="E955" s="40" t="s">
        <v>2358</v>
      </c>
      <c r="F955" s="51"/>
      <c r="G955" s="40">
        <v>0</v>
      </c>
      <c r="H955" s="40">
        <v>1</v>
      </c>
      <c r="I955" s="3" t="s">
        <v>3126</v>
      </c>
      <c r="K955" s="40">
        <v>0</v>
      </c>
      <c r="L955" s="40">
        <v>5</v>
      </c>
      <c r="M955" s="3" t="s">
        <v>1539</v>
      </c>
      <c r="N955" s="3" t="s">
        <v>1743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45">
      <c r="A956" s="3" t="s">
        <v>3317</v>
      </c>
      <c r="B956" s="40" t="s">
        <v>1488</v>
      </c>
      <c r="C956" s="41">
        <f t="shared" si="40"/>
        <v>3</v>
      </c>
      <c r="D956" s="4" t="s">
        <v>3108</v>
      </c>
      <c r="E956" s="40" t="s">
        <v>768</v>
      </c>
      <c r="F956" s="51"/>
      <c r="G956" s="40">
        <v>0</v>
      </c>
      <c r="H956" s="40">
        <v>1</v>
      </c>
      <c r="I956" s="3" t="s">
        <v>3125</v>
      </c>
      <c r="K956" s="40">
        <v>0</v>
      </c>
      <c r="L956" s="40">
        <v>5</v>
      </c>
      <c r="M956" s="3" t="s">
        <v>1542</v>
      </c>
      <c r="N956" s="3" t="s">
        <v>1746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3318</v>
      </c>
      <c r="B957" s="40" t="s">
        <v>1488</v>
      </c>
      <c r="C957" s="41">
        <f t="shared" si="40"/>
        <v>3</v>
      </c>
      <c r="D957" s="4" t="s">
        <v>3109</v>
      </c>
      <c r="E957" s="40" t="s">
        <v>768</v>
      </c>
      <c r="F957" s="51"/>
      <c r="G957" s="40">
        <v>0</v>
      </c>
      <c r="H957" s="40">
        <v>1</v>
      </c>
      <c r="I957" s="3" t="s">
        <v>3125</v>
      </c>
      <c r="K957" s="40">
        <v>0</v>
      </c>
      <c r="L957" s="40">
        <v>5</v>
      </c>
      <c r="M957" s="3" t="s">
        <v>1542</v>
      </c>
      <c r="N957" s="3" t="s">
        <v>1746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3319</v>
      </c>
      <c r="B958" s="40" t="s">
        <v>1488</v>
      </c>
      <c r="C958" s="41">
        <f t="shared" si="40"/>
        <v>3</v>
      </c>
      <c r="D958" s="34" t="s">
        <v>2901</v>
      </c>
      <c r="E958" s="40" t="s">
        <v>768</v>
      </c>
      <c r="F958" s="51"/>
      <c r="G958" s="40">
        <v>0</v>
      </c>
      <c r="H958" s="40">
        <v>1</v>
      </c>
      <c r="I958" s="3" t="s">
        <v>3125</v>
      </c>
      <c r="K958" s="40">
        <v>0</v>
      </c>
      <c r="L958" s="40">
        <v>5</v>
      </c>
      <c r="M958" s="3" t="s">
        <v>1542</v>
      </c>
      <c r="N958" s="3" t="s">
        <v>1746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3320</v>
      </c>
      <c r="B959" s="40" t="s">
        <v>1488</v>
      </c>
      <c r="C959" s="41">
        <f t="shared" si="40"/>
        <v>3</v>
      </c>
      <c r="D959" s="34" t="s">
        <v>2902</v>
      </c>
      <c r="E959" s="40" t="s">
        <v>768</v>
      </c>
      <c r="F959" s="51"/>
      <c r="G959" s="40">
        <v>0</v>
      </c>
      <c r="H959" s="40">
        <v>1</v>
      </c>
      <c r="I959" s="3" t="s">
        <v>3125</v>
      </c>
      <c r="K959" s="40">
        <v>0</v>
      </c>
      <c r="L959" s="40">
        <v>5</v>
      </c>
      <c r="M959" s="3" t="s">
        <v>1542</v>
      </c>
      <c r="N959" s="3" t="s">
        <v>1746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3321</v>
      </c>
      <c r="B960" s="40" t="s">
        <v>1488</v>
      </c>
      <c r="C960" s="41">
        <f t="shared" si="40"/>
        <v>3</v>
      </c>
      <c r="D960" s="34" t="s">
        <v>1268</v>
      </c>
      <c r="E960" s="40" t="s">
        <v>768</v>
      </c>
      <c r="F960" s="51"/>
      <c r="G960" s="40">
        <v>60</v>
      </c>
      <c r="H960" s="40">
        <v>1</v>
      </c>
      <c r="I960" s="3" t="s">
        <v>3125</v>
      </c>
      <c r="K960" s="40">
        <v>0</v>
      </c>
      <c r="L960" s="40">
        <v>5</v>
      </c>
      <c r="M960" s="3" t="s">
        <v>1542</v>
      </c>
      <c r="N960" s="3" t="s">
        <v>1746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3322</v>
      </c>
      <c r="B961" s="40" t="s">
        <v>1488</v>
      </c>
      <c r="C961" s="41">
        <f t="shared" si="40"/>
        <v>3</v>
      </c>
      <c r="D961" s="34" t="s">
        <v>1116</v>
      </c>
      <c r="E961" s="40" t="s">
        <v>768</v>
      </c>
      <c r="F961" s="51"/>
      <c r="G961" s="40">
        <v>0</v>
      </c>
      <c r="H961" s="40">
        <v>1</v>
      </c>
      <c r="I961" s="3" t="s">
        <v>3125</v>
      </c>
      <c r="K961" s="40">
        <v>0</v>
      </c>
      <c r="L961" s="40">
        <v>5</v>
      </c>
      <c r="M961" s="3" t="s">
        <v>1542</v>
      </c>
      <c r="N961" s="3" t="s">
        <v>1746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3323</v>
      </c>
      <c r="B962" s="40" t="s">
        <v>1488</v>
      </c>
      <c r="C962" s="41">
        <f t="shared" si="40"/>
        <v>3</v>
      </c>
      <c r="D962" s="34" t="s">
        <v>1113</v>
      </c>
      <c r="E962" s="40" t="s">
        <v>2443</v>
      </c>
      <c r="F962" s="51"/>
      <c r="G962" s="40">
        <v>0</v>
      </c>
      <c r="H962" s="40">
        <v>1</v>
      </c>
      <c r="I962" s="3" t="s">
        <v>3125</v>
      </c>
      <c r="K962" s="40">
        <v>0</v>
      </c>
      <c r="L962" s="40">
        <v>5</v>
      </c>
      <c r="M962" s="3" t="s">
        <v>1542</v>
      </c>
      <c r="N962" s="3" t="s">
        <v>1746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3324</v>
      </c>
      <c r="B963" s="40" t="s">
        <v>1488</v>
      </c>
      <c r="C963" s="41">
        <f t="shared" si="40"/>
        <v>3</v>
      </c>
      <c r="D963" s="34" t="s">
        <v>2911</v>
      </c>
      <c r="E963" s="40" t="s">
        <v>768</v>
      </c>
      <c r="F963" s="51"/>
      <c r="G963" s="40">
        <v>0</v>
      </c>
      <c r="H963" s="40">
        <v>1</v>
      </c>
      <c r="I963" s="3" t="s">
        <v>3125</v>
      </c>
      <c r="K963" s="40">
        <v>0</v>
      </c>
      <c r="L963" s="40">
        <v>5</v>
      </c>
      <c r="M963" s="3" t="s">
        <v>1542</v>
      </c>
      <c r="N963" s="3" t="s">
        <v>1746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3325</v>
      </c>
      <c r="B964" s="40" t="s">
        <v>1488</v>
      </c>
      <c r="C964" s="41">
        <f t="shared" si="40"/>
        <v>3</v>
      </c>
      <c r="D964" s="34" t="s">
        <v>2909</v>
      </c>
      <c r="E964" s="40" t="s">
        <v>768</v>
      </c>
      <c r="F964" s="51"/>
      <c r="G964" s="40">
        <v>0</v>
      </c>
      <c r="H964" s="40">
        <v>1</v>
      </c>
      <c r="I964" s="3" t="s">
        <v>3125</v>
      </c>
      <c r="K964" s="40">
        <v>0</v>
      </c>
      <c r="L964" s="40">
        <v>5</v>
      </c>
      <c r="M964" s="3" t="s">
        <v>1542</v>
      </c>
      <c r="N964" s="3" t="s">
        <v>1746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3326</v>
      </c>
      <c r="B965" s="40" t="s">
        <v>1488</v>
      </c>
      <c r="C965" s="41">
        <f t="shared" si="40"/>
        <v>3</v>
      </c>
      <c r="D965" s="34" t="s">
        <v>2910</v>
      </c>
      <c r="E965" s="40" t="s">
        <v>768</v>
      </c>
      <c r="F965" s="51"/>
      <c r="G965" s="40">
        <v>0</v>
      </c>
      <c r="H965" s="40">
        <v>1</v>
      </c>
      <c r="I965" s="3" t="s">
        <v>3125</v>
      </c>
      <c r="K965" s="40">
        <v>0</v>
      </c>
      <c r="L965" s="40">
        <v>5</v>
      </c>
      <c r="M965" s="3" t="s">
        <v>1542</v>
      </c>
      <c r="N965" s="3" t="s">
        <v>1746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45">
      <c r="A966" s="3" t="s">
        <v>3327</v>
      </c>
      <c r="B966" s="40" t="s">
        <v>1488</v>
      </c>
      <c r="C966" s="41">
        <f t="shared" si="40"/>
        <v>3</v>
      </c>
      <c r="D966" s="34" t="s">
        <v>1263</v>
      </c>
      <c r="E966" s="40" t="s">
        <v>768</v>
      </c>
      <c r="F966" s="51"/>
      <c r="G966" s="40">
        <v>0</v>
      </c>
      <c r="H966" s="40">
        <v>1</v>
      </c>
      <c r="I966" s="3" t="s">
        <v>3125</v>
      </c>
      <c r="K966" s="40">
        <v>0</v>
      </c>
      <c r="L966" s="40">
        <v>5</v>
      </c>
      <c r="M966" s="3" t="s">
        <v>1542</v>
      </c>
      <c r="N966" s="3" t="s">
        <v>1746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45">
      <c r="A967" s="3" t="s">
        <v>3328</v>
      </c>
      <c r="B967" s="40" t="s">
        <v>1488</v>
      </c>
      <c r="C967" s="41">
        <f t="shared" si="40"/>
        <v>3</v>
      </c>
      <c r="D967" s="34" t="s">
        <v>1264</v>
      </c>
      <c r="E967" s="40" t="s">
        <v>768</v>
      </c>
      <c r="F967" s="51"/>
      <c r="G967" s="40">
        <v>60</v>
      </c>
      <c r="H967" s="40">
        <v>1</v>
      </c>
      <c r="I967" s="3" t="s">
        <v>3125</v>
      </c>
      <c r="K967" s="40">
        <v>0</v>
      </c>
      <c r="L967" s="40">
        <v>5</v>
      </c>
      <c r="M967" s="3" t="s">
        <v>1542</v>
      </c>
      <c r="N967" s="3" t="s">
        <v>1746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45">
      <c r="A968" s="3" t="s">
        <v>3329</v>
      </c>
      <c r="B968" s="40" t="s">
        <v>1488</v>
      </c>
      <c r="C968" s="41">
        <f t="shared" si="40"/>
        <v>3</v>
      </c>
      <c r="D968" s="34" t="s">
        <v>1269</v>
      </c>
      <c r="E968" s="40" t="s">
        <v>768</v>
      </c>
      <c r="F968" s="51"/>
      <c r="G968" s="40">
        <v>40</v>
      </c>
      <c r="H968" s="40">
        <v>1</v>
      </c>
      <c r="I968" s="3" t="s">
        <v>3125</v>
      </c>
      <c r="K968" s="40">
        <v>0</v>
      </c>
      <c r="L968" s="40">
        <v>5</v>
      </c>
      <c r="M968" s="3" t="s">
        <v>1542</v>
      </c>
      <c r="N968" s="3" t="s">
        <v>1746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45">
      <c r="A969" s="3" t="s">
        <v>3330</v>
      </c>
      <c r="B969" s="40" t="s">
        <v>1488</v>
      </c>
      <c r="C969" s="41">
        <f t="shared" si="40"/>
        <v>3</v>
      </c>
      <c r="D969" s="34" t="s">
        <v>1262</v>
      </c>
      <c r="E969" s="40" t="s">
        <v>768</v>
      </c>
      <c r="F969" s="51"/>
      <c r="G969" s="40">
        <v>0</v>
      </c>
      <c r="H969" s="40">
        <v>1</v>
      </c>
      <c r="I969" s="3" t="s">
        <v>3125</v>
      </c>
      <c r="K969" s="40">
        <v>0</v>
      </c>
      <c r="L969" s="40">
        <v>5</v>
      </c>
      <c r="M969" s="3" t="s">
        <v>1542</v>
      </c>
      <c r="N969" s="3" t="s">
        <v>1746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45">
      <c r="A970" s="3" t="s">
        <v>3331</v>
      </c>
      <c r="B970" s="40" t="s">
        <v>1488</v>
      </c>
      <c r="C970" s="41">
        <f t="shared" si="40"/>
        <v>3</v>
      </c>
      <c r="D970" s="34" t="s">
        <v>2952</v>
      </c>
      <c r="E970" s="40" t="s">
        <v>768</v>
      </c>
      <c r="F970" s="51" t="s">
        <v>2953</v>
      </c>
      <c r="G970" s="40">
        <v>0</v>
      </c>
      <c r="H970" s="40">
        <v>1</v>
      </c>
      <c r="I970" s="3" t="s">
        <v>3125</v>
      </c>
      <c r="K970" s="40">
        <v>0</v>
      </c>
      <c r="L970" s="40">
        <v>5</v>
      </c>
      <c r="M970" s="3" t="s">
        <v>1542</v>
      </c>
      <c r="N970" s="3" t="s">
        <v>1746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45">
      <c r="A971" s="3" t="s">
        <v>3332</v>
      </c>
      <c r="B971" s="40" t="s">
        <v>1488</v>
      </c>
      <c r="C971" s="41">
        <f t="shared" si="40"/>
        <v>3</v>
      </c>
      <c r="D971" s="34" t="s">
        <v>1111</v>
      </c>
      <c r="E971" s="40" t="s">
        <v>768</v>
      </c>
      <c r="F971" s="51"/>
      <c r="G971" s="40">
        <v>0</v>
      </c>
      <c r="H971" s="40">
        <v>1</v>
      </c>
      <c r="I971" s="3" t="s">
        <v>3125</v>
      </c>
      <c r="K971" s="40">
        <v>0</v>
      </c>
      <c r="L971" s="40">
        <v>5</v>
      </c>
      <c r="M971" s="3" t="s">
        <v>1542</v>
      </c>
      <c r="N971" s="3" t="s">
        <v>1746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45">
      <c r="A972" s="3" t="s">
        <v>3333</v>
      </c>
      <c r="B972" s="40" t="s">
        <v>1488</v>
      </c>
      <c r="C972" s="41">
        <f t="shared" si="40"/>
        <v>3</v>
      </c>
      <c r="D972" s="34" t="s">
        <v>1261</v>
      </c>
      <c r="E972" s="40" t="s">
        <v>768</v>
      </c>
      <c r="F972" s="51"/>
      <c r="G972" s="40">
        <v>0</v>
      </c>
      <c r="H972" s="40">
        <v>1</v>
      </c>
      <c r="I972" s="3" t="s">
        <v>3125</v>
      </c>
      <c r="K972" s="40">
        <v>0</v>
      </c>
      <c r="L972" s="40">
        <v>5</v>
      </c>
      <c r="M972" s="3" t="s">
        <v>1542</v>
      </c>
      <c r="N972" s="3" t="s">
        <v>1746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45">
      <c r="A973" s="3" t="s">
        <v>3334</v>
      </c>
      <c r="B973" s="40" t="s">
        <v>1489</v>
      </c>
      <c r="C973" s="41">
        <f t="shared" si="40"/>
        <v>5</v>
      </c>
      <c r="D973" s="34" t="s">
        <v>1390</v>
      </c>
      <c r="E973" s="40" t="s">
        <v>2261</v>
      </c>
      <c r="F973" s="51" t="s">
        <v>2946</v>
      </c>
      <c r="G973" s="40">
        <v>0</v>
      </c>
      <c r="H973" s="40">
        <v>1</v>
      </c>
      <c r="I973" s="3" t="s">
        <v>3125</v>
      </c>
      <c r="K973" s="40">
        <v>0</v>
      </c>
      <c r="L973" s="40">
        <v>5</v>
      </c>
      <c r="M973" s="3" t="s">
        <v>1542</v>
      </c>
      <c r="N973" s="3" t="s">
        <v>1746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45">
      <c r="A974" s="3" t="s">
        <v>3335</v>
      </c>
      <c r="B974" s="40" t="s">
        <v>1488</v>
      </c>
      <c r="C974" s="41">
        <f t="shared" si="40"/>
        <v>3</v>
      </c>
      <c r="D974" s="34" t="s">
        <v>2949</v>
      </c>
      <c r="E974" s="40" t="s">
        <v>2358</v>
      </c>
      <c r="F974" s="51"/>
      <c r="G974" s="40">
        <v>0</v>
      </c>
      <c r="H974" s="40">
        <v>1</v>
      </c>
      <c r="I974" s="3" t="s">
        <v>3125</v>
      </c>
      <c r="K974" s="40">
        <v>0</v>
      </c>
      <c r="L974" s="40">
        <v>5</v>
      </c>
      <c r="M974" s="3" t="s">
        <v>1542</v>
      </c>
      <c r="N974" s="3" t="s">
        <v>1746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45">
      <c r="A975" s="3" t="s">
        <v>3336</v>
      </c>
      <c r="B975" s="40" t="s">
        <v>1488</v>
      </c>
      <c r="C975" s="41">
        <f t="shared" si="40"/>
        <v>3</v>
      </c>
      <c r="D975" s="34" t="s">
        <v>2947</v>
      </c>
      <c r="E975" s="40" t="s">
        <v>2358</v>
      </c>
      <c r="F975" s="51" t="s">
        <v>2948</v>
      </c>
      <c r="G975" s="40">
        <v>0</v>
      </c>
      <c r="H975" s="40">
        <v>1</v>
      </c>
      <c r="I975" s="3" t="s">
        <v>3125</v>
      </c>
      <c r="K975" s="40">
        <v>0</v>
      </c>
      <c r="L975" s="40">
        <v>5</v>
      </c>
      <c r="M975" s="3" t="s">
        <v>1542</v>
      </c>
      <c r="N975" s="3" t="s">
        <v>1746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45">
      <c r="A976" s="3" t="s">
        <v>3337</v>
      </c>
      <c r="B976" s="40" t="s">
        <v>1488</v>
      </c>
      <c r="C976" s="41">
        <f t="shared" si="40"/>
        <v>3</v>
      </c>
      <c r="D976" s="34" t="s">
        <v>1260</v>
      </c>
      <c r="E976" s="40" t="s">
        <v>768</v>
      </c>
      <c r="F976" s="51"/>
      <c r="G976" s="40">
        <v>0</v>
      </c>
      <c r="H976" s="40">
        <v>1</v>
      </c>
      <c r="I976" s="3" t="s">
        <v>3125</v>
      </c>
      <c r="K976" s="40">
        <v>0</v>
      </c>
      <c r="L976" s="40">
        <v>5</v>
      </c>
      <c r="M976" s="3" t="s">
        <v>1542</v>
      </c>
      <c r="N976" s="3" t="s">
        <v>1746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45">
      <c r="A977" s="3" t="s">
        <v>3338</v>
      </c>
      <c r="B977" s="40" t="s">
        <v>1488</v>
      </c>
      <c r="C977" s="41">
        <f t="shared" si="40"/>
        <v>3</v>
      </c>
      <c r="D977" s="34" t="s">
        <v>1114</v>
      </c>
      <c r="E977" s="40" t="s">
        <v>768</v>
      </c>
      <c r="F977" s="51"/>
      <c r="G977" s="40">
        <v>0</v>
      </c>
      <c r="H977" s="40">
        <v>1</v>
      </c>
      <c r="I977" s="3" t="s">
        <v>3125</v>
      </c>
      <c r="K977" s="40">
        <v>0</v>
      </c>
      <c r="L977" s="40">
        <v>5</v>
      </c>
      <c r="M977" s="3" t="s">
        <v>1542</v>
      </c>
      <c r="N977" s="3" t="s">
        <v>1746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45">
      <c r="A978" s="3" t="s">
        <v>3339</v>
      </c>
      <c r="B978" s="40" t="s">
        <v>1488</v>
      </c>
      <c r="C978" s="41">
        <f t="shared" si="40"/>
        <v>3</v>
      </c>
      <c r="D978" s="34" t="s">
        <v>3117</v>
      </c>
      <c r="E978" s="40" t="s">
        <v>768</v>
      </c>
      <c r="F978" s="51"/>
      <c r="G978" s="40">
        <v>0</v>
      </c>
      <c r="H978" s="40">
        <v>1</v>
      </c>
      <c r="I978" s="3" t="s">
        <v>3125</v>
      </c>
      <c r="K978" s="40">
        <v>0</v>
      </c>
      <c r="L978" s="40">
        <v>5</v>
      </c>
      <c r="M978" s="3" t="s">
        <v>1542</v>
      </c>
      <c r="N978" s="3" t="s">
        <v>1746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45">
      <c r="A979" s="3" t="s">
        <v>3340</v>
      </c>
      <c r="B979" s="40" t="s">
        <v>1488</v>
      </c>
      <c r="C979" s="41">
        <f t="shared" si="40"/>
        <v>3</v>
      </c>
      <c r="D979" s="34" t="s">
        <v>3118</v>
      </c>
      <c r="E979" s="40" t="s">
        <v>768</v>
      </c>
      <c r="F979" s="51"/>
      <c r="G979" s="40">
        <v>0</v>
      </c>
      <c r="H979" s="40">
        <v>1</v>
      </c>
      <c r="I979" s="3" t="s">
        <v>3125</v>
      </c>
      <c r="K979" s="40">
        <v>0</v>
      </c>
      <c r="L979" s="40">
        <v>5</v>
      </c>
      <c r="M979" s="3" t="s">
        <v>1542</v>
      </c>
      <c r="N979" s="3" t="s">
        <v>1746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45">
      <c r="A980" s="3" t="s">
        <v>3341</v>
      </c>
      <c r="B980" s="40" t="s">
        <v>1488</v>
      </c>
      <c r="C980" s="41">
        <f t="shared" si="40"/>
        <v>3</v>
      </c>
      <c r="D980" s="34" t="s">
        <v>3084</v>
      </c>
      <c r="E980" s="40" t="s">
        <v>768</v>
      </c>
      <c r="F980" s="51"/>
      <c r="G980" s="40">
        <v>0</v>
      </c>
      <c r="H980" s="40">
        <v>1</v>
      </c>
      <c r="I980" s="3" t="s">
        <v>3125</v>
      </c>
      <c r="K980" s="40">
        <v>0</v>
      </c>
      <c r="L980" s="40">
        <v>5</v>
      </c>
      <c r="M980" s="3" t="s">
        <v>1542</v>
      </c>
      <c r="N980" s="3" t="s">
        <v>1746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45">
      <c r="A981" s="3" t="s">
        <v>3342</v>
      </c>
      <c r="B981" s="40" t="s">
        <v>1488</v>
      </c>
      <c r="C981" s="41">
        <f t="shared" si="40"/>
        <v>3</v>
      </c>
      <c r="D981" s="34" t="s">
        <v>3085</v>
      </c>
      <c r="E981" s="40" t="s">
        <v>768</v>
      </c>
      <c r="F981" s="51"/>
      <c r="G981" s="40">
        <v>0</v>
      </c>
      <c r="H981" s="40">
        <v>1</v>
      </c>
      <c r="I981" s="3" t="s">
        <v>3125</v>
      </c>
      <c r="K981" s="40">
        <v>0</v>
      </c>
      <c r="L981" s="40">
        <v>5</v>
      </c>
      <c r="M981" s="3" t="s">
        <v>1542</v>
      </c>
      <c r="N981" s="3" t="s">
        <v>1746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45">
      <c r="A982" s="3" t="s">
        <v>3343</v>
      </c>
      <c r="B982" s="40" t="s">
        <v>1488</v>
      </c>
      <c r="C982" s="41">
        <f t="shared" si="40"/>
        <v>3</v>
      </c>
      <c r="D982" s="34" t="s">
        <v>3094</v>
      </c>
      <c r="E982" s="40" t="s">
        <v>768</v>
      </c>
      <c r="F982" s="51" t="s">
        <v>3095</v>
      </c>
      <c r="G982" s="40">
        <v>0</v>
      </c>
      <c r="H982" s="40">
        <v>1</v>
      </c>
      <c r="I982" s="3" t="s">
        <v>3125</v>
      </c>
      <c r="K982" s="40">
        <v>0</v>
      </c>
      <c r="L982" s="40">
        <v>5</v>
      </c>
      <c r="M982" s="3" t="s">
        <v>1542</v>
      </c>
      <c r="N982" s="3" t="s">
        <v>1746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3344</v>
      </c>
      <c r="B983" s="40" t="s">
        <v>1488</v>
      </c>
      <c r="C983" s="41">
        <f t="shared" si="40"/>
        <v>3</v>
      </c>
      <c r="D983" s="34" t="s">
        <v>1211</v>
      </c>
      <c r="E983" s="40" t="s">
        <v>2358</v>
      </c>
      <c r="F983" s="51"/>
      <c r="G983" s="40">
        <v>0</v>
      </c>
      <c r="H983" s="40">
        <v>1</v>
      </c>
      <c r="I983" s="3" t="s">
        <v>3125</v>
      </c>
      <c r="K983" s="40">
        <v>0</v>
      </c>
      <c r="L983" s="40">
        <v>5</v>
      </c>
      <c r="M983" s="3" t="s">
        <v>1542</v>
      </c>
      <c r="N983" s="3" t="s">
        <v>1746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3345</v>
      </c>
      <c r="B984" s="40" t="s">
        <v>1488</v>
      </c>
      <c r="C984" s="41">
        <f t="shared" si="40"/>
        <v>3</v>
      </c>
      <c r="D984" s="34" t="s">
        <v>3119</v>
      </c>
      <c r="E984" s="46" t="s">
        <v>768</v>
      </c>
      <c r="F984" s="51"/>
      <c r="G984" s="40">
        <v>0</v>
      </c>
      <c r="H984" s="40">
        <v>1</v>
      </c>
      <c r="I984" s="3" t="s">
        <v>3125</v>
      </c>
      <c r="K984" s="40">
        <v>0</v>
      </c>
      <c r="L984" s="40">
        <v>5</v>
      </c>
      <c r="M984" s="3" t="s">
        <v>1542</v>
      </c>
      <c r="N984" s="3" t="s">
        <v>1746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3346</v>
      </c>
      <c r="B985" s="40" t="s">
        <v>1488</v>
      </c>
      <c r="C985" s="41">
        <f t="shared" ref="C985:C999" si="41">IF($B985="ProductService",1,IF($B985="ProductNonInventory",3,IF($B985="ProductInventory",5,"error")))</f>
        <v>3</v>
      </c>
      <c r="D985" s="34" t="s">
        <v>3025</v>
      </c>
      <c r="E985" s="46" t="s">
        <v>768</v>
      </c>
      <c r="F985" s="51" t="s">
        <v>3024</v>
      </c>
      <c r="G985" s="40">
        <v>0</v>
      </c>
      <c r="H985" s="40">
        <v>1</v>
      </c>
      <c r="I985" s="3" t="s">
        <v>3125</v>
      </c>
      <c r="K985" s="40">
        <v>0</v>
      </c>
      <c r="L985" s="40">
        <v>5</v>
      </c>
      <c r="M985" s="3" t="s">
        <v>1542</v>
      </c>
      <c r="N985" s="3" t="s">
        <v>1746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3348</v>
      </c>
      <c r="B986" s="40" t="s">
        <v>1488</v>
      </c>
      <c r="C986" s="41">
        <f t="shared" si="41"/>
        <v>3</v>
      </c>
      <c r="D986" s="34" t="s">
        <v>3026</v>
      </c>
      <c r="E986" s="46" t="s">
        <v>768</v>
      </c>
      <c r="F986" s="51"/>
      <c r="G986" s="40">
        <v>0</v>
      </c>
      <c r="H986" s="40">
        <v>1</v>
      </c>
      <c r="I986" s="3" t="s">
        <v>3125</v>
      </c>
      <c r="K986" s="40">
        <v>0</v>
      </c>
      <c r="L986" s="40">
        <v>5</v>
      </c>
      <c r="M986" s="3" t="s">
        <v>1542</v>
      </c>
      <c r="N986" s="3" t="s">
        <v>1746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3347</v>
      </c>
      <c r="B987" s="40" t="s">
        <v>1489</v>
      </c>
      <c r="C987" s="41">
        <f t="shared" si="41"/>
        <v>5</v>
      </c>
      <c r="D987" s="34" t="s">
        <v>3099</v>
      </c>
      <c r="E987" s="48" t="s">
        <v>2261</v>
      </c>
      <c r="F987" s="51"/>
      <c r="G987" s="40">
        <v>0</v>
      </c>
      <c r="H987" s="40">
        <v>1</v>
      </c>
      <c r="I987" s="3" t="s">
        <v>3125</v>
      </c>
      <c r="K987" s="40">
        <v>0</v>
      </c>
      <c r="L987" s="40">
        <v>5</v>
      </c>
      <c r="M987" s="3" t="s">
        <v>1542</v>
      </c>
      <c r="N987" s="3" t="s">
        <v>1746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3349</v>
      </c>
      <c r="B988" s="40" t="s">
        <v>1489</v>
      </c>
      <c r="C988" s="41">
        <f t="shared" si="41"/>
        <v>5</v>
      </c>
      <c r="D988" s="34" t="s">
        <v>3370</v>
      </c>
      <c r="E988" s="46" t="s">
        <v>2261</v>
      </c>
      <c r="F988" s="51" t="s">
        <v>3096</v>
      </c>
      <c r="G988" s="40">
        <v>0</v>
      </c>
      <c r="H988" s="40">
        <v>1</v>
      </c>
      <c r="I988" s="3" t="s">
        <v>3125</v>
      </c>
      <c r="K988" s="40">
        <v>0</v>
      </c>
      <c r="L988" s="40">
        <v>5</v>
      </c>
      <c r="M988" s="3" t="s">
        <v>1542</v>
      </c>
      <c r="N988" s="3" t="s">
        <v>1746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3366</v>
      </c>
      <c r="B989" s="40" t="s">
        <v>1489</v>
      </c>
      <c r="C989" s="41">
        <f t="shared" si="41"/>
        <v>5</v>
      </c>
      <c r="D989" s="34" t="s">
        <v>3369</v>
      </c>
      <c r="E989" s="46" t="s">
        <v>2261</v>
      </c>
      <c r="F989" s="51"/>
      <c r="G989" s="40">
        <v>0</v>
      </c>
      <c r="H989" s="40">
        <v>1</v>
      </c>
      <c r="I989" s="3" t="s">
        <v>3125</v>
      </c>
      <c r="K989" s="40">
        <v>0</v>
      </c>
      <c r="L989" s="40">
        <v>5</v>
      </c>
      <c r="M989" s="3" t="s">
        <v>1542</v>
      </c>
      <c r="N989" s="3" t="s">
        <v>1746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3367</v>
      </c>
      <c r="B990" s="40" t="s">
        <v>1489</v>
      </c>
      <c r="C990" s="41">
        <f>IF($B990="ProductService",1,IF($B990="ProductNonInventory",3,IF($B990="ProductInventory",5,"error")))</f>
        <v>5</v>
      </c>
      <c r="D990" s="34" t="s">
        <v>3368</v>
      </c>
      <c r="E990" s="46" t="s">
        <v>2261</v>
      </c>
      <c r="F990" s="51"/>
      <c r="G990" s="40">
        <v>0</v>
      </c>
      <c r="H990" s="40">
        <v>1</v>
      </c>
      <c r="I990" s="3" t="s">
        <v>3125</v>
      </c>
      <c r="K990" s="40">
        <v>0</v>
      </c>
      <c r="L990" s="40">
        <v>5</v>
      </c>
      <c r="M990" s="3" t="s">
        <v>1542</v>
      </c>
      <c r="N990" s="3" t="s">
        <v>1746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3350</v>
      </c>
      <c r="B991" s="40" t="s">
        <v>1488</v>
      </c>
      <c r="C991" s="41">
        <f t="shared" si="41"/>
        <v>3</v>
      </c>
      <c r="D991" s="34" t="s">
        <v>3120</v>
      </c>
      <c r="E991" s="46" t="s">
        <v>768</v>
      </c>
      <c r="F991" s="51"/>
      <c r="G991" s="40">
        <v>0</v>
      </c>
      <c r="H991" s="40">
        <v>1</v>
      </c>
      <c r="I991" s="3" t="s">
        <v>3125</v>
      </c>
      <c r="K991" s="40">
        <v>0</v>
      </c>
      <c r="L991" s="40">
        <v>5</v>
      </c>
      <c r="M991" s="3" t="s">
        <v>1542</v>
      </c>
      <c r="N991" s="3" t="s">
        <v>1746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3351</v>
      </c>
      <c r="B992" s="40" t="s">
        <v>1488</v>
      </c>
      <c r="C992" s="41">
        <f t="shared" si="41"/>
        <v>3</v>
      </c>
      <c r="D992" s="34" t="s">
        <v>3121</v>
      </c>
      <c r="E992" s="46" t="s">
        <v>768</v>
      </c>
      <c r="F992" s="51"/>
      <c r="G992" s="40">
        <v>0</v>
      </c>
      <c r="H992" s="40">
        <v>1</v>
      </c>
      <c r="I992" s="3" t="s">
        <v>3125</v>
      </c>
      <c r="K992" s="40">
        <v>0</v>
      </c>
      <c r="L992" s="40">
        <v>5</v>
      </c>
      <c r="M992" s="3" t="s">
        <v>1542</v>
      </c>
      <c r="N992" s="3" t="s">
        <v>1746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3352</v>
      </c>
      <c r="B993" s="40" t="s">
        <v>1488</v>
      </c>
      <c r="C993" s="41">
        <f t="shared" si="41"/>
        <v>3</v>
      </c>
      <c r="D993" s="34" t="s">
        <v>3097</v>
      </c>
      <c r="E993" s="46" t="s">
        <v>768</v>
      </c>
      <c r="F993" s="51" t="s">
        <v>3098</v>
      </c>
      <c r="G993" s="40">
        <v>0</v>
      </c>
      <c r="H993" s="40">
        <v>1</v>
      </c>
      <c r="I993" s="3" t="s">
        <v>3125</v>
      </c>
      <c r="K993" s="40">
        <v>0</v>
      </c>
      <c r="L993" s="40">
        <v>5</v>
      </c>
      <c r="M993" s="3" t="s">
        <v>1542</v>
      </c>
      <c r="N993" s="3" t="s">
        <v>1746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3353</v>
      </c>
      <c r="B994" s="40" t="s">
        <v>1488</v>
      </c>
      <c r="C994" s="41">
        <f t="shared" si="41"/>
        <v>3</v>
      </c>
      <c r="D994" s="34" t="s">
        <v>1115</v>
      </c>
      <c r="E994" s="46" t="s">
        <v>768</v>
      </c>
      <c r="F994" s="51"/>
      <c r="G994" s="40">
        <v>0</v>
      </c>
      <c r="H994" s="40">
        <v>1</v>
      </c>
      <c r="I994" s="3" t="s">
        <v>3125</v>
      </c>
      <c r="K994" s="40">
        <v>0</v>
      </c>
      <c r="L994" s="40">
        <v>5</v>
      </c>
      <c r="M994" s="3" t="s">
        <v>1542</v>
      </c>
      <c r="N994" s="3" t="s">
        <v>1746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3354</v>
      </c>
      <c r="B995" s="40" t="s">
        <v>1488</v>
      </c>
      <c r="C995" s="41">
        <f t="shared" si="41"/>
        <v>3</v>
      </c>
      <c r="D995" s="34" t="s">
        <v>3106</v>
      </c>
      <c r="E995" s="46" t="s">
        <v>765</v>
      </c>
      <c r="F995" s="51" t="s">
        <v>3107</v>
      </c>
      <c r="G995" s="40">
        <v>0</v>
      </c>
      <c r="H995" s="40">
        <v>1</v>
      </c>
      <c r="I995" s="3" t="s">
        <v>3125</v>
      </c>
      <c r="K995" s="40">
        <v>0</v>
      </c>
      <c r="L995" s="40">
        <v>5</v>
      </c>
      <c r="M995" s="3" t="s">
        <v>1542</v>
      </c>
      <c r="N995" s="3" t="s">
        <v>1746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3355</v>
      </c>
      <c r="B996" s="40" t="s">
        <v>1489</v>
      </c>
      <c r="C996" s="41">
        <f t="shared" si="41"/>
        <v>5</v>
      </c>
      <c r="D996" s="34" t="s">
        <v>3102</v>
      </c>
      <c r="E996" s="46" t="s">
        <v>765</v>
      </c>
      <c r="F996" s="51" t="s">
        <v>3103</v>
      </c>
      <c r="G996" s="40">
        <v>0</v>
      </c>
      <c r="H996" s="40">
        <v>1</v>
      </c>
      <c r="I996" s="3" t="s">
        <v>3125</v>
      </c>
      <c r="K996" s="40">
        <v>0</v>
      </c>
      <c r="L996" s="40">
        <v>5</v>
      </c>
      <c r="M996" s="3" t="s">
        <v>1542</v>
      </c>
      <c r="N996" s="3" t="s">
        <v>1746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45">
      <c r="A997" s="3" t="s">
        <v>3356</v>
      </c>
      <c r="B997" s="40" t="s">
        <v>1489</v>
      </c>
      <c r="C997" s="41">
        <f t="shared" si="41"/>
        <v>5</v>
      </c>
      <c r="D997" s="34" t="s">
        <v>3104</v>
      </c>
      <c r="E997" s="46" t="s">
        <v>765</v>
      </c>
      <c r="F997" s="51" t="s">
        <v>3105</v>
      </c>
      <c r="G997" s="40">
        <v>0</v>
      </c>
      <c r="H997" s="40">
        <v>1</v>
      </c>
      <c r="I997" s="3" t="s">
        <v>3125</v>
      </c>
      <c r="K997" s="40">
        <v>0</v>
      </c>
      <c r="L997" s="40">
        <v>5</v>
      </c>
      <c r="M997" s="3" t="s">
        <v>1542</v>
      </c>
      <c r="N997" s="3" t="s">
        <v>1746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45">
      <c r="A998" s="3" t="s">
        <v>3357</v>
      </c>
      <c r="B998" s="40" t="s">
        <v>1488</v>
      </c>
      <c r="C998" s="41">
        <f t="shared" si="41"/>
        <v>3</v>
      </c>
      <c r="D998" s="34" t="s">
        <v>3100</v>
      </c>
      <c r="E998" s="46" t="s">
        <v>768</v>
      </c>
      <c r="F998" s="51"/>
      <c r="G998" s="40">
        <v>0</v>
      </c>
      <c r="H998" s="40">
        <v>1</v>
      </c>
      <c r="I998" s="3" t="s">
        <v>3125</v>
      </c>
      <c r="K998" s="40">
        <v>0</v>
      </c>
      <c r="L998" s="40">
        <v>5</v>
      </c>
      <c r="M998" s="3" t="s">
        <v>1542</v>
      </c>
      <c r="N998" s="3" t="s">
        <v>1746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45">
      <c r="A999" s="3" t="s">
        <v>3358</v>
      </c>
      <c r="B999" s="40" t="s">
        <v>1488</v>
      </c>
      <c r="C999" s="41">
        <f t="shared" si="41"/>
        <v>3</v>
      </c>
      <c r="D999" s="34" t="s">
        <v>3101</v>
      </c>
      <c r="E999" s="46" t="s">
        <v>768</v>
      </c>
      <c r="F999" s="51"/>
      <c r="G999" s="40">
        <v>0</v>
      </c>
      <c r="H999" s="40">
        <v>1</v>
      </c>
      <c r="I999" s="3" t="s">
        <v>3125</v>
      </c>
      <c r="K999" s="40">
        <v>0</v>
      </c>
      <c r="L999" s="40">
        <v>5</v>
      </c>
      <c r="M999" s="3" t="s">
        <v>1542</v>
      </c>
      <c r="N999" s="3" t="s">
        <v>1746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x14ac:dyDescent="0.45">
      <c r="A1000" s="17" t="s">
        <v>2758</v>
      </c>
      <c r="B1000" s="17" t="s">
        <v>1487</v>
      </c>
      <c r="C1000" s="37">
        <f t="shared" ref="C1000:C1037" si="42">IF($B1000="ProductService",1,IF($B1000="ProductNonInventory",3,IF($B1000="ProductInventory",5,"error")))</f>
        <v>1</v>
      </c>
      <c r="D1000" s="47" t="s">
        <v>1361</v>
      </c>
      <c r="E1000" s="30" t="s">
        <v>3402</v>
      </c>
      <c r="F1000" s="49"/>
      <c r="G1000" s="30">
        <v>0</v>
      </c>
      <c r="H1000" s="40">
        <v>1</v>
      </c>
      <c r="I1000" s="17" t="s">
        <v>2760</v>
      </c>
      <c r="K1000" s="30">
        <v>0</v>
      </c>
      <c r="L1000" s="40">
        <v>1</v>
      </c>
      <c r="M1000" s="17" t="s">
        <v>1581</v>
      </c>
      <c r="N1000" s="17" t="s">
        <v>1793</v>
      </c>
      <c r="O1000" s="27" t="str">
        <f>INDEX(accountchart[chartId], MATCH(Table1[[#This Row],[sellChartName]],accountchart[chartName],0))</f>
        <v>52900961</v>
      </c>
      <c r="P1000" s="27" t="str">
        <f>INDEX(accountchart[chartId], MATCH(Table1[[#This Row],[buyChartName]],accountchart[chartName],0))</f>
        <v>53172721</v>
      </c>
    </row>
    <row r="1001" spans="1:16" x14ac:dyDescent="0.45">
      <c r="A1001" s="17" t="s">
        <v>2764</v>
      </c>
      <c r="B1001" s="17" t="s">
        <v>1487</v>
      </c>
      <c r="C1001" s="37">
        <f t="shared" si="42"/>
        <v>1</v>
      </c>
      <c r="D1001" s="47" t="s">
        <v>1363</v>
      </c>
      <c r="E1001" s="30" t="s">
        <v>3402</v>
      </c>
      <c r="F1001" s="49"/>
      <c r="G1001" s="30">
        <v>0</v>
      </c>
      <c r="H1001" s="40">
        <v>1</v>
      </c>
      <c r="I1001" s="17" t="s">
        <v>2760</v>
      </c>
      <c r="K1001" s="30">
        <v>0</v>
      </c>
      <c r="L1001" s="40">
        <v>1</v>
      </c>
      <c r="M1001" s="17" t="s">
        <v>1581</v>
      </c>
      <c r="N1001" s="17" t="s">
        <v>1793</v>
      </c>
      <c r="O1001" s="27" t="str">
        <f>INDEX(accountchart[chartId], MATCH(Table1[[#This Row],[sellChartName]],accountchart[chartName],0))</f>
        <v>52900961</v>
      </c>
      <c r="P1001" s="27" t="str">
        <f>INDEX(accountchart[chartId], MATCH(Table1[[#This Row],[buyChartName]],accountchart[chartName],0))</f>
        <v>53172721</v>
      </c>
    </row>
    <row r="1002" spans="1:16" x14ac:dyDescent="0.45">
      <c r="A1002" s="17" t="s">
        <v>2765</v>
      </c>
      <c r="B1002" s="17" t="s">
        <v>1487</v>
      </c>
      <c r="C1002" s="37">
        <f t="shared" si="42"/>
        <v>1</v>
      </c>
      <c r="D1002" s="47" t="s">
        <v>1369</v>
      </c>
      <c r="E1002" s="30" t="s">
        <v>3402</v>
      </c>
      <c r="F1002" s="49"/>
      <c r="G1002" s="30">
        <v>0</v>
      </c>
      <c r="H1002" s="40">
        <v>1</v>
      </c>
      <c r="I1002" s="17" t="s">
        <v>2760</v>
      </c>
      <c r="K1002" s="30">
        <v>0</v>
      </c>
      <c r="L1002" s="40">
        <v>1</v>
      </c>
      <c r="M1002" s="17" t="s">
        <v>1581</v>
      </c>
      <c r="N1002" s="17" t="s">
        <v>1793</v>
      </c>
      <c r="O1002" s="27" t="str">
        <f>INDEX(accountchart[chartId], MATCH(Table1[[#This Row],[sellChartName]],accountchart[chartName],0))</f>
        <v>52900961</v>
      </c>
      <c r="P1002" s="27" t="str">
        <f>INDEX(accountchart[chartId], MATCH(Table1[[#This Row],[buyChartName]],accountchart[chartName],0))</f>
        <v>53172721</v>
      </c>
    </row>
    <row r="1003" spans="1:16" x14ac:dyDescent="0.45">
      <c r="A1003" s="17" t="s">
        <v>2766</v>
      </c>
      <c r="B1003" s="17" t="s">
        <v>1487</v>
      </c>
      <c r="C1003" s="37">
        <f t="shared" si="42"/>
        <v>1</v>
      </c>
      <c r="D1003" s="47" t="s">
        <v>1362</v>
      </c>
      <c r="E1003" s="30" t="s">
        <v>3402</v>
      </c>
      <c r="F1003" s="49"/>
      <c r="G1003" s="30">
        <v>0</v>
      </c>
      <c r="H1003" s="40">
        <v>1</v>
      </c>
      <c r="I1003" s="17" t="s">
        <v>2760</v>
      </c>
      <c r="K1003" s="30">
        <v>0</v>
      </c>
      <c r="L1003" s="40">
        <v>1</v>
      </c>
      <c r="M1003" s="17" t="s">
        <v>1581</v>
      </c>
      <c r="N1003" s="17" t="s">
        <v>1793</v>
      </c>
      <c r="O1003" s="27" t="str">
        <f>INDEX(accountchart[chartId], MATCH(Table1[[#This Row],[sellChartName]],accountchart[chartName],0))</f>
        <v>52900961</v>
      </c>
      <c r="P1003" s="27" t="str">
        <f>INDEX(accountchart[chartId], MATCH(Table1[[#This Row],[buyChartName]],accountchart[chartName],0))</f>
        <v>53172721</v>
      </c>
    </row>
    <row r="1004" spans="1:16" x14ac:dyDescent="0.45">
      <c r="A1004" s="17" t="s">
        <v>2767</v>
      </c>
      <c r="B1004" s="17" t="s">
        <v>1487</v>
      </c>
      <c r="C1004" s="37">
        <f t="shared" si="42"/>
        <v>1</v>
      </c>
      <c r="D1004" s="47" t="s">
        <v>1367</v>
      </c>
      <c r="E1004" s="30" t="s">
        <v>3402</v>
      </c>
      <c r="F1004" s="49"/>
      <c r="G1004" s="30">
        <v>0</v>
      </c>
      <c r="H1004" s="40">
        <v>1</v>
      </c>
      <c r="I1004" s="17" t="s">
        <v>2760</v>
      </c>
      <c r="K1004" s="30">
        <v>0</v>
      </c>
      <c r="L1004" s="40">
        <v>1</v>
      </c>
      <c r="M1004" s="17" t="s">
        <v>1581</v>
      </c>
      <c r="N1004" s="17" t="s">
        <v>1793</v>
      </c>
      <c r="O1004" s="27" t="str">
        <f>INDEX(accountchart[chartId], MATCH(Table1[[#This Row],[sellChartName]],accountchart[chartName],0))</f>
        <v>52900961</v>
      </c>
      <c r="P1004" s="27" t="str">
        <f>INDEX(accountchart[chartId], MATCH(Table1[[#This Row],[buyChartName]],accountchart[chartName],0))</f>
        <v>53172721</v>
      </c>
    </row>
    <row r="1005" spans="1:16" x14ac:dyDescent="0.45">
      <c r="A1005" s="17" t="s">
        <v>2768</v>
      </c>
      <c r="B1005" s="17" t="s">
        <v>1487</v>
      </c>
      <c r="C1005" s="37">
        <f t="shared" si="42"/>
        <v>1</v>
      </c>
      <c r="D1005" s="47" t="s">
        <v>1364</v>
      </c>
      <c r="E1005" s="30" t="s">
        <v>3402</v>
      </c>
      <c r="F1005" s="49"/>
      <c r="G1005" s="30">
        <v>0</v>
      </c>
      <c r="H1005" s="40">
        <v>1</v>
      </c>
      <c r="I1005" s="17" t="s">
        <v>2760</v>
      </c>
      <c r="K1005" s="30">
        <v>0</v>
      </c>
      <c r="L1005" s="40">
        <v>1</v>
      </c>
      <c r="M1005" s="17" t="s">
        <v>1581</v>
      </c>
      <c r="N1005" s="17" t="s">
        <v>1793</v>
      </c>
      <c r="O1005" s="27" t="str">
        <f>INDEX(accountchart[chartId], MATCH(Table1[[#This Row],[sellChartName]],accountchart[chartName],0))</f>
        <v>52900961</v>
      </c>
      <c r="P1005" s="27" t="str">
        <f>INDEX(accountchart[chartId], MATCH(Table1[[#This Row],[buyChartName]],accountchart[chartName],0))</f>
        <v>53172721</v>
      </c>
    </row>
    <row r="1006" spans="1:16" x14ac:dyDescent="0.45">
      <c r="A1006" s="17" t="s">
        <v>2769</v>
      </c>
      <c r="B1006" s="17" t="s">
        <v>1487</v>
      </c>
      <c r="C1006" s="37">
        <f t="shared" si="42"/>
        <v>1</v>
      </c>
      <c r="D1006" s="47" t="s">
        <v>1373</v>
      </c>
      <c r="E1006" s="30" t="s">
        <v>3402</v>
      </c>
      <c r="F1006" s="49"/>
      <c r="G1006" s="30">
        <v>0</v>
      </c>
      <c r="H1006" s="40">
        <v>1</v>
      </c>
      <c r="I1006" s="17" t="s">
        <v>2760</v>
      </c>
      <c r="K1006" s="30">
        <v>0</v>
      </c>
      <c r="L1006" s="40">
        <v>1</v>
      </c>
      <c r="M1006" s="17" t="s">
        <v>1581</v>
      </c>
      <c r="N1006" s="17" t="s">
        <v>1793</v>
      </c>
      <c r="O1006" s="27" t="str">
        <f>INDEX(accountchart[chartId], MATCH(Table1[[#This Row],[sellChartName]],accountchart[chartName],0))</f>
        <v>52900961</v>
      </c>
      <c r="P1006" s="27" t="str">
        <f>INDEX(accountchart[chartId], MATCH(Table1[[#This Row],[buyChartName]],accountchart[chartName],0))</f>
        <v>53172721</v>
      </c>
    </row>
    <row r="1007" spans="1:16" x14ac:dyDescent="0.45">
      <c r="A1007" s="17" t="s">
        <v>2770</v>
      </c>
      <c r="B1007" s="17" t="s">
        <v>1487</v>
      </c>
      <c r="C1007" s="37">
        <f t="shared" si="42"/>
        <v>1</v>
      </c>
      <c r="D1007" s="47" t="s">
        <v>1365</v>
      </c>
      <c r="E1007" s="30" t="s">
        <v>3408</v>
      </c>
      <c r="F1007" s="49"/>
      <c r="G1007" s="30">
        <v>0</v>
      </c>
      <c r="H1007" s="40">
        <v>1</v>
      </c>
      <c r="I1007" s="17" t="s">
        <v>2760</v>
      </c>
      <c r="K1007" s="30">
        <v>0</v>
      </c>
      <c r="L1007" s="40">
        <v>1</v>
      </c>
      <c r="M1007" s="17" t="s">
        <v>1581</v>
      </c>
      <c r="N1007" s="17" t="s">
        <v>1793</v>
      </c>
      <c r="O1007" s="27" t="str">
        <f>INDEX(accountchart[chartId], MATCH(Table1[[#This Row],[sellChartName]],accountchart[chartName],0))</f>
        <v>52900961</v>
      </c>
      <c r="P1007" s="27" t="str">
        <f>INDEX(accountchart[chartId], MATCH(Table1[[#This Row],[buyChartName]],accountchart[chartName],0))</f>
        <v>53172721</v>
      </c>
    </row>
    <row r="1008" spans="1:16" x14ac:dyDescent="0.45">
      <c r="A1008" s="17" t="s">
        <v>2771</v>
      </c>
      <c r="B1008" s="17" t="s">
        <v>1487</v>
      </c>
      <c r="C1008" s="37">
        <f t="shared" si="42"/>
        <v>1</v>
      </c>
      <c r="D1008" s="47" t="s">
        <v>1370</v>
      </c>
      <c r="E1008" s="30" t="s">
        <v>3409</v>
      </c>
      <c r="F1008" s="49"/>
      <c r="G1008" s="30">
        <v>0</v>
      </c>
      <c r="H1008" s="40">
        <v>1</v>
      </c>
      <c r="I1008" s="17" t="s">
        <v>2760</v>
      </c>
      <c r="K1008" s="30">
        <v>0</v>
      </c>
      <c r="L1008" s="40">
        <v>1</v>
      </c>
      <c r="M1008" s="17" t="s">
        <v>1581</v>
      </c>
      <c r="N1008" s="17" t="s">
        <v>1793</v>
      </c>
      <c r="O1008" s="27" t="str">
        <f>INDEX(accountchart[chartId], MATCH(Table1[[#This Row],[sellChartName]],accountchart[chartName],0))</f>
        <v>52900961</v>
      </c>
      <c r="P1008" s="27" t="str">
        <f>INDEX(accountchart[chartId], MATCH(Table1[[#This Row],[buyChartName]],accountchart[chartName],0))</f>
        <v>53172721</v>
      </c>
    </row>
    <row r="1009" spans="1:16" x14ac:dyDescent="0.45">
      <c r="A1009" s="17" t="s">
        <v>2772</v>
      </c>
      <c r="B1009" s="17" t="s">
        <v>1487</v>
      </c>
      <c r="C1009" s="37">
        <f t="shared" si="42"/>
        <v>1</v>
      </c>
      <c r="D1009" s="47" t="s">
        <v>2754</v>
      </c>
      <c r="E1009" s="30" t="s">
        <v>3402</v>
      </c>
      <c r="F1009" s="49"/>
      <c r="G1009" s="30">
        <v>0</v>
      </c>
      <c r="H1009" s="40">
        <v>1</v>
      </c>
      <c r="I1009" s="17" t="s">
        <v>2760</v>
      </c>
      <c r="K1009" s="30">
        <v>0</v>
      </c>
      <c r="L1009" s="40">
        <v>1</v>
      </c>
      <c r="M1009" s="17" t="s">
        <v>1581</v>
      </c>
      <c r="N1009" s="17" t="s">
        <v>1793</v>
      </c>
      <c r="O1009" s="27" t="str">
        <f>INDEX(accountchart[chartId], MATCH(Table1[[#This Row],[sellChartName]],accountchart[chartName],0))</f>
        <v>52900961</v>
      </c>
      <c r="P1009" s="27" t="str">
        <f>INDEX(accountchart[chartId], MATCH(Table1[[#This Row],[buyChartName]],accountchart[chartName],0))</f>
        <v>53172721</v>
      </c>
    </row>
    <row r="1010" spans="1:16" x14ac:dyDescent="0.45">
      <c r="A1010" s="17" t="s">
        <v>2773</v>
      </c>
      <c r="B1010" s="17" t="s">
        <v>1487</v>
      </c>
      <c r="C1010" s="37">
        <f t="shared" ref="C1010:C1012" si="43">IF($B1010="ProductService",1,IF($B1010="ProductNonInventory",3,IF($B1010="ProductInventory",5,"error")))</f>
        <v>1</v>
      </c>
      <c r="D1010" s="47" t="s">
        <v>2763</v>
      </c>
      <c r="E1010" s="30" t="s">
        <v>3402</v>
      </c>
      <c r="F1010" s="49"/>
      <c r="G1010" s="30">
        <v>0</v>
      </c>
      <c r="H1010" s="40">
        <v>1</v>
      </c>
      <c r="I1010" s="17" t="s">
        <v>2760</v>
      </c>
      <c r="K1010" s="30">
        <v>0</v>
      </c>
      <c r="L1010" s="40">
        <v>1</v>
      </c>
      <c r="M1010" s="17" t="s">
        <v>1581</v>
      </c>
      <c r="N1010" s="17" t="s">
        <v>1793</v>
      </c>
      <c r="O1010" s="27" t="str">
        <f>INDEX(accountchart[chartId], MATCH(Table1[[#This Row],[sellChartName]],accountchart[chartName],0))</f>
        <v>52900961</v>
      </c>
      <c r="P1010" s="27" t="str">
        <f>INDEX(accountchart[chartId], MATCH(Table1[[#This Row],[buyChartName]],accountchart[chartName],0))</f>
        <v>53172721</v>
      </c>
    </row>
    <row r="1011" spans="1:16" x14ac:dyDescent="0.45">
      <c r="A1011" s="17" t="s">
        <v>3359</v>
      </c>
      <c r="B1011" s="17" t="s">
        <v>1487</v>
      </c>
      <c r="C1011" s="37">
        <f t="shared" si="43"/>
        <v>1</v>
      </c>
      <c r="D1011" s="47" t="s">
        <v>3360</v>
      </c>
      <c r="F1011" s="49"/>
      <c r="G1011" s="30">
        <v>0</v>
      </c>
      <c r="H1011" s="40">
        <v>1</v>
      </c>
      <c r="I1011" s="17" t="s">
        <v>2760</v>
      </c>
      <c r="K1011" s="30">
        <v>0</v>
      </c>
      <c r="L1011" s="40">
        <v>1</v>
      </c>
      <c r="M1011" s="17" t="s">
        <v>1581</v>
      </c>
      <c r="N1011" s="17" t="s">
        <v>1793</v>
      </c>
      <c r="O1011" s="27" t="str">
        <f>INDEX(accountchart[chartId], MATCH(Table1[[#This Row],[sellChartName]],accountchart[chartName],0))</f>
        <v>52900961</v>
      </c>
      <c r="P1011" s="27" t="str">
        <f>INDEX(accountchart[chartId], MATCH(Table1[[#This Row],[buyChartName]],accountchart[chartName],0))</f>
        <v>53172721</v>
      </c>
    </row>
    <row r="1012" spans="1:16" x14ac:dyDescent="0.45">
      <c r="A1012" s="17" t="s">
        <v>3361</v>
      </c>
      <c r="B1012" s="17" t="s">
        <v>1487</v>
      </c>
      <c r="C1012" s="37">
        <f t="shared" si="43"/>
        <v>1</v>
      </c>
      <c r="D1012" s="47" t="s">
        <v>2783</v>
      </c>
      <c r="F1012" s="49"/>
      <c r="G1012" s="30">
        <v>0</v>
      </c>
      <c r="H1012" s="40">
        <v>1</v>
      </c>
      <c r="I1012" s="17" t="s">
        <v>2760</v>
      </c>
      <c r="K1012" s="30">
        <v>0</v>
      </c>
      <c r="L1012" s="40">
        <v>1</v>
      </c>
      <c r="M1012" s="17" t="s">
        <v>1581</v>
      </c>
      <c r="N1012" s="17" t="s">
        <v>1793</v>
      </c>
      <c r="O1012" s="27" t="str">
        <f>INDEX(accountchart[chartId], MATCH(Table1[[#This Row],[sellChartName]],accountchart[chartName],0))</f>
        <v>52900961</v>
      </c>
      <c r="P1012" s="27" t="str">
        <f>INDEX(accountchart[chartId], MATCH(Table1[[#This Row],[buyChartName]],accountchart[chartName],0))</f>
        <v>53172721</v>
      </c>
    </row>
    <row r="1013" spans="1:16" x14ac:dyDescent="0.45">
      <c r="A1013" s="17" t="s">
        <v>2761</v>
      </c>
      <c r="B1013" s="17" t="s">
        <v>1487</v>
      </c>
      <c r="C1013" s="37">
        <f t="shared" si="42"/>
        <v>1</v>
      </c>
      <c r="D1013" s="47" t="s">
        <v>2781</v>
      </c>
      <c r="F1013" s="49"/>
      <c r="G1013" s="30">
        <v>0</v>
      </c>
      <c r="H1013" s="40">
        <v>1</v>
      </c>
      <c r="I1013" s="17" t="s">
        <v>2762</v>
      </c>
      <c r="K1013" s="30">
        <v>0</v>
      </c>
      <c r="L1013" s="40">
        <v>1</v>
      </c>
      <c r="M1013" s="17" t="s">
        <v>1581</v>
      </c>
      <c r="N1013" s="17" t="s">
        <v>1793</v>
      </c>
      <c r="O1013" s="27" t="str">
        <f>INDEX(accountchart[chartId], MATCH(Table1[[#This Row],[sellChartName]],accountchart[chartName],0))</f>
        <v>52900961</v>
      </c>
      <c r="P1013" s="27" t="str">
        <f>INDEX(accountchart[chartId], MATCH(Table1[[#This Row],[buyChartName]],accountchart[chartName],0))</f>
        <v>53172721</v>
      </c>
    </row>
    <row r="1014" spans="1:16" x14ac:dyDescent="0.45">
      <c r="A1014" s="17" t="s">
        <v>2774</v>
      </c>
      <c r="B1014" s="17" t="s">
        <v>1487</v>
      </c>
      <c r="C1014" s="37">
        <f t="shared" si="42"/>
        <v>1</v>
      </c>
      <c r="D1014" s="47" t="s">
        <v>2782</v>
      </c>
      <c r="F1014" s="49"/>
      <c r="G1014" s="30">
        <v>0</v>
      </c>
      <c r="H1014" s="40">
        <v>1</v>
      </c>
      <c r="I1014" s="17" t="s">
        <v>2762</v>
      </c>
      <c r="K1014" s="30">
        <v>0</v>
      </c>
      <c r="L1014" s="40">
        <v>1</v>
      </c>
      <c r="M1014" s="17" t="s">
        <v>1581</v>
      </c>
      <c r="N1014" s="17" t="s">
        <v>1793</v>
      </c>
      <c r="O1014" s="27" t="str">
        <f>INDEX(accountchart[chartId], MATCH(Table1[[#This Row],[sellChartName]],accountchart[chartName],0))</f>
        <v>52900961</v>
      </c>
      <c r="P1014" s="27" t="str">
        <f>INDEX(accountchart[chartId], MATCH(Table1[[#This Row],[buyChartName]],accountchart[chartName],0))</f>
        <v>53172721</v>
      </c>
    </row>
    <row r="1015" spans="1:16" x14ac:dyDescent="0.45">
      <c r="A1015" s="17" t="s">
        <v>2775</v>
      </c>
      <c r="B1015" s="17" t="s">
        <v>1487</v>
      </c>
      <c r="C1015" s="37">
        <f t="shared" si="42"/>
        <v>1</v>
      </c>
      <c r="D1015" s="47" t="s">
        <v>1376</v>
      </c>
      <c r="F1015" s="49"/>
      <c r="G1015" s="30">
        <v>0</v>
      </c>
      <c r="H1015" s="40">
        <v>1</v>
      </c>
      <c r="I1015" s="17" t="s">
        <v>2762</v>
      </c>
      <c r="K1015" s="30">
        <v>0</v>
      </c>
      <c r="L1015" s="40">
        <v>1</v>
      </c>
      <c r="M1015" s="17" t="s">
        <v>1581</v>
      </c>
      <c r="N1015" s="17" t="s">
        <v>1793</v>
      </c>
      <c r="O1015" s="27" t="str">
        <f>INDEX(accountchart[chartId], MATCH(Table1[[#This Row],[sellChartName]],accountchart[chartName],0))</f>
        <v>52900961</v>
      </c>
      <c r="P1015" s="27" t="str">
        <f>INDEX(accountchart[chartId], MATCH(Table1[[#This Row],[buyChartName]],accountchart[chartName],0))</f>
        <v>53172721</v>
      </c>
    </row>
    <row r="1016" spans="1:16" x14ac:dyDescent="0.45">
      <c r="A1016" s="17" t="s">
        <v>2776</v>
      </c>
      <c r="B1016" s="17" t="s">
        <v>1487</v>
      </c>
      <c r="C1016" s="37">
        <f t="shared" si="42"/>
        <v>1</v>
      </c>
      <c r="D1016" s="47" t="s">
        <v>1371</v>
      </c>
      <c r="E1016" s="30" t="s">
        <v>3516</v>
      </c>
      <c r="F1016" s="49"/>
      <c r="G1016" s="30">
        <v>0</v>
      </c>
      <c r="H1016" s="40">
        <v>1</v>
      </c>
      <c r="I1016" s="17" t="s">
        <v>2762</v>
      </c>
      <c r="K1016" s="30">
        <v>0</v>
      </c>
      <c r="L1016" s="40">
        <v>1</v>
      </c>
      <c r="M1016" s="17" t="s">
        <v>1581</v>
      </c>
      <c r="N1016" s="17" t="s">
        <v>1793</v>
      </c>
      <c r="O1016" s="27" t="str">
        <f>INDEX(accountchart[chartId], MATCH(Table1[[#This Row],[sellChartName]],accountchart[chartName],0))</f>
        <v>52900961</v>
      </c>
      <c r="P1016" s="27" t="str">
        <f>INDEX(accountchart[chartId], MATCH(Table1[[#This Row],[buyChartName]],accountchart[chartName],0))</f>
        <v>53172721</v>
      </c>
    </row>
    <row r="1017" spans="1:16" x14ac:dyDescent="0.45">
      <c r="A1017" s="17" t="s">
        <v>2777</v>
      </c>
      <c r="B1017" s="17" t="s">
        <v>1487</v>
      </c>
      <c r="C1017" s="37">
        <f t="shared" si="42"/>
        <v>1</v>
      </c>
      <c r="D1017" s="47" t="s">
        <v>1381</v>
      </c>
      <c r="E1017" s="30" t="s">
        <v>3516</v>
      </c>
      <c r="F1017" s="49"/>
      <c r="G1017" s="30">
        <v>0</v>
      </c>
      <c r="H1017" s="40">
        <v>1</v>
      </c>
      <c r="I1017" s="17" t="s">
        <v>2762</v>
      </c>
      <c r="K1017" s="30">
        <v>0</v>
      </c>
      <c r="L1017" s="40">
        <v>1</v>
      </c>
      <c r="M1017" s="17" t="s">
        <v>1581</v>
      </c>
      <c r="N1017" s="17" t="s">
        <v>1793</v>
      </c>
      <c r="O1017" s="27" t="str">
        <f>INDEX(accountchart[chartId], MATCH(Table1[[#This Row],[sellChartName]],accountchart[chartName],0))</f>
        <v>52900961</v>
      </c>
      <c r="P1017" s="27" t="str">
        <f>INDEX(accountchart[chartId], MATCH(Table1[[#This Row],[buyChartName]],accountchart[chartName],0))</f>
        <v>53172721</v>
      </c>
    </row>
    <row r="1018" spans="1:16" x14ac:dyDescent="0.45">
      <c r="A1018" s="17" t="s">
        <v>2778</v>
      </c>
      <c r="B1018" s="17" t="s">
        <v>1487</v>
      </c>
      <c r="C1018" s="37">
        <f t="shared" si="42"/>
        <v>1</v>
      </c>
      <c r="D1018" s="47" t="s">
        <v>1360</v>
      </c>
      <c r="E1018" s="30" t="s">
        <v>3402</v>
      </c>
      <c r="F1018" s="49"/>
      <c r="G1018" s="30">
        <v>0</v>
      </c>
      <c r="H1018" s="40">
        <v>1</v>
      </c>
      <c r="I1018" s="17" t="s">
        <v>2762</v>
      </c>
      <c r="K1018" s="30">
        <v>0</v>
      </c>
      <c r="L1018" s="40">
        <v>1</v>
      </c>
      <c r="M1018" s="17" t="s">
        <v>1581</v>
      </c>
      <c r="N1018" s="17" t="s">
        <v>1793</v>
      </c>
      <c r="O1018" s="27" t="str">
        <f>INDEX(accountchart[chartId], MATCH(Table1[[#This Row],[sellChartName]],accountchart[chartName],0))</f>
        <v>52900961</v>
      </c>
      <c r="P1018" s="27" t="str">
        <f>INDEX(accountchart[chartId], MATCH(Table1[[#This Row],[buyChartName]],accountchart[chartName],0))</f>
        <v>53172721</v>
      </c>
    </row>
    <row r="1019" spans="1:16" x14ac:dyDescent="0.45">
      <c r="A1019" s="17" t="s">
        <v>2779</v>
      </c>
      <c r="B1019" s="17" t="s">
        <v>1487</v>
      </c>
      <c r="C1019" s="37">
        <f t="shared" si="42"/>
        <v>1</v>
      </c>
      <c r="D1019" s="47" t="s">
        <v>2753</v>
      </c>
      <c r="E1019" s="30" t="s">
        <v>3402</v>
      </c>
      <c r="F1019" s="49"/>
      <c r="G1019" s="30">
        <v>0</v>
      </c>
      <c r="H1019" s="40">
        <v>1</v>
      </c>
      <c r="I1019" s="17" t="s">
        <v>2762</v>
      </c>
      <c r="K1019" s="30">
        <v>0</v>
      </c>
      <c r="L1019" s="40">
        <v>1</v>
      </c>
      <c r="M1019" s="17" t="s">
        <v>1581</v>
      </c>
      <c r="N1019" s="17" t="s">
        <v>1793</v>
      </c>
      <c r="O1019" s="27" t="str">
        <f>INDEX(accountchart[chartId], MATCH(Table1[[#This Row],[sellChartName]],accountchart[chartName],0))</f>
        <v>52900961</v>
      </c>
      <c r="P1019" s="27" t="str">
        <f>INDEX(accountchart[chartId], MATCH(Table1[[#This Row],[buyChartName]],accountchart[chartName],0))</f>
        <v>53172721</v>
      </c>
    </row>
    <row r="1020" spans="1:16" x14ac:dyDescent="0.45">
      <c r="A1020" s="17" t="s">
        <v>2780</v>
      </c>
      <c r="B1020" s="17" t="s">
        <v>1487</v>
      </c>
      <c r="C1020" s="37">
        <f t="shared" si="42"/>
        <v>1</v>
      </c>
      <c r="D1020" s="47" t="s">
        <v>1378</v>
      </c>
      <c r="F1020" s="49"/>
      <c r="G1020" s="30">
        <v>0</v>
      </c>
      <c r="H1020" s="40">
        <v>1</v>
      </c>
      <c r="I1020" s="17" t="s">
        <v>2762</v>
      </c>
      <c r="K1020" s="30">
        <v>0</v>
      </c>
      <c r="L1020" s="40">
        <v>1</v>
      </c>
      <c r="M1020" s="17" t="s">
        <v>1581</v>
      </c>
      <c r="N1020" s="17" t="s">
        <v>1793</v>
      </c>
      <c r="O1020" s="27" t="str">
        <f>INDEX(accountchart[chartId], MATCH(Table1[[#This Row],[sellChartName]],accountchart[chartName],0))</f>
        <v>52900961</v>
      </c>
      <c r="P1020" s="27" t="str">
        <f>INDEX(accountchart[chartId], MATCH(Table1[[#This Row],[buyChartName]],accountchart[chartName],0))</f>
        <v>53172721</v>
      </c>
    </row>
    <row r="1021" spans="1:16" x14ac:dyDescent="0.45">
      <c r="A1021" s="17" t="s">
        <v>3362</v>
      </c>
      <c r="B1021" s="17" t="s">
        <v>1487</v>
      </c>
      <c r="C1021" s="37">
        <f t="shared" si="42"/>
        <v>1</v>
      </c>
      <c r="D1021" s="47" t="s">
        <v>1383</v>
      </c>
      <c r="E1021" s="30" t="s">
        <v>3516</v>
      </c>
      <c r="F1021" s="49"/>
      <c r="G1021" s="30">
        <v>0</v>
      </c>
      <c r="H1021" s="40">
        <v>1</v>
      </c>
      <c r="I1021" s="17" t="s">
        <v>2762</v>
      </c>
      <c r="K1021" s="30">
        <v>0</v>
      </c>
      <c r="L1021" s="40">
        <v>1</v>
      </c>
      <c r="M1021" s="17" t="s">
        <v>1581</v>
      </c>
      <c r="N1021" s="17" t="s">
        <v>1793</v>
      </c>
      <c r="O1021" s="27" t="str">
        <f>INDEX(accountchart[chartId], MATCH(Table1[[#This Row],[sellChartName]],accountchart[chartName],0))</f>
        <v>52900961</v>
      </c>
      <c r="P1021" s="27" t="str">
        <f>INDEX(accountchart[chartId], MATCH(Table1[[#This Row],[buyChartName]],accountchart[chartName],0))</f>
        <v>53172721</v>
      </c>
    </row>
    <row r="1022" spans="1:16" x14ac:dyDescent="0.45">
      <c r="A1022" s="17" t="s">
        <v>3377</v>
      </c>
      <c r="B1022" s="17" t="s">
        <v>1488</v>
      </c>
      <c r="C1022" s="37">
        <f>IF($B1022="ProductService",1,IF($B1022="ProductNonInventory",3,IF($B1022="ProductInventory",5,"error")))</f>
        <v>3</v>
      </c>
      <c r="D1022" s="30" t="s">
        <v>1395</v>
      </c>
      <c r="F1022" s="49"/>
      <c r="G1022" s="30">
        <v>0</v>
      </c>
      <c r="H1022" s="40">
        <v>1</v>
      </c>
      <c r="I1022" s="17" t="s">
        <v>2762</v>
      </c>
      <c r="K1022" s="30">
        <v>0</v>
      </c>
      <c r="L1022" s="40">
        <v>1</v>
      </c>
      <c r="M1022" s="17" t="s">
        <v>1581</v>
      </c>
      <c r="N1022" s="17" t="s">
        <v>1793</v>
      </c>
      <c r="O1022" s="27" t="str">
        <f>INDEX(accountchart[chartId], MATCH(Table1[[#This Row],[sellChartName]],accountchart[chartName],0))</f>
        <v>52900961</v>
      </c>
      <c r="P1022" s="27" t="str">
        <f>INDEX(accountchart[chartId], MATCH(Table1[[#This Row],[buyChartName]],accountchart[chartName],0))</f>
        <v>53172721</v>
      </c>
    </row>
    <row r="1023" spans="1:16" x14ac:dyDescent="0.45">
      <c r="A1023" s="17" t="s">
        <v>3363</v>
      </c>
      <c r="B1023" s="17" t="s">
        <v>1487</v>
      </c>
      <c r="C1023" s="37">
        <f t="shared" si="42"/>
        <v>1</v>
      </c>
      <c r="D1023" s="47" t="s">
        <v>2752</v>
      </c>
      <c r="E1023" s="30" t="s">
        <v>3401</v>
      </c>
      <c r="F1023" s="49"/>
      <c r="G1023" s="30">
        <v>0</v>
      </c>
      <c r="H1023" s="40">
        <v>1</v>
      </c>
      <c r="I1023" s="17" t="s">
        <v>2784</v>
      </c>
      <c r="K1023" s="30">
        <v>0</v>
      </c>
      <c r="L1023" s="40">
        <v>1</v>
      </c>
      <c r="M1023" s="17" t="s">
        <v>1578</v>
      </c>
      <c r="N1023" s="17" t="s">
        <v>1790</v>
      </c>
      <c r="O1023" s="27" t="str">
        <f>INDEX(accountchart[chartId], MATCH(Table1[[#This Row],[sellChartName]],accountchart[chartName],0))</f>
        <v>52900960</v>
      </c>
      <c r="P1023" s="27" t="str">
        <f>INDEX(accountchart[chartId], MATCH(Table1[[#This Row],[buyChartName]],accountchart[chartName],0))</f>
        <v>53172720</v>
      </c>
    </row>
    <row r="1024" spans="1:16" s="3" customFormat="1" x14ac:dyDescent="0.45">
      <c r="A1024" s="3" t="s">
        <v>4133</v>
      </c>
      <c r="B1024" s="40" t="s">
        <v>1489</v>
      </c>
      <c r="C1024" s="41">
        <f t="shared" si="42"/>
        <v>5</v>
      </c>
      <c r="D1024" s="34" t="s">
        <v>2988</v>
      </c>
      <c r="E1024" s="48" t="s">
        <v>14</v>
      </c>
      <c r="F1024" s="51"/>
      <c r="G1024" s="40">
        <v>0</v>
      </c>
      <c r="H1024" s="40">
        <v>7</v>
      </c>
      <c r="I1024" s="3" t="s">
        <v>3124</v>
      </c>
      <c r="K1024" s="40">
        <v>0</v>
      </c>
      <c r="L1024" s="40">
        <v>7</v>
      </c>
      <c r="M1024" s="3" t="s">
        <v>1533</v>
      </c>
      <c r="N1024" s="3" t="s">
        <v>1737</v>
      </c>
      <c r="O1024" s="42" t="str">
        <f>INDEX(accountchart[chartId], MATCH(Table1[[#This Row],[sellChartName]],accountchart[chartName],0))</f>
        <v>52899639</v>
      </c>
      <c r="P1024" s="42" t="str">
        <f>INDEX(accountchart[chartId], MATCH(Table1[[#This Row],[buyChartName]],accountchart[chartName],0))</f>
        <v>53172271</v>
      </c>
    </row>
    <row r="1025" spans="1:16" s="3" customFormat="1" x14ac:dyDescent="0.45">
      <c r="A1025" s="3" t="s">
        <v>4134</v>
      </c>
      <c r="B1025" s="40" t="s">
        <v>1489</v>
      </c>
      <c r="C1025" s="41">
        <f t="shared" si="42"/>
        <v>5</v>
      </c>
      <c r="D1025" s="34" t="s">
        <v>2989</v>
      </c>
      <c r="E1025" s="48" t="s">
        <v>14</v>
      </c>
      <c r="F1025" s="51"/>
      <c r="G1025" s="40">
        <v>0</v>
      </c>
      <c r="H1025" s="40">
        <v>7</v>
      </c>
      <c r="I1025" s="3" t="s">
        <v>3124</v>
      </c>
      <c r="K1025" s="40">
        <v>0</v>
      </c>
      <c r="L1025" s="40">
        <v>7</v>
      </c>
      <c r="M1025" s="3" t="s">
        <v>1533</v>
      </c>
      <c r="N1025" s="3" t="s">
        <v>1737</v>
      </c>
      <c r="O1025" s="42" t="str">
        <f>INDEX(accountchart[chartId], MATCH(Table1[[#This Row],[sellChartName]],accountchart[chartName],0))</f>
        <v>52899639</v>
      </c>
      <c r="P1025" s="42" t="str">
        <f>INDEX(accountchart[chartId], MATCH(Table1[[#This Row],[buyChartName]],accountchart[chartName],0))</f>
        <v>53172271</v>
      </c>
    </row>
    <row r="1026" spans="1:16" s="3" customFormat="1" x14ac:dyDescent="0.45">
      <c r="A1026" s="3" t="s">
        <v>4135</v>
      </c>
      <c r="B1026" s="40" t="s">
        <v>1489</v>
      </c>
      <c r="C1026" s="41">
        <f t="shared" si="42"/>
        <v>5</v>
      </c>
      <c r="D1026" s="34" t="s">
        <v>2990</v>
      </c>
      <c r="E1026" s="48" t="s">
        <v>14</v>
      </c>
      <c r="F1026" s="51"/>
      <c r="G1026" s="40">
        <v>0</v>
      </c>
      <c r="H1026" s="40">
        <v>7</v>
      </c>
      <c r="I1026" s="3" t="s">
        <v>3124</v>
      </c>
      <c r="K1026" s="40">
        <v>0</v>
      </c>
      <c r="L1026" s="40">
        <v>7</v>
      </c>
      <c r="M1026" s="3" t="s">
        <v>1533</v>
      </c>
      <c r="N1026" s="3" t="s">
        <v>1737</v>
      </c>
      <c r="O1026" s="42" t="str">
        <f>INDEX(accountchart[chartId], MATCH(Table1[[#This Row],[sellChartName]],accountchart[chartName],0))</f>
        <v>52899639</v>
      </c>
      <c r="P1026" s="42" t="str">
        <f>INDEX(accountchart[chartId], MATCH(Table1[[#This Row],[buyChartName]],accountchart[chartName],0))</f>
        <v>53172271</v>
      </c>
    </row>
    <row r="1027" spans="1:16" s="3" customFormat="1" x14ac:dyDescent="0.45">
      <c r="A1027" s="3" t="s">
        <v>4136</v>
      </c>
      <c r="B1027" s="40" t="s">
        <v>1489</v>
      </c>
      <c r="C1027" s="41">
        <f t="shared" si="42"/>
        <v>5</v>
      </c>
      <c r="D1027" s="34" t="s">
        <v>2991</v>
      </c>
      <c r="E1027" s="48" t="s">
        <v>14</v>
      </c>
      <c r="F1027" s="51"/>
      <c r="G1027" s="40">
        <v>0</v>
      </c>
      <c r="H1027" s="40">
        <v>7</v>
      </c>
      <c r="I1027" s="3" t="s">
        <v>3124</v>
      </c>
      <c r="K1027" s="40">
        <v>0</v>
      </c>
      <c r="L1027" s="40">
        <v>7</v>
      </c>
      <c r="M1027" s="3" t="s">
        <v>1533</v>
      </c>
      <c r="N1027" s="3" t="s">
        <v>1737</v>
      </c>
      <c r="O1027" s="42" t="str">
        <f>INDEX(accountchart[chartId], MATCH(Table1[[#This Row],[sellChartName]],accountchart[chartName],0))</f>
        <v>52899639</v>
      </c>
      <c r="P1027" s="42" t="str">
        <f>INDEX(accountchart[chartId], MATCH(Table1[[#This Row],[buyChartName]],accountchart[chartName],0))</f>
        <v>53172271</v>
      </c>
    </row>
    <row r="1028" spans="1:16" s="3" customFormat="1" x14ac:dyDescent="0.45">
      <c r="A1028" s="3" t="s">
        <v>4137</v>
      </c>
      <c r="B1028" s="40" t="s">
        <v>1489</v>
      </c>
      <c r="C1028" s="41">
        <f t="shared" si="42"/>
        <v>5</v>
      </c>
      <c r="D1028" s="48" t="s">
        <v>9</v>
      </c>
      <c r="E1028" s="48" t="s">
        <v>2379</v>
      </c>
      <c r="F1028" s="51"/>
      <c r="G1028" s="40">
        <v>0</v>
      </c>
      <c r="H1028" s="40">
        <v>1</v>
      </c>
      <c r="I1028" s="3" t="s">
        <v>3375</v>
      </c>
      <c r="K1028" s="40">
        <v>0</v>
      </c>
      <c r="L1028" s="40">
        <v>1</v>
      </c>
      <c r="M1028" s="3" t="s">
        <v>1533</v>
      </c>
      <c r="N1028" s="3" t="s">
        <v>1737</v>
      </c>
      <c r="O1028" s="42" t="str">
        <f>INDEX(accountchart[chartId], MATCH(Table1[[#This Row],[sellChartName]],accountchart[chartName],0))</f>
        <v>52899639</v>
      </c>
      <c r="P1028" s="42" t="str">
        <f>INDEX(accountchart[chartId], MATCH(Table1[[#This Row],[buyChartName]],accountchart[chartName],0))</f>
        <v>53172271</v>
      </c>
    </row>
    <row r="1029" spans="1:16" s="3" customFormat="1" x14ac:dyDescent="0.45">
      <c r="A1029" s="3" t="s">
        <v>4138</v>
      </c>
      <c r="B1029" s="40" t="s">
        <v>1489</v>
      </c>
      <c r="C1029" s="41">
        <f t="shared" si="42"/>
        <v>5</v>
      </c>
      <c r="D1029" s="48" t="s">
        <v>3379</v>
      </c>
      <c r="E1029" s="48" t="s">
        <v>2261</v>
      </c>
      <c r="F1029" s="51"/>
      <c r="G1029" s="40">
        <v>0</v>
      </c>
      <c r="H1029" s="40">
        <v>1</v>
      </c>
      <c r="I1029" s="3" t="s">
        <v>3378</v>
      </c>
      <c r="K1029" s="40">
        <v>0</v>
      </c>
      <c r="L1029" s="40">
        <v>1</v>
      </c>
      <c r="M1029" s="3" t="s">
        <v>1533</v>
      </c>
      <c r="N1029" s="3" t="s">
        <v>1737</v>
      </c>
      <c r="O1029" s="42" t="str">
        <f>INDEX(accountchart[chartId], MATCH(Table1[[#This Row],[sellChartName]],accountchart[chartName],0))</f>
        <v>52899639</v>
      </c>
      <c r="P1029" s="42" t="str">
        <f>INDEX(accountchart[chartId], MATCH(Table1[[#This Row],[buyChartName]],accountchart[chartName],0))</f>
        <v>53172271</v>
      </c>
    </row>
    <row r="1030" spans="1:16" s="3" customFormat="1" x14ac:dyDescent="0.45">
      <c r="A1030" s="3" t="s">
        <v>4139</v>
      </c>
      <c r="B1030" s="40" t="s">
        <v>1489</v>
      </c>
      <c r="C1030" s="41">
        <f t="shared" si="42"/>
        <v>5</v>
      </c>
      <c r="D1030" s="30" t="s">
        <v>3386</v>
      </c>
      <c r="E1030" s="48" t="s">
        <v>2261</v>
      </c>
      <c r="F1030" s="51"/>
      <c r="G1030" s="40">
        <v>0</v>
      </c>
      <c r="H1030" s="40">
        <v>1</v>
      </c>
      <c r="I1030" s="3" t="s">
        <v>2785</v>
      </c>
      <c r="K1030" s="40">
        <v>0</v>
      </c>
      <c r="L1030" s="40">
        <v>1</v>
      </c>
      <c r="M1030" s="3" t="s">
        <v>1533</v>
      </c>
      <c r="N1030" s="3" t="s">
        <v>1737</v>
      </c>
      <c r="O1030" s="42" t="str">
        <f>INDEX(accountchart[chartId], MATCH(Table1[[#This Row],[sellChartName]],accountchart[chartName],0))</f>
        <v>52899639</v>
      </c>
      <c r="P1030" s="42" t="str">
        <f>INDEX(accountchart[chartId], MATCH(Table1[[#This Row],[buyChartName]],accountchart[chartName],0))</f>
        <v>53172271</v>
      </c>
    </row>
    <row r="1031" spans="1:16" s="3" customFormat="1" x14ac:dyDescent="0.45">
      <c r="A1031" s="3" t="s">
        <v>4140</v>
      </c>
      <c r="B1031" s="40" t="s">
        <v>1489</v>
      </c>
      <c r="C1031" s="41">
        <f t="shared" si="42"/>
        <v>5</v>
      </c>
      <c r="D1031" s="30" t="s">
        <v>3387</v>
      </c>
      <c r="E1031" s="48" t="s">
        <v>2261</v>
      </c>
      <c r="F1031" s="51"/>
      <c r="G1031" s="40">
        <v>0</v>
      </c>
      <c r="H1031" s="40">
        <v>1</v>
      </c>
      <c r="I1031" s="3" t="s">
        <v>2785</v>
      </c>
      <c r="K1031" s="40">
        <v>0</v>
      </c>
      <c r="L1031" s="40">
        <v>1</v>
      </c>
      <c r="M1031" s="3" t="s">
        <v>1533</v>
      </c>
      <c r="N1031" s="3" t="s">
        <v>1737</v>
      </c>
      <c r="O1031" s="42" t="str">
        <f>INDEX(accountchart[chartId], MATCH(Table1[[#This Row],[sellChartName]],accountchart[chartName],0))</f>
        <v>52899639</v>
      </c>
      <c r="P1031" s="42" t="str">
        <f>INDEX(accountchart[chartId], MATCH(Table1[[#This Row],[buyChartName]],accountchart[chartName],0))</f>
        <v>53172271</v>
      </c>
    </row>
    <row r="1032" spans="1:16" s="3" customFormat="1" x14ac:dyDescent="0.45">
      <c r="A1032" s="3" t="s">
        <v>4141</v>
      </c>
      <c r="B1032" s="40" t="s">
        <v>1489</v>
      </c>
      <c r="C1032" s="41">
        <f>IF($B1032="ProductService",1,IF($B1032="ProductNonInventory",3,IF($B1032="ProductInventory",5,"error")))</f>
        <v>5</v>
      </c>
      <c r="D1032" s="30" t="s">
        <v>3393</v>
      </c>
      <c r="E1032" s="48" t="s">
        <v>2261</v>
      </c>
      <c r="F1032" s="51"/>
      <c r="G1032" s="40">
        <v>0</v>
      </c>
      <c r="H1032" s="40">
        <v>1</v>
      </c>
      <c r="I1032" s="3" t="s">
        <v>2785</v>
      </c>
      <c r="K1032" s="40">
        <v>0</v>
      </c>
      <c r="L1032" s="40">
        <v>1</v>
      </c>
      <c r="M1032" s="3" t="s">
        <v>1533</v>
      </c>
      <c r="N1032" s="3" t="s">
        <v>1737</v>
      </c>
      <c r="O1032" s="42" t="str">
        <f>INDEX(accountchart[chartId], MATCH(Table1[[#This Row],[sellChartName]],accountchart[chartName],0))</f>
        <v>52899639</v>
      </c>
      <c r="P1032" s="42" t="str">
        <f>INDEX(accountchart[chartId], MATCH(Table1[[#This Row],[buyChartName]],accountchart[chartName],0))</f>
        <v>53172271</v>
      </c>
    </row>
    <row r="1033" spans="1:16" s="3" customFormat="1" x14ac:dyDescent="0.45">
      <c r="A1033" s="3" t="s">
        <v>4142</v>
      </c>
      <c r="B1033" s="40" t="s">
        <v>1489</v>
      </c>
      <c r="C1033" s="41">
        <f t="shared" si="42"/>
        <v>5</v>
      </c>
      <c r="D1033" s="30" t="s">
        <v>3388</v>
      </c>
      <c r="E1033" s="48" t="s">
        <v>2261</v>
      </c>
      <c r="F1033" s="51"/>
      <c r="G1033" s="40">
        <v>0</v>
      </c>
      <c r="H1033" s="40">
        <v>1</v>
      </c>
      <c r="I1033" s="3" t="s">
        <v>2785</v>
      </c>
      <c r="K1033" s="40">
        <v>0</v>
      </c>
      <c r="L1033" s="40">
        <v>1</v>
      </c>
      <c r="M1033" s="3" t="s">
        <v>1533</v>
      </c>
      <c r="N1033" s="3" t="s">
        <v>1737</v>
      </c>
      <c r="O1033" s="42" t="str">
        <f>INDEX(accountchart[chartId], MATCH(Table1[[#This Row],[sellChartName]],accountchart[chartName],0))</f>
        <v>52899639</v>
      </c>
      <c r="P1033" s="42" t="str">
        <f>INDEX(accountchart[chartId], MATCH(Table1[[#This Row],[buyChartName]],accountchart[chartName],0))</f>
        <v>53172271</v>
      </c>
    </row>
    <row r="1034" spans="1:16" s="3" customFormat="1" x14ac:dyDescent="0.45">
      <c r="A1034" s="3" t="s">
        <v>4143</v>
      </c>
      <c r="B1034" s="40" t="s">
        <v>1489</v>
      </c>
      <c r="C1034" s="41">
        <f t="shared" si="42"/>
        <v>5</v>
      </c>
      <c r="D1034" s="30" t="s">
        <v>3389</v>
      </c>
      <c r="E1034" s="48" t="s">
        <v>2261</v>
      </c>
      <c r="F1034" s="51"/>
      <c r="G1034" s="40">
        <v>0</v>
      </c>
      <c r="H1034" s="40">
        <v>1</v>
      </c>
      <c r="I1034" s="3" t="s">
        <v>2785</v>
      </c>
      <c r="K1034" s="40">
        <v>0</v>
      </c>
      <c r="L1034" s="40">
        <v>1</v>
      </c>
      <c r="M1034" s="3" t="s">
        <v>1533</v>
      </c>
      <c r="N1034" s="3" t="s">
        <v>1737</v>
      </c>
      <c r="O1034" s="42" t="str">
        <f>INDEX(accountchart[chartId], MATCH(Table1[[#This Row],[sellChartName]],accountchart[chartName],0))</f>
        <v>52899639</v>
      </c>
      <c r="P1034" s="42" t="str">
        <f>INDEX(accountchart[chartId], MATCH(Table1[[#This Row],[buyChartName]],accountchart[chartName],0))</f>
        <v>53172271</v>
      </c>
    </row>
    <row r="1035" spans="1:16" s="3" customFormat="1" x14ac:dyDescent="0.45">
      <c r="A1035" s="3" t="s">
        <v>4144</v>
      </c>
      <c r="B1035" s="40" t="s">
        <v>1489</v>
      </c>
      <c r="C1035" s="41">
        <f t="shared" si="42"/>
        <v>5</v>
      </c>
      <c r="D1035" s="30" t="s">
        <v>3390</v>
      </c>
      <c r="E1035" s="48" t="s">
        <v>2261</v>
      </c>
      <c r="F1035" s="51"/>
      <c r="G1035" s="40">
        <v>0</v>
      </c>
      <c r="H1035" s="40">
        <v>1</v>
      </c>
      <c r="I1035" s="3" t="s">
        <v>2785</v>
      </c>
      <c r="K1035" s="40">
        <v>0</v>
      </c>
      <c r="L1035" s="40">
        <v>1</v>
      </c>
      <c r="M1035" s="3" t="s">
        <v>1533</v>
      </c>
      <c r="N1035" s="3" t="s">
        <v>1737</v>
      </c>
      <c r="O1035" s="42" t="str">
        <f>INDEX(accountchart[chartId], MATCH(Table1[[#This Row],[sellChartName]],accountchart[chartName],0))</f>
        <v>52899639</v>
      </c>
      <c r="P1035" s="42" t="str">
        <f>INDEX(accountchart[chartId], MATCH(Table1[[#This Row],[buyChartName]],accountchart[chartName],0))</f>
        <v>53172271</v>
      </c>
    </row>
    <row r="1036" spans="1:16" s="3" customFormat="1" x14ac:dyDescent="0.45">
      <c r="A1036" s="3" t="s">
        <v>4145</v>
      </c>
      <c r="B1036" s="40" t="s">
        <v>1489</v>
      </c>
      <c r="C1036" s="41">
        <f t="shared" si="42"/>
        <v>5</v>
      </c>
      <c r="D1036" s="30" t="s">
        <v>3391</v>
      </c>
      <c r="E1036" s="48" t="s">
        <v>2261</v>
      </c>
      <c r="F1036" s="51"/>
      <c r="G1036" s="40">
        <v>0</v>
      </c>
      <c r="H1036" s="40">
        <v>1</v>
      </c>
      <c r="I1036" s="3" t="s">
        <v>2785</v>
      </c>
      <c r="K1036" s="40">
        <v>0</v>
      </c>
      <c r="L1036" s="40">
        <v>1</v>
      </c>
      <c r="M1036" s="3" t="s">
        <v>1533</v>
      </c>
      <c r="N1036" s="3" t="s">
        <v>1737</v>
      </c>
      <c r="O1036" s="42" t="str">
        <f>INDEX(accountchart[chartId], MATCH(Table1[[#This Row],[sellChartName]],accountchart[chartName],0))</f>
        <v>52899639</v>
      </c>
      <c r="P1036" s="42" t="str">
        <f>INDEX(accountchart[chartId], MATCH(Table1[[#This Row],[buyChartName]],accountchart[chartName],0))</f>
        <v>53172271</v>
      </c>
    </row>
    <row r="1037" spans="1:16" s="3" customFormat="1" x14ac:dyDescent="0.45">
      <c r="A1037" s="3" t="s">
        <v>4146</v>
      </c>
      <c r="B1037" s="40" t="s">
        <v>1489</v>
      </c>
      <c r="C1037" s="41">
        <f t="shared" si="42"/>
        <v>5</v>
      </c>
      <c r="D1037" s="30" t="s">
        <v>3392</v>
      </c>
      <c r="E1037" s="48" t="s">
        <v>2261</v>
      </c>
      <c r="F1037" s="51"/>
      <c r="G1037" s="40">
        <v>0</v>
      </c>
      <c r="H1037" s="40">
        <v>1</v>
      </c>
      <c r="I1037" s="3" t="s">
        <v>2785</v>
      </c>
      <c r="K1037" s="40">
        <v>0</v>
      </c>
      <c r="L1037" s="40">
        <v>1</v>
      </c>
      <c r="M1037" s="3" t="s">
        <v>1533</v>
      </c>
      <c r="N1037" s="3" t="s">
        <v>1737</v>
      </c>
      <c r="O1037" s="42" t="str">
        <f>INDEX(accountchart[chartId], MATCH(Table1[[#This Row],[sellChartName]],accountchart[chartName],0))</f>
        <v>52899639</v>
      </c>
      <c r="P1037" s="42" t="str">
        <f>INDEX(accountchart[chartId], MATCH(Table1[[#This Row],[buyChartName]],accountchart[chartName],0))</f>
        <v>53172271</v>
      </c>
    </row>
    <row r="1038" spans="1:16" s="3" customFormat="1" x14ac:dyDescent="0.45">
      <c r="A1038" s="3" t="s">
        <v>4147</v>
      </c>
      <c r="B1038" s="40" t="s">
        <v>1487</v>
      </c>
      <c r="C1038" s="41">
        <f>IF($B1038="ProductService",1,IF($B1038="ProductNonInventory",3,IF($B1038="ProductInventory",5,"error")))</f>
        <v>1</v>
      </c>
      <c r="D1038" s="30" t="s">
        <v>4130</v>
      </c>
      <c r="E1038" s="48" t="s">
        <v>3516</v>
      </c>
      <c r="F1038" s="51"/>
      <c r="G1038" s="40">
        <v>0</v>
      </c>
      <c r="H1038" s="40">
        <v>5</v>
      </c>
      <c r="I1038" s="3" t="s">
        <v>4130</v>
      </c>
      <c r="K1038" s="40">
        <v>0</v>
      </c>
      <c r="L1038" s="40">
        <v>5</v>
      </c>
      <c r="M1038" s="3" t="s">
        <v>1533</v>
      </c>
      <c r="N1038" s="3" t="s">
        <v>1737</v>
      </c>
      <c r="O1038" s="42" t="str">
        <f>INDEX(accountchart[chartId], MATCH(Table1[[#This Row],[sellChartName]],accountchart[chartName],0))</f>
        <v>52899639</v>
      </c>
      <c r="P1038" s="42" t="str">
        <f>INDEX(accountchart[chartId], MATCH(Table1[[#This Row],[buyChartName]],accountchart[chartName],0))</f>
        <v>53172271</v>
      </c>
    </row>
    <row r="1039" spans="1:16" x14ac:dyDescent="0.45">
      <c r="A1039" s="17" t="s">
        <v>4148</v>
      </c>
      <c r="B1039" s="17" t="s">
        <v>1488</v>
      </c>
      <c r="C1039" s="37">
        <f>IF($B1039="ProductService",1,IF($B1039="ProductNonInventory",3,IF($B1039="ProductInventory",5,"error")))</f>
        <v>3</v>
      </c>
      <c r="D1039" s="30" t="s">
        <v>1392</v>
      </c>
      <c r="F1039" s="49"/>
      <c r="G1039" s="30">
        <v>0</v>
      </c>
      <c r="H1039" s="40">
        <v>1</v>
      </c>
      <c r="I1039" s="3" t="s">
        <v>2785</v>
      </c>
      <c r="K1039" s="30">
        <v>0</v>
      </c>
      <c r="L1039" s="40">
        <v>5</v>
      </c>
      <c r="M1039" s="3" t="s">
        <v>1533</v>
      </c>
      <c r="N1039" s="3" t="s">
        <v>1737</v>
      </c>
      <c r="O1039" s="27" t="str">
        <f>INDEX(accountchart[chartId], MATCH(Table1[[#This Row],[sellChartName]],accountchart[chartName],0))</f>
        <v>52899639</v>
      </c>
      <c r="P1039" s="27" t="str">
        <f>INDEX(accountchart[chartId], MATCH(Table1[[#This Row],[buyChartName]],accountchart[chartName],0))</f>
        <v>53172271</v>
      </c>
    </row>
    <row r="1040" spans="1:16" x14ac:dyDescent="0.45">
      <c r="A1040" s="17" t="s">
        <v>4149</v>
      </c>
      <c r="B1040" s="17" t="s">
        <v>1488</v>
      </c>
      <c r="C1040" s="37">
        <f>IF($B1040="ProductService",1,IF($B1040="ProductNonInventory",3,IF($B1040="ProductInventory",5,"error")))</f>
        <v>3</v>
      </c>
      <c r="D1040" s="30" t="s">
        <v>1483</v>
      </c>
      <c r="F1040" s="49"/>
      <c r="G1040" s="30">
        <v>0</v>
      </c>
      <c r="H1040" s="40">
        <v>1</v>
      </c>
      <c r="I1040" s="3" t="s">
        <v>2785</v>
      </c>
      <c r="K1040" s="30">
        <v>0</v>
      </c>
      <c r="L1040" s="40">
        <v>5</v>
      </c>
      <c r="M1040" s="3" t="s">
        <v>1533</v>
      </c>
      <c r="N1040" s="3" t="s">
        <v>1737</v>
      </c>
      <c r="O1040" s="27" t="str">
        <f>INDEX(accountchart[chartId], MATCH(Table1[[#This Row],[sellChartName]],accountchart[chartName],0))</f>
        <v>52899639</v>
      </c>
      <c r="P1040" s="27" t="str">
        <f>INDEX(accountchart[chartId], MATCH(Table1[[#This Row],[buyChartName]],accountchart[chartName],0))</f>
        <v>53172271</v>
      </c>
    </row>
    <row r="1041" spans="1:16" x14ac:dyDescent="0.45">
      <c r="A1041" s="17" t="s">
        <v>4150</v>
      </c>
      <c r="B1041" s="17" t="s">
        <v>1488</v>
      </c>
      <c r="C1041" s="37">
        <f>IF($B1041="ProductService",1,IF($B1041="ProductNonInventory",3,IF($B1041="ProductInventory",5,"error")))</f>
        <v>3</v>
      </c>
      <c r="D1041" s="30" t="s">
        <v>4132</v>
      </c>
      <c r="F1041" s="49"/>
      <c r="G1041" s="30">
        <v>0</v>
      </c>
      <c r="H1041" s="40">
        <v>1</v>
      </c>
      <c r="I1041" s="3" t="s">
        <v>2785</v>
      </c>
      <c r="K1041" s="30">
        <v>0</v>
      </c>
      <c r="L1041" s="40">
        <v>5</v>
      </c>
      <c r="M1041" s="3" t="s">
        <v>1533</v>
      </c>
      <c r="N1041" s="3" t="s">
        <v>1737</v>
      </c>
      <c r="O1041" s="27" t="str">
        <f>INDEX(accountchart[chartId], MATCH(Table1[[#This Row],[sellChartName]],accountchart[chartName],0))</f>
        <v>52899639</v>
      </c>
      <c r="P1041" s="27" t="str">
        <f>INDEX(accountchart[chartId], MATCH(Table1[[#This Row],[buyChartName]],accountchart[chartName],0))</f>
        <v>53172271</v>
      </c>
    </row>
  </sheetData>
  <phoneticPr fontId="16" type="noConversion"/>
  <conditionalFormatting sqref="D307:D722 D1:D74 D724:D1023 D1039:D1048576 D76:D304">
    <cfRule type="duplicateValues" dxfId="1173" priority="64"/>
  </conditionalFormatting>
  <conditionalFormatting sqref="A307:A722 A724:A1023 A1039:A1048576 A1:A304">
    <cfRule type="duplicateValues" dxfId="1172" priority="63"/>
  </conditionalFormatting>
  <conditionalFormatting sqref="K307:N349 L350:N353 G350:G353 G582:G611 G689:G730 H724:I730 L612:N688 N282:N611 H366:I718 K354:N611 E307:E1023 G732:I1023 K689:N1023 G1039:H1041 E1039:E1048576 G1042:I1048576 K1039:N1048576 E1:E304">
    <cfRule type="cellIs" dxfId="1171" priority="58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170" priority="57" operator="equal">
      <formula>""</formula>
    </cfRule>
  </conditionalFormatting>
  <conditionalFormatting sqref="H1:H74 H720:H722 H307:H364 H76:H304">
    <cfRule type="cellIs" dxfId="1169" priority="56" operator="equal">
      <formula>""</formula>
    </cfRule>
  </conditionalFormatting>
  <conditionalFormatting sqref="I720:I722 I1:I74 I307:I364 I76:I304">
    <cfRule type="cellIs" dxfId="1168" priority="55" operator="equal">
      <formula>""</formula>
    </cfRule>
  </conditionalFormatting>
  <conditionalFormatting sqref="K1:N304">
    <cfRule type="cellIs" dxfId="1167" priority="54" operator="equal">
      <formula>""</formula>
    </cfRule>
  </conditionalFormatting>
  <conditionalFormatting sqref="D723">
    <cfRule type="duplicateValues" dxfId="1166" priority="53"/>
  </conditionalFormatting>
  <conditionalFormatting sqref="A723">
    <cfRule type="duplicateValues" dxfId="1165" priority="52"/>
  </conditionalFormatting>
  <conditionalFormatting sqref="H723">
    <cfRule type="cellIs" dxfId="1164" priority="51" operator="equal">
      <formula>""</formula>
    </cfRule>
  </conditionalFormatting>
  <conditionalFormatting sqref="I723">
    <cfRule type="cellIs" dxfId="1163" priority="50" operator="equal">
      <formula>""</formula>
    </cfRule>
  </conditionalFormatting>
  <conditionalFormatting sqref="H719">
    <cfRule type="cellIs" dxfId="1162" priority="49" operator="equal">
      <formula>""</formula>
    </cfRule>
  </conditionalFormatting>
  <conditionalFormatting sqref="I719">
    <cfRule type="cellIs" dxfId="1161" priority="48" operator="equal">
      <formula>""</formula>
    </cfRule>
  </conditionalFormatting>
  <conditionalFormatting sqref="D305">
    <cfRule type="duplicateValues" dxfId="1160" priority="47"/>
  </conditionalFormatting>
  <conditionalFormatting sqref="A305">
    <cfRule type="duplicateValues" dxfId="1159" priority="46"/>
  </conditionalFormatting>
  <conditionalFormatting sqref="E305">
    <cfRule type="cellIs" dxfId="1158" priority="45" operator="equal">
      <formula>""</formula>
    </cfRule>
  </conditionalFormatting>
  <conditionalFormatting sqref="G305">
    <cfRule type="cellIs" dxfId="1157" priority="44" operator="equal">
      <formula>""</formula>
    </cfRule>
  </conditionalFormatting>
  <conditionalFormatting sqref="H305">
    <cfRule type="cellIs" dxfId="1156" priority="43" operator="equal">
      <formula>""</formula>
    </cfRule>
  </conditionalFormatting>
  <conditionalFormatting sqref="I305">
    <cfRule type="cellIs" dxfId="1155" priority="42" operator="equal">
      <formula>""</formula>
    </cfRule>
  </conditionalFormatting>
  <conditionalFormatting sqref="K305:N305">
    <cfRule type="cellIs" dxfId="1154" priority="41" operator="equal">
      <formula>""</formula>
    </cfRule>
  </conditionalFormatting>
  <conditionalFormatting sqref="D306">
    <cfRule type="duplicateValues" dxfId="1153" priority="40"/>
  </conditionalFormatting>
  <conditionalFormatting sqref="A306">
    <cfRule type="duplicateValues" dxfId="1152" priority="39"/>
  </conditionalFormatting>
  <conditionalFormatting sqref="E306">
    <cfRule type="cellIs" dxfId="1151" priority="38" operator="equal">
      <formula>""</formula>
    </cfRule>
  </conditionalFormatting>
  <conditionalFormatting sqref="G306">
    <cfRule type="cellIs" dxfId="1150" priority="37" operator="equal">
      <formula>""</formula>
    </cfRule>
  </conditionalFormatting>
  <conditionalFormatting sqref="H306">
    <cfRule type="cellIs" dxfId="1149" priority="36" operator="equal">
      <formula>""</formula>
    </cfRule>
  </conditionalFormatting>
  <conditionalFormatting sqref="I306">
    <cfRule type="cellIs" dxfId="1148" priority="35" operator="equal">
      <formula>""</formula>
    </cfRule>
  </conditionalFormatting>
  <conditionalFormatting sqref="K306:N306">
    <cfRule type="cellIs" dxfId="1147" priority="34" operator="equal">
      <formula>""</formula>
    </cfRule>
  </conditionalFormatting>
  <conditionalFormatting sqref="G310:G323">
    <cfRule type="cellIs" dxfId="1146" priority="33" operator="equal">
      <formula>""</formula>
    </cfRule>
  </conditionalFormatting>
  <conditionalFormatting sqref="G329:G331">
    <cfRule type="cellIs" dxfId="1145" priority="32" operator="equal">
      <formula>""</formula>
    </cfRule>
  </conditionalFormatting>
  <conditionalFormatting sqref="G374:G379">
    <cfRule type="cellIs" dxfId="1144" priority="31" operator="equal">
      <formula>""</formula>
    </cfRule>
  </conditionalFormatting>
  <conditionalFormatting sqref="G381:G386">
    <cfRule type="cellIs" dxfId="1143" priority="30" operator="equal">
      <formula>""</formula>
    </cfRule>
  </conditionalFormatting>
  <conditionalFormatting sqref="G387:G398">
    <cfRule type="cellIs" dxfId="1142" priority="29" operator="equal">
      <formula>""</formula>
    </cfRule>
  </conditionalFormatting>
  <conditionalFormatting sqref="G399:G403">
    <cfRule type="cellIs" dxfId="1141" priority="28" operator="equal">
      <formula>""</formula>
    </cfRule>
  </conditionalFormatting>
  <conditionalFormatting sqref="G405:G408">
    <cfRule type="cellIs" dxfId="1140" priority="27" operator="equal">
      <formula>""</formula>
    </cfRule>
  </conditionalFormatting>
  <conditionalFormatting sqref="G409:G410">
    <cfRule type="cellIs" dxfId="1139" priority="26" operator="equal">
      <formula>""</formula>
    </cfRule>
  </conditionalFormatting>
  <conditionalFormatting sqref="G411:G415">
    <cfRule type="cellIs" dxfId="1138" priority="25" operator="equal">
      <formula>""</formula>
    </cfRule>
  </conditionalFormatting>
  <conditionalFormatting sqref="G418:G419">
    <cfRule type="cellIs" dxfId="1137" priority="24" operator="equal">
      <formula>""</formula>
    </cfRule>
  </conditionalFormatting>
  <conditionalFormatting sqref="G420:G421">
    <cfRule type="cellIs" dxfId="1136" priority="23" operator="equal">
      <formula>""</formula>
    </cfRule>
  </conditionalFormatting>
  <conditionalFormatting sqref="G426:G435">
    <cfRule type="cellIs" dxfId="1135" priority="22" operator="equal">
      <formula>""</formula>
    </cfRule>
  </conditionalFormatting>
  <conditionalFormatting sqref="G443:G449">
    <cfRule type="cellIs" dxfId="1134" priority="21" operator="equal">
      <formula>""</formula>
    </cfRule>
  </conditionalFormatting>
  <conditionalFormatting sqref="G458:G470">
    <cfRule type="cellIs" dxfId="1133" priority="20" operator="equal">
      <formula>""</formula>
    </cfRule>
  </conditionalFormatting>
  <conditionalFormatting sqref="G476:G486">
    <cfRule type="cellIs" dxfId="1132" priority="19" operator="equal">
      <formula>""</formula>
    </cfRule>
  </conditionalFormatting>
  <conditionalFormatting sqref="G490:G500">
    <cfRule type="cellIs" dxfId="1131" priority="18" operator="equal">
      <formula>""</formula>
    </cfRule>
  </conditionalFormatting>
  <conditionalFormatting sqref="G502:G525">
    <cfRule type="cellIs" dxfId="1130" priority="17" operator="equal">
      <formula>""</formula>
    </cfRule>
  </conditionalFormatting>
  <conditionalFormatting sqref="G527:G581">
    <cfRule type="cellIs" dxfId="1129" priority="16" operator="equal">
      <formula>""</formula>
    </cfRule>
  </conditionalFormatting>
  <conditionalFormatting sqref="G612:G688">
    <cfRule type="cellIs" dxfId="1128" priority="15" operator="equal">
      <formula>""</formula>
    </cfRule>
  </conditionalFormatting>
  <conditionalFormatting sqref="K612:K688">
    <cfRule type="cellIs" dxfId="1127" priority="14" operator="equal">
      <formula>""</formula>
    </cfRule>
  </conditionalFormatting>
  <conditionalFormatting sqref="G365">
    <cfRule type="cellIs" dxfId="1126" priority="13" operator="equal">
      <formula>""</formula>
    </cfRule>
  </conditionalFormatting>
  <conditionalFormatting sqref="H365">
    <cfRule type="cellIs" dxfId="1125" priority="12" operator="equal">
      <formula>""</formula>
    </cfRule>
  </conditionalFormatting>
  <conditionalFormatting sqref="I365">
    <cfRule type="cellIs" dxfId="1124" priority="11" operator="equal">
      <formula>""</formula>
    </cfRule>
  </conditionalFormatting>
  <conditionalFormatting sqref="G731:I731">
    <cfRule type="cellIs" dxfId="1123" priority="10" operator="equal">
      <formula>""</formula>
    </cfRule>
  </conditionalFormatting>
  <conditionalFormatting sqref="D1024:D1038">
    <cfRule type="duplicateValues" dxfId="1122" priority="9"/>
  </conditionalFormatting>
  <conditionalFormatting sqref="A1024:A1038">
    <cfRule type="duplicateValues" dxfId="1121" priority="8"/>
  </conditionalFormatting>
  <conditionalFormatting sqref="E1024:E1038 G1024:I1038 K1024:N1038 M1038:N1041">
    <cfRule type="cellIs" dxfId="1120" priority="7" operator="equal">
      <formula>""</formula>
    </cfRule>
  </conditionalFormatting>
  <conditionalFormatting sqref="I1039">
    <cfRule type="cellIs" dxfId="1119" priority="6" operator="equal">
      <formula>""</formula>
    </cfRule>
  </conditionalFormatting>
  <conditionalFormatting sqref="I1040">
    <cfRule type="cellIs" dxfId="1118" priority="5" operator="equal">
      <formula>""</formula>
    </cfRule>
  </conditionalFormatting>
  <conditionalFormatting sqref="I1041">
    <cfRule type="cellIs" dxfId="1117" priority="4" operator="equal">
      <formula>""</formula>
    </cfRule>
  </conditionalFormatting>
  <conditionalFormatting sqref="D75">
    <cfRule type="duplicateValues" dxfId="3" priority="3"/>
  </conditionalFormatting>
  <conditionalFormatting sqref="H75">
    <cfRule type="cellIs" dxfId="2" priority="2" operator="equal">
      <formula>""</formula>
    </cfRule>
  </conditionalFormatting>
  <conditionalFormatting sqref="I75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zoomScaleNormal="100" workbookViewId="0">
      <selection activeCell="A22" sqref="A22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45">
      <c r="A2" s="66" t="s">
        <v>40</v>
      </c>
      <c r="C2" s="18" t="s">
        <v>3549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6" t="s">
        <v>967</v>
      </c>
      <c r="C3" s="18" t="s">
        <v>3824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6" t="s">
        <v>996</v>
      </c>
      <c r="C4" s="18" t="s">
        <v>4116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6" t="s">
        <v>2553</v>
      </c>
      <c r="C5" s="18" t="s">
        <v>4117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6" t="s">
        <v>958</v>
      </c>
      <c r="C6" s="18" t="s">
        <v>3826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6" t="s">
        <v>2544</v>
      </c>
      <c r="C7" s="18" t="s">
        <v>3962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6" t="s">
        <v>754</v>
      </c>
      <c r="C8" s="18" t="s">
        <v>3573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6" t="s">
        <v>741</v>
      </c>
      <c r="C9" s="18" t="s">
        <v>3605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6" t="s">
        <v>3431</v>
      </c>
      <c r="C10" s="18" t="s">
        <v>3604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6" t="s">
        <v>742</v>
      </c>
      <c r="C11" s="18" t="s">
        <v>3604</v>
      </c>
      <c r="D11" s="65" t="str">
        <f>VLOOKUP($C11,allFlowProduct!$A:$P,4,FALSE)</f>
        <v>แชมพูครีมนวดน้ำนมข้าว</v>
      </c>
      <c r="E11" s="65" t="str">
        <f>VLOOKUP($C11,allFlowProduct!$A:$P,5,FALSE)</f>
        <v>ขวด</v>
      </c>
      <c r="F11" s="65">
        <f>VLOOKUP($C11,allFlowProduct!$A:$P,3,FALSE)</f>
        <v>5</v>
      </c>
      <c r="G11" s="65">
        <f>VLOOKUP($C11,allFlowProduct!$A:$P,8,FALSE)</f>
        <v>1</v>
      </c>
      <c r="H11" s="65">
        <f>IF($G11=7,-1,IF($G11=1,7,IF($G11=3,7,IF($G11=5,0,"error"))))</f>
        <v>7</v>
      </c>
    </row>
    <row r="12" spans="1:8" x14ac:dyDescent="0.45">
      <c r="A12" s="66" t="s">
        <v>79</v>
      </c>
      <c r="C12" s="18" t="s">
        <v>3607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6" t="s">
        <v>739</v>
      </c>
      <c r="C13" s="18" t="s">
        <v>3606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6" t="s">
        <v>740</v>
      </c>
      <c r="C14" s="18" t="s">
        <v>3603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6" t="s">
        <v>738</v>
      </c>
      <c r="C15" s="18" t="s">
        <v>3602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6" t="s">
        <v>883</v>
      </c>
      <c r="C16" s="18" t="s">
        <v>3825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6" t="s">
        <v>872</v>
      </c>
      <c r="C17" s="18" t="s">
        <v>3914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6" t="s">
        <v>775</v>
      </c>
      <c r="C18" s="18" t="s">
        <v>3916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6" t="s">
        <v>812</v>
      </c>
      <c r="C19" s="18" t="s">
        <v>4096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6" t="s">
        <v>840</v>
      </c>
      <c r="C20" s="18" t="s">
        <v>4011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6" t="s">
        <v>847</v>
      </c>
      <c r="C21" s="18" t="s">
        <v>4098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6" t="s">
        <v>825</v>
      </c>
      <c r="C22" s="18" t="s">
        <v>4099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6" t="s">
        <v>948</v>
      </c>
      <c r="C23" s="18" t="s">
        <v>4045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6" t="s">
        <v>853</v>
      </c>
      <c r="C24" s="18" t="s">
        <v>4041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6" t="s">
        <v>845</v>
      </c>
      <c r="C25" s="18" t="s">
        <v>4044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6" t="s">
        <v>859</v>
      </c>
      <c r="C26" s="18" t="s">
        <v>4047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6" t="s">
        <v>2495</v>
      </c>
      <c r="C27" s="18" t="s">
        <v>4048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6" t="s">
        <v>855</v>
      </c>
      <c r="C28" s="18" t="s">
        <v>4046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6" t="s">
        <v>913</v>
      </c>
      <c r="C29" s="18" t="s">
        <v>4110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6" t="s">
        <v>990</v>
      </c>
      <c r="C30" s="18" t="s">
        <v>4109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6" t="s">
        <v>909</v>
      </c>
      <c r="C31" s="18" t="s">
        <v>4108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6" t="s">
        <v>928</v>
      </c>
      <c r="C32" s="18" t="s">
        <v>3946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6" t="s">
        <v>797</v>
      </c>
      <c r="C33" s="18" t="s">
        <v>3912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6" t="s">
        <v>821</v>
      </c>
      <c r="C34" s="18" t="s">
        <v>3913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6" t="s">
        <v>2528</v>
      </c>
      <c r="C35" s="18" t="s">
        <v>3939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6" t="s">
        <v>818</v>
      </c>
      <c r="C36" s="18" t="s">
        <v>3945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6" t="s">
        <v>35</v>
      </c>
      <c r="C37" s="18" t="s">
        <v>3543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6" t="s">
        <v>3432</v>
      </c>
      <c r="C38" s="18" t="s">
        <v>3538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6" t="s">
        <v>3433</v>
      </c>
      <c r="C39" s="18" t="s">
        <v>3799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6" t="s">
        <v>866</v>
      </c>
      <c r="C40" s="18" t="s">
        <v>3799</v>
      </c>
      <c r="D40" s="65" t="str">
        <f>VLOOKUP($C40,allFlowProduct!$A:$P,4,FALSE)</f>
        <v>กล้วยน้ำว้า กลาง</v>
      </c>
      <c r="E40" s="65" t="str">
        <f>VLOOKUP($C40,allFlowProduct!$A:$P,5,FALSE)</f>
        <v>หวี</v>
      </c>
      <c r="F40" s="65">
        <f>VLOOKUP($C40,allFlowProduct!$A:$P,3,FALSE)</f>
        <v>5</v>
      </c>
      <c r="G40" s="65">
        <f>VLOOKUP($C40,allFlowProduct!$A:$P,8,FALSE)</f>
        <v>7</v>
      </c>
      <c r="H40" s="65">
        <f>IF($G40=7,-1,IF($G40=1,7,IF($G40=3,7,IF($G40=5,0,"error"))))</f>
        <v>-1</v>
      </c>
    </row>
    <row r="41" spans="1:8" x14ac:dyDescent="0.45">
      <c r="A41" s="66" t="s">
        <v>874</v>
      </c>
      <c r="C41" s="18" t="s">
        <v>3807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6" t="s">
        <v>834</v>
      </c>
      <c r="C42" s="18" t="s">
        <v>3973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6" t="s">
        <v>933</v>
      </c>
      <c r="C43" s="18" t="s">
        <v>3974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6" t="s">
        <v>830</v>
      </c>
      <c r="C44" s="18" t="s">
        <v>4008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6" t="s">
        <v>3434</v>
      </c>
      <c r="C45" s="18" t="s">
        <v>3986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6" t="s">
        <v>3435</v>
      </c>
      <c r="C46" s="18" t="s">
        <v>3985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6" t="s">
        <v>824</v>
      </c>
      <c r="C47" s="18" t="s">
        <v>3986</v>
      </c>
      <c r="D47" s="65" t="str">
        <f>VLOOKUP($C47,allFlowProduct!$A:$P,4,FALSE)</f>
        <v>กะหล่ำปลีดอก</v>
      </c>
      <c r="E47" s="65" t="str">
        <f>VLOOKUP($C47,allFlowProduct!$A:$P,5,FALSE)</f>
        <v>กก</v>
      </c>
      <c r="F47" s="65">
        <f>VLOOKUP($C47,allFlowProduct!$A:$P,3,FALSE)</f>
        <v>5</v>
      </c>
      <c r="G47" s="65">
        <f>VLOOKUP($C47,allFlowProduct!$A:$P,8,FALSE)</f>
        <v>7</v>
      </c>
      <c r="H47" s="65">
        <f t="shared" ref="H47:H48" si="1">IF($G47=7,-1,IF($G47=1,7,IF($G47=3,7,IF($G47=5,0,"error"))))</f>
        <v>-1</v>
      </c>
    </row>
    <row r="48" spans="1:8" x14ac:dyDescent="0.45">
      <c r="A48" s="66" t="s">
        <v>783</v>
      </c>
      <c r="C48" s="18" t="s">
        <v>3985</v>
      </c>
      <c r="D48" s="65" t="str">
        <f>VLOOKUP($C48,allFlowProduct!$A:$P,4,FALSE)</f>
        <v>กะหล่ำปลี</v>
      </c>
      <c r="E48" s="65" t="str">
        <f>VLOOKUP($C48,allFlowProduct!$A:$P,5,FALSE)</f>
        <v>กก</v>
      </c>
      <c r="F48" s="65">
        <f>VLOOKUP($C48,allFlowProduct!$A:$P,3,FALSE)</f>
        <v>5</v>
      </c>
      <c r="G48" s="65">
        <f>VLOOKUP($C48,allFlowProduct!$A:$P,8,FALSE)</f>
        <v>7</v>
      </c>
      <c r="H48" s="65">
        <f t="shared" si="1"/>
        <v>-1</v>
      </c>
    </row>
    <row r="49" spans="1:8" x14ac:dyDescent="0.45">
      <c r="A49" s="66" t="s">
        <v>58</v>
      </c>
      <c r="C49" s="18" t="s">
        <v>3567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6" t="s">
        <v>3436</v>
      </c>
      <c r="C50" s="18" t="s">
        <v>4076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6" t="s">
        <v>882</v>
      </c>
      <c r="C51" s="18" t="s">
        <v>3859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6" t="s">
        <v>822</v>
      </c>
      <c r="C52" s="18" t="s">
        <v>3860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6" t="s">
        <v>805</v>
      </c>
      <c r="C53" s="18" t="s">
        <v>3943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6" t="s">
        <v>923</v>
      </c>
      <c r="C54" s="18" t="s">
        <v>3949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6" t="s">
        <v>3437</v>
      </c>
      <c r="C55" s="18" t="s">
        <v>3947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6" t="s">
        <v>59</v>
      </c>
      <c r="C56" s="18" t="s">
        <v>3568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6" t="s">
        <v>22</v>
      </c>
      <c r="C57" s="18" t="s">
        <v>3523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6" t="s">
        <v>23</v>
      </c>
      <c r="C58" s="18" t="s">
        <v>3524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6" t="s">
        <v>784</v>
      </c>
      <c r="C59" s="18" t="s">
        <v>3867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6" t="s">
        <v>779</v>
      </c>
      <c r="C60" s="18" t="s">
        <v>3865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6" t="s">
        <v>3438</v>
      </c>
      <c r="C61" s="18" t="s">
        <v>3518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6" t="s">
        <v>3439</v>
      </c>
      <c r="C62" s="18" t="s">
        <v>3519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6" t="s">
        <v>3440</v>
      </c>
      <c r="C63" s="18" t="s">
        <v>3520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6" t="s">
        <v>668</v>
      </c>
      <c r="C64" s="18" t="s">
        <v>3521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6" t="s">
        <v>669</v>
      </c>
      <c r="C65" s="18" t="s">
        <v>3522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6" t="s">
        <v>807</v>
      </c>
      <c r="C66" s="18" t="s">
        <v>3958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6" t="s">
        <v>848</v>
      </c>
      <c r="C67" s="18" t="s">
        <v>4009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6" t="s">
        <v>3441</v>
      </c>
      <c r="C68" s="18" t="s">
        <v>4023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6" t="s">
        <v>3442</v>
      </c>
      <c r="C69" s="18" t="s">
        <v>3537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5</v>
      </c>
      <c r="H69" s="17">
        <f t="shared" si="0"/>
        <v>0</v>
      </c>
    </row>
    <row r="70" spans="1:8" x14ac:dyDescent="0.45">
      <c r="A70" s="66" t="s">
        <v>3443</v>
      </c>
      <c r="C70" s="18" t="s">
        <v>3536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5</v>
      </c>
      <c r="H70" s="17">
        <f t="shared" ref="H70:H133" si="2">IF($G70=7,-1,IF($G70=1,7,IF($G70=3,7,IF($G70=5,0,"error"))))</f>
        <v>0</v>
      </c>
    </row>
    <row r="71" spans="1:8" x14ac:dyDescent="0.45">
      <c r="A71" s="66" t="s">
        <v>826</v>
      </c>
      <c r="C71" s="18" t="s">
        <v>4083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6" t="s">
        <v>842</v>
      </c>
      <c r="C72" s="18" t="s">
        <v>4050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6" t="s">
        <v>829</v>
      </c>
      <c r="C73" s="18" t="s">
        <v>4051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6" t="s">
        <v>835</v>
      </c>
      <c r="C74" s="18" t="s">
        <v>4010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6" t="s">
        <v>564</v>
      </c>
      <c r="C75" s="18" t="s">
        <v>3611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6" t="s">
        <v>950</v>
      </c>
      <c r="C76" s="18" t="s">
        <v>4078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6" t="s">
        <v>940</v>
      </c>
      <c r="C77" s="18" t="s">
        <v>4079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6" t="s">
        <v>117</v>
      </c>
      <c r="C78" s="18" t="s">
        <v>3649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6" t="s">
        <v>3444</v>
      </c>
      <c r="C79" s="18" t="s">
        <v>4076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6" t="s">
        <v>841</v>
      </c>
      <c r="C80" s="18" t="s">
        <v>4022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6" t="s">
        <v>785</v>
      </c>
      <c r="C81" s="18" t="s">
        <v>3917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6" t="s">
        <v>3445</v>
      </c>
      <c r="C82" s="18" t="s">
        <v>4054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6" t="s">
        <v>677</v>
      </c>
      <c r="C83" s="18" t="s">
        <v>3535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5</v>
      </c>
      <c r="H83" s="17">
        <f t="shared" si="2"/>
        <v>0</v>
      </c>
    </row>
    <row r="84" spans="1:8" x14ac:dyDescent="0.45">
      <c r="A84" s="66" t="s">
        <v>678</v>
      </c>
      <c r="C84" s="18" t="s">
        <v>3531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5</v>
      </c>
      <c r="H84" s="17">
        <f t="shared" si="2"/>
        <v>0</v>
      </c>
    </row>
    <row r="85" spans="1:8" x14ac:dyDescent="0.45">
      <c r="A85" s="66" t="s">
        <v>680</v>
      </c>
      <c r="C85" s="18" t="s">
        <v>3534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5</v>
      </c>
      <c r="H85" s="17">
        <f t="shared" si="2"/>
        <v>0</v>
      </c>
    </row>
    <row r="86" spans="1:8" x14ac:dyDescent="0.45">
      <c r="A86" s="66" t="s">
        <v>2456</v>
      </c>
      <c r="C86" s="18" t="s">
        <v>3910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6" t="s">
        <v>927</v>
      </c>
      <c r="C87" s="18" t="s">
        <v>3911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6" t="s">
        <v>32</v>
      </c>
      <c r="C88" s="18" t="s">
        <v>3539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6" t="s">
        <v>8</v>
      </c>
      <c r="C89" s="18" t="s">
        <v>3540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6" t="s">
        <v>3446</v>
      </c>
      <c r="C90" s="18" t="s">
        <v>3532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5</v>
      </c>
      <c r="H90" s="17">
        <f t="shared" si="2"/>
        <v>0</v>
      </c>
    </row>
    <row r="91" spans="1:8" x14ac:dyDescent="0.45">
      <c r="A91" s="66" t="s">
        <v>801</v>
      </c>
      <c r="C91" s="18" t="s">
        <v>3902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6" t="s">
        <v>2454</v>
      </c>
      <c r="C92" s="18" t="s">
        <v>3908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6" t="s">
        <v>814</v>
      </c>
      <c r="C93" s="18" t="s">
        <v>3909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6" t="s">
        <v>938</v>
      </c>
      <c r="C94" s="18" t="s">
        <v>3907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6" t="s">
        <v>679</v>
      </c>
      <c r="C95" s="18" t="s">
        <v>3533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5</v>
      </c>
      <c r="H95" s="17">
        <f t="shared" si="2"/>
        <v>0</v>
      </c>
    </row>
    <row r="96" spans="1:8" x14ac:dyDescent="0.45">
      <c r="A96" s="66" t="s">
        <v>964</v>
      </c>
      <c r="C96" s="18" t="s">
        <v>3853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6" t="s">
        <v>968</v>
      </c>
      <c r="C97" s="18" t="s">
        <v>3852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6" t="s">
        <v>880</v>
      </c>
      <c r="C98" s="18" t="s">
        <v>3854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6" t="s">
        <v>3447</v>
      </c>
      <c r="C99" s="18" t="s">
        <v>3891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6" t="s">
        <v>3448</v>
      </c>
      <c r="C100" s="18" t="s">
        <v>3542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6" t="s">
        <v>3449</v>
      </c>
      <c r="C101" s="18" t="s">
        <v>3545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6" t="s">
        <v>3450</v>
      </c>
      <c r="C102" s="18" t="s">
        <v>3541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6" t="s">
        <v>3451</v>
      </c>
      <c r="C103" s="18" t="s">
        <v>3553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6" t="s">
        <v>3452</v>
      </c>
      <c r="C104" s="18" t="s">
        <v>3554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6" t="s">
        <v>3453</v>
      </c>
      <c r="C105" s="18" t="s">
        <v>3593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6" t="s">
        <v>3454</v>
      </c>
      <c r="C106" s="18" t="s">
        <v>3594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6" t="s">
        <v>3455</v>
      </c>
      <c r="C107" s="18" t="s">
        <v>3589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6" t="s">
        <v>3456</v>
      </c>
      <c r="C108" s="18" t="s">
        <v>3590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6" t="s">
        <v>3457</v>
      </c>
      <c r="C109" s="18" t="s">
        <v>3586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6" t="s">
        <v>3458</v>
      </c>
      <c r="C110" s="18" t="s">
        <v>3587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6" t="s">
        <v>3459</v>
      </c>
      <c r="C111" s="18" t="s">
        <v>3622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6" t="s">
        <v>3460</v>
      </c>
      <c r="C112" s="18" t="s">
        <v>3610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6" t="s">
        <v>3461</v>
      </c>
      <c r="C113" s="18" t="s">
        <v>3621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6" t="s">
        <v>3462</v>
      </c>
      <c r="C114" s="18" t="s">
        <v>3648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6" t="s">
        <v>803</v>
      </c>
      <c r="C115" s="18" t="s">
        <v>3891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6" t="s">
        <v>34</v>
      </c>
      <c r="C116" s="18" t="s">
        <v>3542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6" t="s">
        <v>36</v>
      </c>
      <c r="C117" s="18" t="s">
        <v>3545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6" t="s">
        <v>33</v>
      </c>
      <c r="C118" s="18" t="s">
        <v>3541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6" t="s">
        <v>43</v>
      </c>
      <c r="C119" s="18" t="s">
        <v>3553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6" t="s">
        <v>71</v>
      </c>
      <c r="C120" s="18" t="s">
        <v>3593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6" t="s">
        <v>72</v>
      </c>
      <c r="C121" s="18" t="s">
        <v>3594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6" t="s">
        <v>3463</v>
      </c>
      <c r="C122" s="18" t="s">
        <v>3589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6" t="s">
        <v>3464</v>
      </c>
      <c r="C123" s="18" t="s">
        <v>3590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6" t="s">
        <v>3465</v>
      </c>
      <c r="C124" s="18" t="s">
        <v>3586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6" t="s">
        <v>3466</v>
      </c>
      <c r="C125" s="18" t="s">
        <v>3587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6" t="s">
        <v>98</v>
      </c>
      <c r="C126" s="18" t="s">
        <v>3622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6" t="s">
        <v>82</v>
      </c>
      <c r="C127" s="18" t="s">
        <v>3610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6" t="s">
        <v>97</v>
      </c>
      <c r="C128" s="18" t="s">
        <v>3621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6" t="s">
        <v>116</v>
      </c>
      <c r="C129" s="18" t="s">
        <v>3648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6" t="s">
        <v>774</v>
      </c>
      <c r="C130" s="18" t="s">
        <v>3899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6" t="s">
        <v>790</v>
      </c>
      <c r="C131" s="18" t="s">
        <v>3897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6" t="s">
        <v>796</v>
      </c>
      <c r="C132" s="18" t="s">
        <v>3898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6" t="s">
        <v>3467</v>
      </c>
      <c r="C133" s="18" t="s">
        <v>3525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6" t="s">
        <v>887</v>
      </c>
      <c r="C134" s="12" t="s">
        <v>2850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6" t="s">
        <v>3468</v>
      </c>
      <c r="C135" s="12" t="s">
        <v>2826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6" t="s">
        <v>3469</v>
      </c>
      <c r="C136" s="18" t="s">
        <v>3641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7" t="s">
        <v>3470</v>
      </c>
      <c r="C137" s="18" t="s">
        <v>3642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6" t="s">
        <v>3471</v>
      </c>
      <c r="C138" s="18" t="s">
        <v>3639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6" t="s">
        <v>3472</v>
      </c>
      <c r="C139" s="18" t="s">
        <v>3640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6" t="s">
        <v>3473</v>
      </c>
      <c r="C140" s="18" t="s">
        <v>3639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6" t="s">
        <v>3474</v>
      </c>
      <c r="C141" s="18" t="s">
        <v>3640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6" t="s">
        <v>3475</v>
      </c>
      <c r="C142" s="18" t="s">
        <v>3643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6" t="s">
        <v>3476</v>
      </c>
      <c r="C143" s="18" t="s">
        <v>3644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6" t="s">
        <v>3477</v>
      </c>
      <c r="C144" s="18" t="s">
        <v>3645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6" t="s">
        <v>3478</v>
      </c>
      <c r="C145" s="18" t="s">
        <v>3646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6" t="s">
        <v>3479</v>
      </c>
      <c r="C146" s="18" t="s">
        <v>3647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6" t="s">
        <v>3480</v>
      </c>
      <c r="C147" s="18" t="s">
        <v>3638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6" t="s">
        <v>3481</v>
      </c>
      <c r="C148" s="18" t="s">
        <v>3643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6" t="s">
        <v>3482</v>
      </c>
      <c r="C149" s="18" t="s">
        <v>3644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6" t="s">
        <v>3483</v>
      </c>
      <c r="C150" s="18" t="s">
        <v>3645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6" t="s">
        <v>3484</v>
      </c>
      <c r="C151" s="18" t="s">
        <v>3646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6" t="s">
        <v>3485</v>
      </c>
      <c r="C152" s="18" t="s">
        <v>3647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6" t="s">
        <v>110</v>
      </c>
      <c r="C153" s="18" t="s">
        <v>3638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6" t="s">
        <v>3486</v>
      </c>
      <c r="C154" s="18" t="s">
        <v>3612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6" t="s">
        <v>943</v>
      </c>
      <c r="C155" s="18" t="s">
        <v>4035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6" t="s">
        <v>831</v>
      </c>
      <c r="C156" s="18" t="s">
        <v>4032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6" t="s">
        <v>839</v>
      </c>
      <c r="C157" s="18" t="s">
        <v>4034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6" t="s">
        <v>3487</v>
      </c>
      <c r="C158" s="18" t="s">
        <v>4093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6" t="s">
        <v>854</v>
      </c>
      <c r="C159" s="18" t="s">
        <v>3977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6" t="s">
        <v>862</v>
      </c>
      <c r="C160" s="18" t="s">
        <v>3976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6" t="s">
        <v>951</v>
      </c>
      <c r="C161" s="18" t="s">
        <v>4006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6" t="s">
        <v>860</v>
      </c>
      <c r="C162" s="18" t="s">
        <v>4018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6" t="s">
        <v>836</v>
      </c>
      <c r="C163" s="18" t="s">
        <v>4020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6" t="s">
        <v>939</v>
      </c>
      <c r="C164" s="18" t="s">
        <v>4019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6" t="s">
        <v>827</v>
      </c>
      <c r="C165" s="18" t="s">
        <v>4025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6" t="s">
        <v>828</v>
      </c>
      <c r="C166" s="18" t="s">
        <v>4027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6" t="s">
        <v>3488</v>
      </c>
      <c r="C167" s="18" t="s">
        <v>3971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6" t="s">
        <v>832</v>
      </c>
      <c r="C168" s="18" t="s">
        <v>4015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6" t="s">
        <v>856</v>
      </c>
      <c r="C169" s="18" t="s">
        <v>4004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6" t="s">
        <v>869</v>
      </c>
      <c r="C170" s="18" t="s">
        <v>3861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6" t="s">
        <v>3489</v>
      </c>
      <c r="C171" s="18" t="s">
        <v>3991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6" t="s">
        <v>689</v>
      </c>
      <c r="C172" s="18" t="s">
        <v>3565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6" t="s">
        <v>911</v>
      </c>
      <c r="C173" s="18" t="s">
        <v>3989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6" t="s">
        <v>804</v>
      </c>
      <c r="C174" s="18" t="s">
        <v>3999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6" t="s">
        <v>799</v>
      </c>
      <c r="C175" s="18" t="s">
        <v>3996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6" t="s">
        <v>815</v>
      </c>
      <c r="C176" s="18" t="s">
        <v>3997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6" t="s">
        <v>925</v>
      </c>
      <c r="C177" s="18" t="s">
        <v>4003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6" t="s">
        <v>777</v>
      </c>
      <c r="C178" s="18" t="s">
        <v>3885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6" t="s">
        <v>802</v>
      </c>
      <c r="C179" s="18" t="s">
        <v>3942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6" t="s">
        <v>780</v>
      </c>
      <c r="C180" s="18" t="s">
        <v>3883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6" t="s">
        <v>810</v>
      </c>
      <c r="C181" s="18" t="s">
        <v>3964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6" t="s">
        <v>918</v>
      </c>
      <c r="C182" s="18" t="s">
        <v>3918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6" t="s">
        <v>547</v>
      </c>
      <c r="C183" s="18" t="s">
        <v>3561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6" t="s">
        <v>819</v>
      </c>
      <c r="C184" s="18" t="s">
        <v>3935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6" t="s">
        <v>919</v>
      </c>
      <c r="C185" s="18" t="s">
        <v>3924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6" t="s">
        <v>776</v>
      </c>
      <c r="C186" s="18" t="s">
        <v>3921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6" t="s">
        <v>792</v>
      </c>
      <c r="C187" s="18" t="s">
        <v>3925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6" t="s">
        <v>787</v>
      </c>
      <c r="C188" s="18" t="s">
        <v>3936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6" t="s">
        <v>800</v>
      </c>
      <c r="C189" s="18" t="s">
        <v>3930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6" t="s">
        <v>3490</v>
      </c>
      <c r="C190" s="18" t="s">
        <v>3928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6" t="s">
        <v>794</v>
      </c>
      <c r="C191" s="18" t="s">
        <v>3937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6" t="s">
        <v>993</v>
      </c>
      <c r="C192" s="18" t="s">
        <v>4127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6" t="s">
        <v>52</v>
      </c>
      <c r="C193" s="18" t="s">
        <v>3563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6" t="s">
        <v>46</v>
      </c>
      <c r="C194" s="18" t="s">
        <v>3548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6" t="s">
        <v>2435</v>
      </c>
      <c r="C195" s="18" t="s">
        <v>3880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6" t="s">
        <v>38</v>
      </c>
      <c r="C196" s="18" t="s">
        <v>3546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6" t="s">
        <v>973</v>
      </c>
      <c r="C197" s="18" t="s">
        <v>3872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6" t="s">
        <v>3491</v>
      </c>
      <c r="C198" s="18" t="s">
        <v>3845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45">
      <c r="A199" s="66" t="s">
        <v>959</v>
      </c>
      <c r="C199" s="18" t="s">
        <v>3834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6" t="s">
        <v>963</v>
      </c>
      <c r="C200" s="18" t="s">
        <v>3835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6" t="s">
        <v>981</v>
      </c>
      <c r="C201" s="18" t="s">
        <v>3829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6" t="s">
        <v>53</v>
      </c>
      <c r="C202" s="18" t="s">
        <v>3830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6" t="s">
        <v>978</v>
      </c>
      <c r="C203" s="18" t="s">
        <v>3831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6" t="s">
        <v>868</v>
      </c>
      <c r="C204" s="18" t="s">
        <v>3838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6" t="s">
        <v>57</v>
      </c>
      <c r="C205" s="18" t="s">
        <v>3566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6" t="s">
        <v>970</v>
      </c>
      <c r="C206" s="18" t="s">
        <v>3842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6" t="s">
        <v>3492</v>
      </c>
      <c r="C207" s="18" t="s">
        <v>3833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6" t="s">
        <v>3493</v>
      </c>
      <c r="C208" s="18" t="s">
        <v>3832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6" t="s">
        <v>3494</v>
      </c>
      <c r="C209" s="18" t="s">
        <v>3833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6" t="s">
        <v>3495</v>
      </c>
      <c r="C210" s="18" t="s">
        <v>3832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6" t="s">
        <v>977</v>
      </c>
      <c r="C211" s="18" t="s">
        <v>3837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6" t="s">
        <v>971</v>
      </c>
      <c r="C212" s="18" t="s">
        <v>3839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6" t="s">
        <v>3496</v>
      </c>
      <c r="C213" s="18" t="s">
        <v>3841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6" t="s">
        <v>3497</v>
      </c>
      <c r="C214" s="18" t="s">
        <v>3840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6" t="s">
        <v>3498</v>
      </c>
      <c r="C215" s="18" t="s">
        <v>3875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6" t="s">
        <v>960</v>
      </c>
      <c r="C216" s="18" t="s">
        <v>3836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6" t="s">
        <v>974</v>
      </c>
      <c r="C217" s="18" t="s">
        <v>3874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6" t="s">
        <v>808</v>
      </c>
      <c r="C218" s="18" t="s">
        <v>3967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6" t="s">
        <v>786</v>
      </c>
      <c r="C219" s="18" t="s">
        <v>3894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45">
      <c r="A220" s="66" t="s">
        <v>791</v>
      </c>
      <c r="C220" s="18" t="s">
        <v>3886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6" t="s">
        <v>3499</v>
      </c>
      <c r="C221" s="18" t="s">
        <v>3888</v>
      </c>
      <c r="D221" s="65" t="str">
        <f>VLOOKUP($C221,allFlowProduct!$A:$P,4,FALSE)</f>
        <v>มะละกอดิบ กลาง</v>
      </c>
      <c r="E221" s="65" t="str">
        <f>VLOOKUP($C221,allFlowProduct!$A:$P,5,FALSE)</f>
        <v>ลูก</v>
      </c>
      <c r="F221" s="65">
        <f>VLOOKUP($C221,allFlowProduct!$A:$P,3,FALSE)</f>
        <v>5</v>
      </c>
      <c r="G221" s="65">
        <f>VLOOKUP($C221,allFlowProduct!$A:$P,8,FALSE)</f>
        <v>7</v>
      </c>
      <c r="H221" s="65">
        <f t="shared" ref="H221:H266" si="5">IF($G221=7,-1,IF($G221=1,7,IF($G221=3,7,IF($G221=5,0,"error"))))</f>
        <v>-1</v>
      </c>
    </row>
    <row r="222" spans="1:8" x14ac:dyDescent="0.45">
      <c r="A222" s="66" t="s">
        <v>878</v>
      </c>
      <c r="C222" s="18" t="s">
        <v>3972</v>
      </c>
      <c r="D222" s="65" t="str">
        <f>VLOOKUP($C222,allFlowProduct!$A:$P,4,FALSE)</f>
        <v>มะละกอสุก</v>
      </c>
      <c r="E222" s="65" t="str">
        <f>VLOOKUP($C222,allFlowProduct!$A:$P,5,FALSE)</f>
        <v>กก</v>
      </c>
      <c r="F222" s="65">
        <f>VLOOKUP($C222,allFlowProduct!$A:$P,3,FALSE)</f>
        <v>5</v>
      </c>
      <c r="G222" s="65">
        <f>VLOOKUP($C222,allFlowProduct!$A:$P,8,FALSE)</f>
        <v>7</v>
      </c>
      <c r="H222" s="65">
        <f t="shared" si="5"/>
        <v>-1</v>
      </c>
    </row>
    <row r="223" spans="1:8" x14ac:dyDescent="0.45">
      <c r="A223" s="66" t="s">
        <v>870</v>
      </c>
      <c r="C223" s="18" t="s">
        <v>3855</v>
      </c>
      <c r="D223" s="65" t="str">
        <f>VLOOKUP($C223,allFlowProduct!$A:$P,4,FALSE)</f>
        <v>มังคุด</v>
      </c>
      <c r="E223" s="65" t="str">
        <f>VLOOKUP($C223,allFlowProduct!$A:$P,5,FALSE)</f>
        <v>กก</v>
      </c>
      <c r="F223" s="65">
        <f>VLOOKUP($C223,allFlowProduct!$A:$P,3,FALSE)</f>
        <v>5</v>
      </c>
      <c r="G223" s="65">
        <f>VLOOKUP($C223,allFlowProduct!$A:$P,8,FALSE)</f>
        <v>7</v>
      </c>
      <c r="H223" s="65">
        <f t="shared" si="5"/>
        <v>-1</v>
      </c>
    </row>
    <row r="224" spans="1:8" x14ac:dyDescent="0.45">
      <c r="A224" s="66" t="s">
        <v>3500</v>
      </c>
      <c r="C224" s="18" t="s">
        <v>3959</v>
      </c>
      <c r="D224" s="65" t="str">
        <f>VLOOKUP($C224,allFlowProduct!$A:$P,4,FALSE)</f>
        <v>มันเทศแครอท</v>
      </c>
      <c r="E224" s="65" t="str">
        <f>VLOOKUP($C224,allFlowProduct!$A:$P,5,FALSE)</f>
        <v>กก</v>
      </c>
      <c r="F224" s="65">
        <f>VLOOKUP($C224,allFlowProduct!$A:$P,3,FALSE)</f>
        <v>5</v>
      </c>
      <c r="G224" s="65">
        <f>VLOOKUP($C224,allFlowProduct!$A:$P,8,FALSE)</f>
        <v>7</v>
      </c>
      <c r="H224" s="65">
        <f t="shared" si="5"/>
        <v>-1</v>
      </c>
    </row>
    <row r="225" spans="1:8" x14ac:dyDescent="0.45">
      <c r="A225" s="66" t="s">
        <v>782</v>
      </c>
      <c r="C225" s="18" t="s">
        <v>3960</v>
      </c>
      <c r="D225" s="65" t="str">
        <f>VLOOKUP($C225,allFlowProduct!$A:$P,4,FALSE)</f>
        <v>มันม่วง</v>
      </c>
      <c r="E225" s="65" t="str">
        <f>VLOOKUP($C225,allFlowProduct!$A:$P,5,FALSE)</f>
        <v>กก</v>
      </c>
      <c r="F225" s="65">
        <f>VLOOKUP($C225,allFlowProduct!$A:$P,3,FALSE)</f>
        <v>5</v>
      </c>
      <c r="G225" s="65">
        <f>VLOOKUP($C225,allFlowProduct!$A:$P,8,FALSE)</f>
        <v>7</v>
      </c>
      <c r="H225" s="65">
        <f t="shared" si="5"/>
        <v>-1</v>
      </c>
    </row>
    <row r="226" spans="1:8" x14ac:dyDescent="0.45">
      <c r="A226" s="66" t="s">
        <v>3501</v>
      </c>
      <c r="C226" s="18" t="s">
        <v>3876</v>
      </c>
      <c r="D226" s="65" t="str">
        <f>VLOOKUP($C226,allFlowProduct!$A:$P,4,FALSE)</f>
        <v>มัลเบอรี่</v>
      </c>
      <c r="E226" s="65" t="str">
        <f>VLOOKUP($C226,allFlowProduct!$A:$P,5,FALSE)</f>
        <v>กก</v>
      </c>
      <c r="F226" s="65">
        <f>VLOOKUP($C226,allFlowProduct!$A:$P,3,FALSE)</f>
        <v>5</v>
      </c>
      <c r="G226" s="65">
        <f>VLOOKUP($C226,allFlowProduct!$A:$P,8,FALSE)</f>
        <v>7</v>
      </c>
      <c r="H226" s="65">
        <f t="shared" si="5"/>
        <v>-1</v>
      </c>
    </row>
    <row r="227" spans="1:8" x14ac:dyDescent="0.45">
      <c r="A227" s="66" t="s">
        <v>118</v>
      </c>
      <c r="C227" s="18" t="s">
        <v>3650</v>
      </c>
      <c r="D227" s="65" t="str">
        <f>VLOOKUP($C227,allFlowProduct!$A:$P,4,FALSE)</f>
        <v>มูลวัว</v>
      </c>
      <c r="E227" s="65" t="str">
        <f>VLOOKUP($C227,allFlowProduct!$A:$P,5,FALSE)</f>
        <v>ถุง</v>
      </c>
      <c r="F227" s="65">
        <f>VLOOKUP($C227,allFlowProduct!$A:$P,3,FALSE)</f>
        <v>5</v>
      </c>
      <c r="G227" s="65">
        <f>VLOOKUP($C227,allFlowProduct!$A:$P,8,FALSE)</f>
        <v>7</v>
      </c>
      <c r="H227" s="65">
        <f t="shared" si="5"/>
        <v>-1</v>
      </c>
    </row>
    <row r="228" spans="1:8" x14ac:dyDescent="0.45">
      <c r="A228" s="66" t="s">
        <v>844</v>
      </c>
      <c r="C228" s="18" t="s">
        <v>4057</v>
      </c>
      <c r="D228" s="65" t="str">
        <f>VLOOKUP($C228,allFlowProduct!$A:$P,4,FALSE)</f>
        <v>ยอดฟักทอง</v>
      </c>
      <c r="E228" s="65" t="str">
        <f>VLOOKUP($C228,allFlowProduct!$A:$P,5,FALSE)</f>
        <v>กก</v>
      </c>
      <c r="F228" s="65">
        <f>VLOOKUP($C228,allFlowProduct!$A:$P,3,FALSE)</f>
        <v>5</v>
      </c>
      <c r="G228" s="65">
        <f>VLOOKUP($C228,allFlowProduct!$A:$P,8,FALSE)</f>
        <v>7</v>
      </c>
      <c r="H228" s="65">
        <f t="shared" si="5"/>
        <v>-1</v>
      </c>
    </row>
    <row r="229" spans="1:8" x14ac:dyDescent="0.45">
      <c r="A229" s="66" t="s">
        <v>1075</v>
      </c>
      <c r="C229" s="18" t="s">
        <v>3609</v>
      </c>
      <c r="D229" s="65" t="str">
        <f>VLOOKUP($C229,allFlowProduct!$A:$P,4,FALSE)</f>
        <v>ยาสีฟันผงถ่าน</v>
      </c>
      <c r="E229" s="65" t="str">
        <f>VLOOKUP($C229,allFlowProduct!$A:$P,5,FALSE)</f>
        <v>กระปุก</v>
      </c>
      <c r="F229" s="65">
        <f>VLOOKUP($C229,allFlowProduct!$A:$P,3,FALSE)</f>
        <v>5</v>
      </c>
      <c r="G229" s="65">
        <f>VLOOKUP($C229,allFlowProduct!$A:$P,8,FALSE)</f>
        <v>1</v>
      </c>
      <c r="H229" s="65">
        <f t="shared" si="5"/>
        <v>7</v>
      </c>
    </row>
    <row r="230" spans="1:8" x14ac:dyDescent="0.45">
      <c r="A230" s="66" t="s">
        <v>80</v>
      </c>
      <c r="C230" s="18" t="s">
        <v>3608</v>
      </c>
      <c r="D230" s="65" t="str">
        <f>VLOOKUP($C230,allFlowProduct!$A:$P,4,FALSE)</f>
        <v>ยาสีฟันผงสมุนไพร</v>
      </c>
      <c r="E230" s="65" t="str">
        <f>VLOOKUP($C230,allFlowProduct!$A:$P,5,FALSE)</f>
        <v>หลอด</v>
      </c>
      <c r="F230" s="65">
        <f>VLOOKUP($C230,allFlowProduct!$A:$P,3,FALSE)</f>
        <v>5</v>
      </c>
      <c r="G230" s="65">
        <f>VLOOKUP($C230,allFlowProduct!$A:$P,8,FALSE)</f>
        <v>1</v>
      </c>
      <c r="H230" s="65">
        <f t="shared" si="5"/>
        <v>7</v>
      </c>
    </row>
    <row r="231" spans="1:8" x14ac:dyDescent="0.45">
      <c r="A231" s="66" t="s">
        <v>987</v>
      </c>
      <c r="C231" s="18" t="s">
        <v>3878</v>
      </c>
      <c r="D231" s="65" t="str">
        <f>VLOOKUP($C231,allFlowProduct!$A:$P,4,FALSE)</f>
        <v>รากบัว</v>
      </c>
      <c r="E231" s="65" t="str">
        <f>VLOOKUP($C231,allFlowProduct!$A:$P,5,FALSE)</f>
        <v>กก</v>
      </c>
      <c r="F231" s="65">
        <f>VLOOKUP($C231,allFlowProduct!$A:$P,3,FALSE)</f>
        <v>5</v>
      </c>
      <c r="G231" s="65">
        <f>VLOOKUP($C231,allFlowProduct!$A:$P,8,FALSE)</f>
        <v>7</v>
      </c>
      <c r="H231" s="65">
        <f t="shared" si="5"/>
        <v>-1</v>
      </c>
    </row>
    <row r="232" spans="1:8" x14ac:dyDescent="0.45">
      <c r="A232" s="66" t="s">
        <v>686</v>
      </c>
      <c r="C232" s="18" t="s">
        <v>3564</v>
      </c>
      <c r="D232" s="65" t="str">
        <f>VLOOKUP($C232,allFlowProduct!$A:$P,4,FALSE)</f>
        <v>รากบัวเชื่อม 500 กรัม</v>
      </c>
      <c r="E232" s="65" t="str">
        <f>VLOOKUP($C232,allFlowProduct!$A:$P,5,FALSE)</f>
        <v>ซอง</v>
      </c>
      <c r="F232" s="65">
        <f>VLOOKUP($C232,allFlowProduct!$A:$P,3,FALSE)</f>
        <v>5</v>
      </c>
      <c r="G232" s="65">
        <f>VLOOKUP($C232,allFlowProduct!$A:$P,8,FALSE)</f>
        <v>1</v>
      </c>
      <c r="H232" s="65">
        <f t="shared" si="5"/>
        <v>7</v>
      </c>
    </row>
    <row r="233" spans="1:8" x14ac:dyDescent="0.45">
      <c r="A233" s="66" t="s">
        <v>867</v>
      </c>
      <c r="C233" s="18" t="s">
        <v>3862</v>
      </c>
      <c r="D233" s="65" t="str">
        <f>VLOOKUP($C233,allFlowProduct!$A:$P,4,FALSE)</f>
        <v>ลองกอง</v>
      </c>
      <c r="E233" s="65" t="str">
        <f>VLOOKUP($C233,allFlowProduct!$A:$P,5,FALSE)</f>
        <v>กก</v>
      </c>
      <c r="F233" s="65">
        <f>VLOOKUP($C233,allFlowProduct!$A:$P,3,FALSE)</f>
        <v>5</v>
      </c>
      <c r="G233" s="65">
        <f>VLOOKUP($C233,allFlowProduct!$A:$P,8,FALSE)</f>
        <v>7</v>
      </c>
      <c r="H233" s="65">
        <f t="shared" si="5"/>
        <v>-1</v>
      </c>
    </row>
    <row r="234" spans="1:8" x14ac:dyDescent="0.45">
      <c r="A234" s="66" t="s">
        <v>3502</v>
      </c>
      <c r="C234" s="18" t="s">
        <v>3851</v>
      </c>
      <c r="D234" s="65" t="str">
        <f>VLOOKUP($C234,allFlowProduct!$A:$P,4,FALSE)</f>
        <v>ลำไย(ฐธ9)</v>
      </c>
      <c r="E234" s="65" t="str">
        <f>VLOOKUP($C234,allFlowProduct!$A:$P,5,FALSE)</f>
        <v>กก</v>
      </c>
      <c r="F234" s="65">
        <f>VLOOKUP($C234,allFlowProduct!$A:$P,3,FALSE)</f>
        <v>5</v>
      </c>
      <c r="G234" s="65">
        <f>VLOOKUP($C234,allFlowProduct!$A:$P,8,FALSE)</f>
        <v>7</v>
      </c>
      <c r="H234" s="65">
        <f t="shared" si="5"/>
        <v>-1</v>
      </c>
    </row>
    <row r="235" spans="1:8" x14ac:dyDescent="0.45">
      <c r="A235" s="66" t="s">
        <v>975</v>
      </c>
      <c r="C235" s="18" t="s">
        <v>3850</v>
      </c>
      <c r="D235" s="65" t="str">
        <f>VLOOKUP($C235,allFlowProduct!$A:$P,4,FALSE)</f>
        <v>ลิ้นจี่</v>
      </c>
      <c r="E235" s="65" t="str">
        <f>VLOOKUP($C235,allFlowProduct!$A:$P,5,FALSE)</f>
        <v>กก</v>
      </c>
      <c r="F235" s="65">
        <f>VLOOKUP($C235,allFlowProduct!$A:$P,3,FALSE)</f>
        <v>5</v>
      </c>
      <c r="G235" s="65">
        <f>VLOOKUP($C235,allFlowProduct!$A:$P,8,FALSE)</f>
        <v>7</v>
      </c>
      <c r="H235" s="65">
        <f t="shared" si="5"/>
        <v>-1</v>
      </c>
    </row>
    <row r="236" spans="1:8" x14ac:dyDescent="0.45">
      <c r="A236" s="66" t="s">
        <v>833</v>
      </c>
      <c r="C236" s="18" t="s">
        <v>4013</v>
      </c>
      <c r="D236" s="65" t="str">
        <f>VLOOKUP($C236,allFlowProduct!$A:$P,4,FALSE)</f>
        <v>วอเตอร์เครส</v>
      </c>
      <c r="E236" s="65" t="str">
        <f>VLOOKUP($C236,allFlowProduct!$A:$P,5,FALSE)</f>
        <v>กก</v>
      </c>
      <c r="F236" s="65">
        <f>VLOOKUP($C236,allFlowProduct!$A:$P,3,FALSE)</f>
        <v>5</v>
      </c>
      <c r="G236" s="65">
        <f>VLOOKUP($C236,allFlowProduct!$A:$P,8,FALSE)</f>
        <v>7</v>
      </c>
      <c r="H236" s="65">
        <f t="shared" si="5"/>
        <v>-1</v>
      </c>
    </row>
    <row r="237" spans="1:8" x14ac:dyDescent="0.45">
      <c r="A237" s="66" t="s">
        <v>991</v>
      </c>
      <c r="C237" s="18" t="s">
        <v>4090</v>
      </c>
      <c r="D237" s="65" t="str">
        <f>VLOOKUP($C237,allFlowProduct!$A:$P,4,FALSE)</f>
        <v>ว่านหางจระเข้</v>
      </c>
      <c r="E237" s="65" t="str">
        <f>VLOOKUP($C237,allFlowProduct!$A:$P,5,FALSE)</f>
        <v>กก</v>
      </c>
      <c r="F237" s="65">
        <f>VLOOKUP($C237,allFlowProduct!$A:$P,3,FALSE)</f>
        <v>5</v>
      </c>
      <c r="G237" s="65">
        <f>VLOOKUP($C237,allFlowProduct!$A:$P,8,FALSE)</f>
        <v>7</v>
      </c>
      <c r="H237" s="65">
        <f t="shared" si="5"/>
        <v>-1</v>
      </c>
    </row>
    <row r="238" spans="1:8" x14ac:dyDescent="0.45">
      <c r="A238" s="66" t="s">
        <v>3503</v>
      </c>
      <c r="C238" s="18" t="s">
        <v>3624</v>
      </c>
      <c r="D238" s="65" t="str">
        <f>VLOOKUP($C238,allFlowProduct!$A:$P,4,FALSE)</f>
        <v>สเปรย์ไล่ยุงสมุนไพร</v>
      </c>
      <c r="E238" s="65" t="str">
        <f>VLOOKUP($C238,allFlowProduct!$A:$P,5,FALSE)</f>
        <v>ขวด</v>
      </c>
      <c r="F238" s="65">
        <f>VLOOKUP($C238,allFlowProduct!$A:$P,3,FALSE)</f>
        <v>5</v>
      </c>
      <c r="G238" s="65">
        <f>VLOOKUP($C238,allFlowProduct!$A:$P,8,FALSE)</f>
        <v>1</v>
      </c>
      <c r="H238" s="65">
        <f t="shared" si="5"/>
        <v>7</v>
      </c>
    </row>
    <row r="239" spans="1:8" x14ac:dyDescent="0.45">
      <c r="A239" s="66" t="s">
        <v>77</v>
      </c>
      <c r="C239" s="18" t="s">
        <v>3600</v>
      </c>
      <c r="D239" s="65" t="str">
        <f>VLOOKUP($C239,allFlowProduct!$A:$P,4,FALSE)</f>
        <v>สบู่เหลวขมิ้น</v>
      </c>
      <c r="E239" s="65" t="str">
        <f>VLOOKUP($C239,allFlowProduct!$A:$P,5,FALSE)</f>
        <v>ขวด</v>
      </c>
      <c r="F239" s="65">
        <f>VLOOKUP($C239,allFlowProduct!$A:$P,3,FALSE)</f>
        <v>5</v>
      </c>
      <c r="G239" s="65">
        <f>VLOOKUP($C239,allFlowProduct!$A:$P,8,FALSE)</f>
        <v>1</v>
      </c>
      <c r="H239" s="65">
        <f t="shared" si="5"/>
        <v>7</v>
      </c>
    </row>
    <row r="240" spans="1:8" x14ac:dyDescent="0.45">
      <c r="A240" s="66" t="s">
        <v>3504</v>
      </c>
      <c r="C240" s="18" t="s">
        <v>3601</v>
      </c>
      <c r="D240" s="65" t="str">
        <f>VLOOKUP($C240,allFlowProduct!$A:$P,4,FALSE)</f>
        <v>สบู่เหลวถ่านไม้ไผ่</v>
      </c>
      <c r="E240" s="65" t="str">
        <f>VLOOKUP($C240,allFlowProduct!$A:$P,5,FALSE)</f>
        <v>ขวด</v>
      </c>
      <c r="F240" s="65">
        <f>VLOOKUP($C240,allFlowProduct!$A:$P,3,FALSE)</f>
        <v>5</v>
      </c>
      <c r="G240" s="65">
        <f>VLOOKUP($C240,allFlowProduct!$A:$P,8,FALSE)</f>
        <v>1</v>
      </c>
      <c r="H240" s="65">
        <f t="shared" si="5"/>
        <v>7</v>
      </c>
    </row>
    <row r="241" spans="1:8" x14ac:dyDescent="0.45">
      <c r="A241" s="66" t="s">
        <v>3505</v>
      </c>
      <c r="C241" s="18" t="s">
        <v>3599</v>
      </c>
      <c r="D241" s="65" t="str">
        <f>VLOOKUP($C241,allFlowProduct!$A:$P,4,FALSE)</f>
        <v>สบู่เหลวน้ำนมข้าว&amp;น้ำผึ้ง</v>
      </c>
      <c r="E241" s="65" t="str">
        <f>VLOOKUP($C241,allFlowProduct!$A:$P,5,FALSE)</f>
        <v>ขวด</v>
      </c>
      <c r="F241" s="65">
        <f>VLOOKUP($C241,allFlowProduct!$A:$P,3,FALSE)</f>
        <v>5</v>
      </c>
      <c r="G241" s="65">
        <f>VLOOKUP($C241,allFlowProduct!$A:$P,8,FALSE)</f>
        <v>1</v>
      </c>
      <c r="H241" s="65">
        <f t="shared" si="5"/>
        <v>7</v>
      </c>
    </row>
    <row r="242" spans="1:8" x14ac:dyDescent="0.45">
      <c r="A242" s="66" t="s">
        <v>3506</v>
      </c>
      <c r="C242" s="18" t="s">
        <v>3599</v>
      </c>
      <c r="D242" s="65" t="str">
        <f>VLOOKUP($C242,allFlowProduct!$A:$P,4,FALSE)</f>
        <v>สบู่เหลวน้ำนมข้าว&amp;น้ำผึ้ง</v>
      </c>
      <c r="E242" s="65" t="str">
        <f>VLOOKUP($C242,allFlowProduct!$A:$P,5,FALSE)</f>
        <v>ขวด</v>
      </c>
      <c r="F242" s="65">
        <f>VLOOKUP($C242,allFlowProduct!$A:$P,3,FALSE)</f>
        <v>5</v>
      </c>
      <c r="G242" s="65">
        <f>VLOOKUP($C242,allFlowProduct!$A:$P,8,FALSE)</f>
        <v>1</v>
      </c>
      <c r="H242" s="65">
        <f t="shared" si="5"/>
        <v>7</v>
      </c>
    </row>
    <row r="243" spans="1:8" x14ac:dyDescent="0.45">
      <c r="A243" s="66" t="s">
        <v>75</v>
      </c>
      <c r="C243" s="18" t="s">
        <v>3597</v>
      </c>
      <c r="D243" s="65" t="str">
        <f>VLOOKUP($C243,allFlowProduct!$A:$P,4,FALSE)</f>
        <v>สบู่กาแฟ</v>
      </c>
      <c r="E243" s="65" t="str">
        <f>VLOOKUP($C243,allFlowProduct!$A:$P,5,FALSE)</f>
        <v>ก้อน</v>
      </c>
      <c r="F243" s="65">
        <f>VLOOKUP($C243,allFlowProduct!$A:$P,3,FALSE)</f>
        <v>5</v>
      </c>
      <c r="G243" s="65">
        <f>VLOOKUP($C243,allFlowProduct!$A:$P,8,FALSE)</f>
        <v>1</v>
      </c>
      <c r="H243" s="65">
        <f t="shared" si="5"/>
        <v>7</v>
      </c>
    </row>
    <row r="244" spans="1:8" x14ac:dyDescent="0.45">
      <c r="A244" s="66" t="s">
        <v>76</v>
      </c>
      <c r="C244" s="18" t="s">
        <v>3598</v>
      </c>
      <c r="D244" s="65" t="str">
        <f>VLOOKUP($C244,allFlowProduct!$A:$P,4,FALSE)</f>
        <v>สบู่ข้าว</v>
      </c>
      <c r="E244" s="65" t="str">
        <f>VLOOKUP($C244,allFlowProduct!$A:$P,5,FALSE)</f>
        <v>ก้อน</v>
      </c>
      <c r="F244" s="65">
        <f>VLOOKUP($C244,allFlowProduct!$A:$P,3,FALSE)</f>
        <v>5</v>
      </c>
      <c r="G244" s="65">
        <f>VLOOKUP($C244,allFlowProduct!$A:$P,8,FALSE)</f>
        <v>1</v>
      </c>
      <c r="H244" s="65">
        <f t="shared" si="5"/>
        <v>7</v>
      </c>
    </row>
    <row r="245" spans="1:8" x14ac:dyDescent="0.45">
      <c r="A245" s="66" t="s">
        <v>74</v>
      </c>
      <c r="C245" s="18" t="s">
        <v>3596</v>
      </c>
      <c r="D245" s="65" t="str">
        <f>VLOOKUP($C245,allFlowProduct!$A:$P,4,FALSE)</f>
        <v>สบู่ถ่าน</v>
      </c>
      <c r="E245" s="65" t="str">
        <f>VLOOKUP($C245,allFlowProduct!$A:$P,5,FALSE)</f>
        <v>ก้อน</v>
      </c>
      <c r="F245" s="65">
        <f>VLOOKUP($C245,allFlowProduct!$A:$P,3,FALSE)</f>
        <v>5</v>
      </c>
      <c r="G245" s="65">
        <f>VLOOKUP($C245,allFlowProduct!$A:$P,8,FALSE)</f>
        <v>1</v>
      </c>
      <c r="H245" s="65">
        <f t="shared" si="5"/>
        <v>7</v>
      </c>
    </row>
    <row r="246" spans="1:8" x14ac:dyDescent="0.45">
      <c r="A246" s="66" t="s">
        <v>873</v>
      </c>
      <c r="C246" s="18" t="s">
        <v>3827</v>
      </c>
      <c r="D246" s="65" t="str">
        <f>VLOOKUP($C246,allFlowProduct!$A:$P,4,FALSE)</f>
        <v>ส้มโอ</v>
      </c>
      <c r="E246" s="65" t="str">
        <f>VLOOKUP($C246,allFlowProduct!$A:$P,5,FALSE)</f>
        <v>กก</v>
      </c>
      <c r="F246" s="65">
        <f>VLOOKUP($C246,allFlowProduct!$A:$P,3,FALSE)</f>
        <v>5</v>
      </c>
      <c r="G246" s="65">
        <f>VLOOKUP($C246,allFlowProduct!$A:$P,8,FALSE)</f>
        <v>7</v>
      </c>
      <c r="H246" s="65">
        <f t="shared" si="5"/>
        <v>-1</v>
      </c>
    </row>
    <row r="247" spans="1:8" x14ac:dyDescent="0.45">
      <c r="A247" s="66" t="s">
        <v>937</v>
      </c>
      <c r="C247" s="18" t="s">
        <v>4016</v>
      </c>
      <c r="D247" s="65" t="str">
        <f>VLOOKUP($C247,allFlowProduct!$A:$P,4,FALSE)</f>
        <v>สลัดแก้ว</v>
      </c>
      <c r="E247" s="65" t="str">
        <f>VLOOKUP($C247,allFlowProduct!$A:$P,5,FALSE)</f>
        <v>กก</v>
      </c>
      <c r="F247" s="65">
        <f>VLOOKUP($C247,allFlowProduct!$A:$P,3,FALSE)</f>
        <v>5</v>
      </c>
      <c r="G247" s="65">
        <f>VLOOKUP($C247,allFlowProduct!$A:$P,8,FALSE)</f>
        <v>7</v>
      </c>
      <c r="H247" s="65">
        <f t="shared" si="5"/>
        <v>-1</v>
      </c>
    </row>
    <row r="248" spans="1:8" x14ac:dyDescent="0.45">
      <c r="A248" s="66" t="s">
        <v>935</v>
      </c>
      <c r="C248" s="18" t="s">
        <v>4024</v>
      </c>
      <c r="D248" s="65" t="str">
        <f>VLOOKUP($C248,allFlowProduct!$A:$P,4,FALSE)</f>
        <v>สะระแหน่</v>
      </c>
      <c r="E248" s="65" t="str">
        <f>VLOOKUP($C248,allFlowProduct!$A:$P,5,FALSE)</f>
        <v>กก</v>
      </c>
      <c r="F248" s="65">
        <f>VLOOKUP($C248,allFlowProduct!$A:$P,3,FALSE)</f>
        <v>5</v>
      </c>
      <c r="G248" s="65">
        <f>VLOOKUP($C248,allFlowProduct!$A:$P,8,FALSE)</f>
        <v>7</v>
      </c>
      <c r="H248" s="65">
        <f t="shared" si="5"/>
        <v>-1</v>
      </c>
    </row>
    <row r="249" spans="1:8" x14ac:dyDescent="0.45">
      <c r="A249" s="66" t="s">
        <v>947</v>
      </c>
      <c r="C249" s="18" t="s">
        <v>4081</v>
      </c>
      <c r="D249" s="65" t="str">
        <f>VLOOKUP($C249,allFlowProduct!$A:$P,4,FALSE)</f>
        <v>สายบัว</v>
      </c>
      <c r="E249" s="65" t="str">
        <f>VLOOKUP($C249,allFlowProduct!$A:$P,5,FALSE)</f>
        <v>กก</v>
      </c>
      <c r="F249" s="65">
        <f>VLOOKUP($C249,allFlowProduct!$A:$P,3,FALSE)</f>
        <v>5</v>
      </c>
      <c r="G249" s="65">
        <f>VLOOKUP($C249,allFlowProduct!$A:$P,8,FALSE)</f>
        <v>7</v>
      </c>
      <c r="H249" s="65">
        <f t="shared" si="5"/>
        <v>-1</v>
      </c>
    </row>
    <row r="250" spans="1:8" x14ac:dyDescent="0.45">
      <c r="A250" s="66" t="s">
        <v>793</v>
      </c>
      <c r="C250" s="18" t="s">
        <v>4091</v>
      </c>
      <c r="D250" s="65" t="str">
        <f>VLOOKUP($C250,allFlowProduct!$A:$P,4,FALSE)</f>
        <v>หน่อไม้สด</v>
      </c>
      <c r="E250" s="65" t="str">
        <f>VLOOKUP($C250,allFlowProduct!$A:$P,5,FALSE)</f>
        <v>กก</v>
      </c>
      <c r="F250" s="65">
        <f>VLOOKUP($C250,allFlowProduct!$A:$P,3,FALSE)</f>
        <v>5</v>
      </c>
      <c r="G250" s="65">
        <f>VLOOKUP($C250,allFlowProduct!$A:$P,8,FALSE)</f>
        <v>7</v>
      </c>
      <c r="H250" s="65">
        <f t="shared" si="5"/>
        <v>-1</v>
      </c>
    </row>
    <row r="251" spans="1:8" x14ac:dyDescent="0.45">
      <c r="A251" s="66" t="s">
        <v>3507</v>
      </c>
      <c r="C251" s="18" t="s">
        <v>3653</v>
      </c>
      <c r="D251" s="65" t="str">
        <f>VLOOKUP($C251,allFlowProduct!$A:$P,4,FALSE)</f>
        <v>หนังสือเซ็กซ์กับความรัก(ฐธ9)</v>
      </c>
      <c r="E251" s="65" t="str">
        <f>VLOOKUP($C251,allFlowProduct!$A:$P,5,FALSE)</f>
        <v>เล่ม</v>
      </c>
      <c r="F251" s="65">
        <f>VLOOKUP($C251,allFlowProduct!$A:$P,3,FALSE)</f>
        <v>5</v>
      </c>
      <c r="G251" s="65">
        <f>VLOOKUP($C251,allFlowProduct!$A:$P,8,FALSE)</f>
        <v>1</v>
      </c>
      <c r="H251" s="65">
        <f t="shared" si="5"/>
        <v>7</v>
      </c>
    </row>
    <row r="252" spans="1:8" x14ac:dyDescent="0.45">
      <c r="A252" s="66" t="s">
        <v>561</v>
      </c>
      <c r="C252" s="18" t="s">
        <v>3658</v>
      </c>
      <c r="D252" s="65" t="str">
        <f>VLOOKUP($C252,allFlowProduct!$A:$P,4,FALSE)</f>
        <v>หนังสือเติบโตตามรอยพ่อ(ฐธ9)</v>
      </c>
      <c r="E252" s="65" t="str">
        <f>VLOOKUP($C252,allFlowProduct!$A:$P,5,FALSE)</f>
        <v>เล่ม</v>
      </c>
      <c r="F252" s="65">
        <f>VLOOKUP($C252,allFlowProduct!$A:$P,3,FALSE)</f>
        <v>5</v>
      </c>
      <c r="G252" s="65">
        <f>VLOOKUP($C252,allFlowProduct!$A:$P,8,FALSE)</f>
        <v>1</v>
      </c>
      <c r="H252" s="65">
        <f t="shared" si="5"/>
        <v>7</v>
      </c>
    </row>
    <row r="253" spans="1:8" x14ac:dyDescent="0.45">
      <c r="A253" s="66" t="s">
        <v>120</v>
      </c>
      <c r="C253" s="18" t="s">
        <v>3651</v>
      </c>
      <c r="D253" s="65" t="str">
        <f>VLOOKUP($C253,allFlowProduct!$A:$P,4,FALSE)</f>
        <v>หนังสือกลับบ้าน(ฐธ9)</v>
      </c>
      <c r="E253" s="65" t="str">
        <f>VLOOKUP($C253,allFlowProduct!$A:$P,5,FALSE)</f>
        <v>เล่ม</v>
      </c>
      <c r="F253" s="65">
        <f>VLOOKUP($C253,allFlowProduct!$A:$P,3,FALSE)</f>
        <v>5</v>
      </c>
      <c r="G253" s="65">
        <f>VLOOKUP($C253,allFlowProduct!$A:$P,8,FALSE)</f>
        <v>1</v>
      </c>
      <c r="H253" s="65">
        <f t="shared" si="5"/>
        <v>7</v>
      </c>
    </row>
    <row r="254" spans="1:8" x14ac:dyDescent="0.45">
      <c r="A254" s="66" t="s">
        <v>3508</v>
      </c>
      <c r="C254" s="18" t="s">
        <v>3655</v>
      </c>
      <c r="D254" s="65" t="str">
        <f>VLOOKUP($C254,allFlowProduct!$A:$P,4,FALSE)</f>
        <v>คู่มือเก็บเมล็ดพันธุ์ประจำบ้าน(ฐธ9)</v>
      </c>
      <c r="E254" s="65" t="str">
        <f>VLOOKUP($C254,allFlowProduct!$A:$P,5,FALSE)</f>
        <v>เล่ม</v>
      </c>
      <c r="F254" s="65">
        <f>VLOOKUP($C254,allFlowProduct!$A:$P,3,FALSE)</f>
        <v>5</v>
      </c>
      <c r="G254" s="65">
        <f>VLOOKUP($C254,allFlowProduct!$A:$P,8,FALSE)</f>
        <v>1</v>
      </c>
      <c r="H254" s="65">
        <f t="shared" si="5"/>
        <v>7</v>
      </c>
    </row>
    <row r="255" spans="1:8" x14ac:dyDescent="0.45">
      <c r="A255" s="66" t="s">
        <v>3509</v>
      </c>
      <c r="C255" s="18" t="s">
        <v>3655</v>
      </c>
      <c r="D255" s="65" t="str">
        <f>VLOOKUP($C255,allFlowProduct!$A:$P,4,FALSE)</f>
        <v>คู่มือเก็บเมล็ดพันธุ์ประจำบ้าน(ฐธ9)</v>
      </c>
      <c r="E255" s="65" t="str">
        <f>VLOOKUP($C255,allFlowProduct!$A:$P,5,FALSE)</f>
        <v>เล่ม</v>
      </c>
      <c r="F255" s="65">
        <f>VLOOKUP($C255,allFlowProduct!$A:$P,3,FALSE)</f>
        <v>5</v>
      </c>
      <c r="G255" s="65">
        <f>VLOOKUP($C255,allFlowProduct!$A:$P,8,FALSE)</f>
        <v>1</v>
      </c>
      <c r="H255" s="65">
        <f t="shared" si="5"/>
        <v>7</v>
      </c>
    </row>
    <row r="256" spans="1:8" x14ac:dyDescent="0.45">
      <c r="A256" s="66" t="s">
        <v>3510</v>
      </c>
      <c r="C256" s="18" t="s">
        <v>3654</v>
      </c>
      <c r="D256" s="65" t="str">
        <f>VLOOKUP($C256,allFlowProduct!$A:$P,4,FALSE)</f>
        <v>หนังสือบุกรังโจน(ฐธ9)</v>
      </c>
      <c r="E256" s="65" t="str">
        <f>VLOOKUP($C256,allFlowProduct!$A:$P,5,FALSE)</f>
        <v>เล่ม</v>
      </c>
      <c r="F256" s="65">
        <f>VLOOKUP($C256,allFlowProduct!$A:$P,3,FALSE)</f>
        <v>5</v>
      </c>
      <c r="G256" s="65">
        <f>VLOOKUP($C256,allFlowProduct!$A:$P,8,FALSE)</f>
        <v>1</v>
      </c>
      <c r="H256" s="65">
        <f t="shared" si="5"/>
        <v>7</v>
      </c>
    </row>
    <row r="257" spans="1:8" x14ac:dyDescent="0.45">
      <c r="A257" s="66" t="s">
        <v>121</v>
      </c>
      <c r="C257" s="18" t="s">
        <v>3652</v>
      </c>
      <c r="D257" s="65" t="str">
        <f>VLOOKUP($C257,allFlowProduct!$A:$P,4,FALSE)</f>
        <v>หนังสือลูกโจน(ฐธ9)</v>
      </c>
      <c r="E257" s="65" t="str">
        <f>VLOOKUP($C257,allFlowProduct!$A:$P,5,FALSE)</f>
        <v>เล่ม</v>
      </c>
      <c r="F257" s="65">
        <f>VLOOKUP($C257,allFlowProduct!$A:$P,3,FALSE)</f>
        <v>5</v>
      </c>
      <c r="G257" s="65">
        <f>VLOOKUP($C257,allFlowProduct!$A:$P,8,FALSE)</f>
        <v>1</v>
      </c>
      <c r="H257" s="65">
        <f t="shared" si="5"/>
        <v>7</v>
      </c>
    </row>
    <row r="258" spans="1:8" x14ac:dyDescent="0.45">
      <c r="A258" s="66" t="s">
        <v>1063</v>
      </c>
      <c r="C258" s="18" t="s">
        <v>3657</v>
      </c>
      <c r="D258" s="65" t="str">
        <f>VLOOKUP($C258,allFlowProduct!$A:$P,4,FALSE)</f>
        <v>หนังสือสวน(ฐธ9)</v>
      </c>
      <c r="E258" s="65" t="str">
        <f>VLOOKUP($C258,allFlowProduct!$A:$P,5,FALSE)</f>
        <v>เล่ม</v>
      </c>
      <c r="F258" s="65">
        <f>VLOOKUP($C258,allFlowProduct!$A:$P,3,FALSE)</f>
        <v>5</v>
      </c>
      <c r="G258" s="65">
        <f>VLOOKUP($C258,allFlowProduct!$A:$P,8,FALSE)</f>
        <v>1</v>
      </c>
      <c r="H258" s="65">
        <f t="shared" si="5"/>
        <v>7</v>
      </c>
    </row>
    <row r="259" spans="1:8" x14ac:dyDescent="0.45">
      <c r="A259" s="66" t="s">
        <v>124</v>
      </c>
      <c r="C259" s="18" t="s">
        <v>3656</v>
      </c>
      <c r="D259" s="65" t="str">
        <f>VLOOKUP($C259,allFlowProduct!$A:$P,4,FALSE)</f>
        <v>หนังสืออยู่กับดิน(ฐธ9)</v>
      </c>
      <c r="E259" s="65" t="str">
        <f>VLOOKUP($C259,allFlowProduct!$A:$P,5,FALSE)</f>
        <v>เล่ม</v>
      </c>
      <c r="F259" s="65">
        <f>VLOOKUP($C259,allFlowProduct!$A:$P,3,FALSE)</f>
        <v>5</v>
      </c>
      <c r="G259" s="65">
        <f>VLOOKUP($C259,allFlowProduct!$A:$P,8,FALSE)</f>
        <v>1</v>
      </c>
      <c r="H259" s="65">
        <f t="shared" si="5"/>
        <v>7</v>
      </c>
    </row>
    <row r="260" spans="1:8" x14ac:dyDescent="0.45">
      <c r="A260" s="66" t="s">
        <v>811</v>
      </c>
      <c r="C260" s="18" t="s">
        <v>3938</v>
      </c>
      <c r="D260" s="65" t="str">
        <f>VLOOKUP($C260,allFlowProduct!$A:$P,4,FALSE)</f>
        <v>หอมแดง</v>
      </c>
      <c r="E260" s="65" t="str">
        <f>VLOOKUP($C260,allFlowProduct!$A:$P,5,FALSE)</f>
        <v>กก</v>
      </c>
      <c r="F260" s="65">
        <f>VLOOKUP($C260,allFlowProduct!$A:$P,3,FALSE)</f>
        <v>5</v>
      </c>
      <c r="G260" s="65">
        <f>VLOOKUP($C260,allFlowProduct!$A:$P,8,FALSE)</f>
        <v>7</v>
      </c>
      <c r="H260" s="65">
        <f t="shared" si="5"/>
        <v>-1</v>
      </c>
    </row>
    <row r="261" spans="1:8" x14ac:dyDescent="0.45">
      <c r="A261" s="66" t="s">
        <v>3511</v>
      </c>
      <c r="C261" s="18" t="s">
        <v>3940</v>
      </c>
      <c r="D261" s="65" t="str">
        <f>VLOOKUP($C261,allFlowProduct!$A:$P,4,FALSE)</f>
        <v>หอมหัวใหญ่</v>
      </c>
      <c r="E261" s="65" t="str">
        <f>VLOOKUP($C261,allFlowProduct!$A:$P,5,FALSE)</f>
        <v>กก</v>
      </c>
      <c r="F261" s="65">
        <f>VLOOKUP($C261,allFlowProduct!$A:$P,3,FALSE)</f>
        <v>5</v>
      </c>
      <c r="G261" s="65">
        <f>VLOOKUP($C261,allFlowProduct!$A:$P,8,FALSE)</f>
        <v>7</v>
      </c>
      <c r="H261" s="65">
        <f t="shared" si="5"/>
        <v>-1</v>
      </c>
    </row>
    <row r="262" spans="1:8" x14ac:dyDescent="0.45">
      <c r="A262" s="66" t="s">
        <v>3512</v>
      </c>
      <c r="C262" s="18" t="s">
        <v>3637</v>
      </c>
      <c r="D262" s="65" t="str">
        <f>VLOOKUP($C262,allFlowProduct!$A:$P,4,FALSE)</f>
        <v>หัวเชื้อ SuperM 1 ลิตร(ฐธ9)</v>
      </c>
      <c r="E262" s="65" t="str">
        <f>VLOOKUP($C262,allFlowProduct!$A:$P,5,FALSE)</f>
        <v>ขวด</v>
      </c>
      <c r="F262" s="65">
        <f>VLOOKUP($C262,allFlowProduct!$A:$P,3,FALSE)</f>
        <v>5</v>
      </c>
      <c r="G262" s="65">
        <f>VLOOKUP($C262,allFlowProduct!$A:$P,8,FALSE)</f>
        <v>7</v>
      </c>
      <c r="H262" s="65">
        <f t="shared" si="5"/>
        <v>-1</v>
      </c>
    </row>
    <row r="263" spans="1:8" x14ac:dyDescent="0.45">
      <c r="A263" s="66" t="s">
        <v>920</v>
      </c>
      <c r="C263" s="18" t="s">
        <v>3896</v>
      </c>
      <c r="D263" s="65" t="str">
        <f>VLOOKUP($C263,allFlowProduct!$A:$P,4,FALSE)</f>
        <v>หัวไชเท้า</v>
      </c>
      <c r="E263" s="65" t="str">
        <f>VLOOKUP($C263,allFlowProduct!$A:$P,5,FALSE)</f>
        <v>กก</v>
      </c>
      <c r="F263" s="65">
        <f>VLOOKUP($C263,allFlowProduct!$A:$P,3,FALSE)</f>
        <v>5</v>
      </c>
      <c r="G263" s="65">
        <f>VLOOKUP($C263,allFlowProduct!$A:$P,8,FALSE)</f>
        <v>7</v>
      </c>
      <c r="H263" s="65">
        <f t="shared" si="5"/>
        <v>-1</v>
      </c>
    </row>
    <row r="264" spans="1:8" x14ac:dyDescent="0.45">
      <c r="A264" s="66" t="s">
        <v>795</v>
      </c>
      <c r="C264" s="18" t="s">
        <v>3895</v>
      </c>
      <c r="D264" s="65" t="str">
        <f>VLOOKUP($C264,allFlowProduct!$A:$P,4,FALSE)</f>
        <v>หัวปลี</v>
      </c>
      <c r="E264" s="65" t="str">
        <f>VLOOKUP($C264,allFlowProduct!$A:$P,5,FALSE)</f>
        <v>หัว</v>
      </c>
      <c r="F264" s="65">
        <f>VLOOKUP($C264,allFlowProduct!$A:$P,3,FALSE)</f>
        <v>5</v>
      </c>
      <c r="G264" s="65">
        <f>VLOOKUP($C264,allFlowProduct!$A:$P,8,FALSE)</f>
        <v>7</v>
      </c>
      <c r="H264" s="65">
        <f t="shared" si="5"/>
        <v>-1</v>
      </c>
    </row>
    <row r="265" spans="1:8" x14ac:dyDescent="0.45">
      <c r="A265" s="66" t="s">
        <v>3513</v>
      </c>
      <c r="C265" s="18" t="s">
        <v>3895</v>
      </c>
      <c r="D265" s="65" t="str">
        <f>VLOOKUP($C265,allFlowProduct!$A:$P,4,FALSE)</f>
        <v>หัวปลี</v>
      </c>
      <c r="E265" s="65" t="str">
        <f>VLOOKUP($C265,allFlowProduct!$A:$P,5,FALSE)</f>
        <v>หัว</v>
      </c>
      <c r="F265" s="65">
        <f>VLOOKUP($C265,allFlowProduct!$A:$P,3,FALSE)</f>
        <v>5</v>
      </c>
      <c r="G265" s="65">
        <f>VLOOKUP($C265,allFlowProduct!$A:$P,8,FALSE)</f>
        <v>7</v>
      </c>
      <c r="H265" s="65">
        <f t="shared" si="5"/>
        <v>-1</v>
      </c>
    </row>
    <row r="266" spans="1:8" x14ac:dyDescent="0.45">
      <c r="A266" s="66" t="s">
        <v>861</v>
      </c>
      <c r="C266" s="18" t="s">
        <v>4075</v>
      </c>
      <c r="D266" s="65" t="str">
        <f>VLOOKUP($C266,allFlowProduct!$A:$P,4,FALSE)</f>
        <v>อ่อมแซบ</v>
      </c>
      <c r="E266" s="65" t="str">
        <f>VLOOKUP($C266,allFlowProduct!$A:$P,5,FALSE)</f>
        <v>กก</v>
      </c>
      <c r="F266" s="65">
        <f>VLOOKUP($C266,allFlowProduct!$A:$P,3,FALSE)</f>
        <v>5</v>
      </c>
      <c r="G266" s="65">
        <f>VLOOKUP($C266,allFlowProduct!$A:$P,8,FALSE)</f>
        <v>7</v>
      </c>
      <c r="H266" s="65">
        <f t="shared" si="5"/>
        <v>-1</v>
      </c>
    </row>
  </sheetData>
  <conditionalFormatting sqref="A1:A1048576">
    <cfRule type="duplicateValues" dxfId="1116" priority="240"/>
  </conditionalFormatting>
  <conditionalFormatting sqref="C57">
    <cfRule type="duplicateValues" dxfId="1115" priority="239"/>
  </conditionalFormatting>
  <conditionalFormatting sqref="C58">
    <cfRule type="duplicateValues" dxfId="1114" priority="238"/>
  </conditionalFormatting>
  <conditionalFormatting sqref="C64">
    <cfRule type="duplicateValues" dxfId="1113" priority="237"/>
  </conditionalFormatting>
  <conditionalFormatting sqref="C65">
    <cfRule type="duplicateValues" dxfId="1112" priority="236"/>
  </conditionalFormatting>
  <conditionalFormatting sqref="C9">
    <cfRule type="duplicateValues" dxfId="1111" priority="235"/>
  </conditionalFormatting>
  <conditionalFormatting sqref="C10:C11">
    <cfRule type="duplicateValues" dxfId="1110" priority="234"/>
  </conditionalFormatting>
  <conditionalFormatting sqref="C12">
    <cfRule type="duplicateValues" dxfId="1109" priority="233"/>
  </conditionalFormatting>
  <conditionalFormatting sqref="C13">
    <cfRule type="duplicateValues" dxfId="1108" priority="232"/>
  </conditionalFormatting>
  <conditionalFormatting sqref="C14">
    <cfRule type="duplicateValues" dxfId="1107" priority="231"/>
  </conditionalFormatting>
  <conditionalFormatting sqref="C15">
    <cfRule type="duplicateValues" dxfId="1106" priority="230"/>
  </conditionalFormatting>
  <conditionalFormatting sqref="C37">
    <cfRule type="duplicateValues" dxfId="1105" priority="229"/>
  </conditionalFormatting>
  <conditionalFormatting sqref="C38">
    <cfRule type="duplicateValues" dxfId="1104" priority="228"/>
  </conditionalFormatting>
  <conditionalFormatting sqref="C56">
    <cfRule type="duplicateValues" dxfId="1103" priority="227"/>
  </conditionalFormatting>
  <conditionalFormatting sqref="C61">
    <cfRule type="duplicateValues" dxfId="1102" priority="226"/>
  </conditionalFormatting>
  <conditionalFormatting sqref="C62:C63">
    <cfRule type="duplicateValues" dxfId="1101" priority="225"/>
  </conditionalFormatting>
  <conditionalFormatting sqref="C69">
    <cfRule type="duplicateValues" dxfId="1100" priority="224"/>
  </conditionalFormatting>
  <conditionalFormatting sqref="C70">
    <cfRule type="duplicateValues" dxfId="1099" priority="223"/>
  </conditionalFormatting>
  <conditionalFormatting sqref="C75">
    <cfRule type="duplicateValues" dxfId="1098" priority="222"/>
  </conditionalFormatting>
  <conditionalFormatting sqref="C78">
    <cfRule type="duplicateValues" dxfId="1097" priority="221"/>
  </conditionalFormatting>
  <conditionalFormatting sqref="C83">
    <cfRule type="duplicateValues" dxfId="1096" priority="220"/>
  </conditionalFormatting>
  <conditionalFormatting sqref="C84">
    <cfRule type="duplicateValues" dxfId="1095" priority="219"/>
  </conditionalFormatting>
  <conditionalFormatting sqref="C85">
    <cfRule type="duplicateValues" dxfId="1094" priority="218"/>
  </conditionalFormatting>
  <conditionalFormatting sqref="C88:C89">
    <cfRule type="duplicateValues" dxfId="1093" priority="217"/>
  </conditionalFormatting>
  <conditionalFormatting sqref="C90">
    <cfRule type="duplicateValues" dxfId="1092" priority="216"/>
  </conditionalFormatting>
  <conditionalFormatting sqref="C95">
    <cfRule type="duplicateValues" dxfId="1091" priority="215"/>
  </conditionalFormatting>
  <conditionalFormatting sqref="C100">
    <cfRule type="duplicateValues" dxfId="1090" priority="214"/>
  </conditionalFormatting>
  <conditionalFormatting sqref="C116">
    <cfRule type="duplicateValues" dxfId="1089" priority="213"/>
  </conditionalFormatting>
  <conditionalFormatting sqref="C101">
    <cfRule type="duplicateValues" dxfId="1088" priority="212"/>
  </conditionalFormatting>
  <conditionalFormatting sqref="C117">
    <cfRule type="duplicateValues" dxfId="1087" priority="211"/>
  </conditionalFormatting>
  <conditionalFormatting sqref="C102">
    <cfRule type="duplicateValues" dxfId="1086" priority="210"/>
  </conditionalFormatting>
  <conditionalFormatting sqref="C118">
    <cfRule type="duplicateValues" dxfId="1085" priority="209"/>
  </conditionalFormatting>
  <conditionalFormatting sqref="C103">
    <cfRule type="duplicateValues" dxfId="1084" priority="208"/>
  </conditionalFormatting>
  <conditionalFormatting sqref="C119">
    <cfRule type="duplicateValues" dxfId="1083" priority="207"/>
  </conditionalFormatting>
  <conditionalFormatting sqref="D2:D266">
    <cfRule type="duplicateValues" dxfId="1082" priority="1068"/>
  </conditionalFormatting>
  <conditionalFormatting sqref="A2:A266">
    <cfRule type="duplicateValues" dxfId="1081" priority="1070"/>
  </conditionalFormatting>
  <conditionalFormatting sqref="C104">
    <cfRule type="duplicateValues" dxfId="1080" priority="206"/>
  </conditionalFormatting>
  <conditionalFormatting sqref="C105:C106">
    <cfRule type="duplicateValues" dxfId="1079" priority="205"/>
  </conditionalFormatting>
  <conditionalFormatting sqref="C120:C121">
    <cfRule type="duplicateValues" dxfId="1078" priority="204"/>
  </conditionalFormatting>
  <conditionalFormatting sqref="C109:C110">
    <cfRule type="duplicateValues" dxfId="1077" priority="203"/>
  </conditionalFormatting>
  <conditionalFormatting sqref="C124:C125">
    <cfRule type="duplicateValues" dxfId="1076" priority="202"/>
  </conditionalFormatting>
  <conditionalFormatting sqref="C107:C108">
    <cfRule type="duplicateValues" dxfId="1075" priority="201"/>
  </conditionalFormatting>
  <conditionalFormatting sqref="C122:C123">
    <cfRule type="duplicateValues" dxfId="1074" priority="200"/>
  </conditionalFormatting>
  <conditionalFormatting sqref="C111">
    <cfRule type="duplicateValues" dxfId="1073" priority="199"/>
  </conditionalFormatting>
  <conditionalFormatting sqref="C126">
    <cfRule type="duplicateValues" dxfId="1072" priority="198"/>
  </conditionalFormatting>
  <conditionalFormatting sqref="C128">
    <cfRule type="duplicateValues" dxfId="1071" priority="197"/>
  </conditionalFormatting>
  <conditionalFormatting sqref="C127">
    <cfRule type="duplicateValues" dxfId="1070" priority="196"/>
  </conditionalFormatting>
  <conditionalFormatting sqref="C112">
    <cfRule type="duplicateValues" dxfId="1069" priority="195"/>
  </conditionalFormatting>
  <conditionalFormatting sqref="C113">
    <cfRule type="duplicateValues" dxfId="1068" priority="194"/>
  </conditionalFormatting>
  <conditionalFormatting sqref="C114">
    <cfRule type="duplicateValues" dxfId="1067" priority="193"/>
  </conditionalFormatting>
  <conditionalFormatting sqref="C129">
    <cfRule type="duplicateValues" dxfId="1066" priority="192"/>
  </conditionalFormatting>
  <conditionalFormatting sqref="C138:C139">
    <cfRule type="duplicateValues" dxfId="1065" priority="191"/>
  </conditionalFormatting>
  <conditionalFormatting sqref="C140:C141">
    <cfRule type="duplicateValues" dxfId="1064" priority="190"/>
  </conditionalFormatting>
  <conditionalFormatting sqref="C136:C137">
    <cfRule type="duplicateValues" dxfId="1063" priority="189"/>
  </conditionalFormatting>
  <conditionalFormatting sqref="C142:C146">
    <cfRule type="duplicateValues" dxfId="1062" priority="188"/>
  </conditionalFormatting>
  <conditionalFormatting sqref="C148:C152">
    <cfRule type="duplicateValues" dxfId="1061" priority="187"/>
  </conditionalFormatting>
  <conditionalFormatting sqref="C147">
    <cfRule type="duplicateValues" dxfId="1060" priority="186"/>
  </conditionalFormatting>
  <conditionalFormatting sqref="C153">
    <cfRule type="duplicateValues" dxfId="1059" priority="185"/>
  </conditionalFormatting>
  <conditionalFormatting sqref="C154">
    <cfRule type="duplicateValues" dxfId="1058" priority="184"/>
  </conditionalFormatting>
  <conditionalFormatting sqref="C238">
    <cfRule type="duplicateValues" dxfId="1057" priority="183"/>
  </conditionalFormatting>
  <conditionalFormatting sqref="C239:C240">
    <cfRule type="duplicateValues" dxfId="1056" priority="182"/>
  </conditionalFormatting>
  <conditionalFormatting sqref="C241">
    <cfRule type="duplicateValues" dxfId="1055" priority="180"/>
  </conditionalFormatting>
  <conditionalFormatting sqref="C242">
    <cfRule type="duplicateValues" dxfId="1054" priority="179"/>
  </conditionalFormatting>
  <conditionalFormatting sqref="C243:C244">
    <cfRule type="duplicateValues" dxfId="1053" priority="178"/>
  </conditionalFormatting>
  <conditionalFormatting sqref="C245">
    <cfRule type="duplicateValues" dxfId="1052" priority="177"/>
  </conditionalFormatting>
  <conditionalFormatting sqref="C251">
    <cfRule type="duplicateValues" dxfId="1051" priority="176"/>
  </conditionalFormatting>
  <conditionalFormatting sqref="C252">
    <cfRule type="duplicateValues" dxfId="1050" priority="175"/>
  </conditionalFormatting>
  <conditionalFormatting sqref="C253">
    <cfRule type="duplicateValues" dxfId="1049" priority="174"/>
  </conditionalFormatting>
  <conditionalFormatting sqref="C254">
    <cfRule type="duplicateValues" dxfId="1048" priority="173"/>
  </conditionalFormatting>
  <conditionalFormatting sqref="C255">
    <cfRule type="duplicateValues" dxfId="1047" priority="172"/>
  </conditionalFormatting>
  <conditionalFormatting sqref="C256">
    <cfRule type="duplicateValues" dxfId="1046" priority="171"/>
  </conditionalFormatting>
  <conditionalFormatting sqref="C257">
    <cfRule type="duplicateValues" dxfId="1045" priority="170"/>
  </conditionalFormatting>
  <conditionalFormatting sqref="C258">
    <cfRule type="duplicateValues" dxfId="1044" priority="169"/>
  </conditionalFormatting>
  <conditionalFormatting sqref="C259">
    <cfRule type="duplicateValues" dxfId="1043" priority="168"/>
  </conditionalFormatting>
  <conditionalFormatting sqref="C262">
    <cfRule type="duplicateValues" dxfId="1042" priority="167"/>
  </conditionalFormatting>
  <conditionalFormatting sqref="C2">
    <cfRule type="duplicateValues" dxfId="1041" priority="166"/>
  </conditionalFormatting>
  <conditionalFormatting sqref="C8">
    <cfRule type="duplicateValues" dxfId="1040" priority="165"/>
  </conditionalFormatting>
  <conditionalFormatting sqref="C3">
    <cfRule type="duplicateValues" dxfId="1039" priority="164"/>
  </conditionalFormatting>
  <conditionalFormatting sqref="C16">
    <cfRule type="duplicateValues" dxfId="1038" priority="163"/>
  </conditionalFormatting>
  <conditionalFormatting sqref="C4">
    <cfRule type="duplicateValues" dxfId="1037" priority="162"/>
  </conditionalFormatting>
  <conditionalFormatting sqref="C5">
    <cfRule type="duplicateValues" dxfId="1036" priority="161"/>
  </conditionalFormatting>
  <conditionalFormatting sqref="C6">
    <cfRule type="duplicateValues" dxfId="1035" priority="160"/>
  </conditionalFormatting>
  <conditionalFormatting sqref="C7">
    <cfRule type="duplicateValues" dxfId="1034" priority="159"/>
  </conditionalFormatting>
  <conditionalFormatting sqref="C17">
    <cfRule type="duplicateValues" dxfId="1033" priority="158"/>
  </conditionalFormatting>
  <conditionalFormatting sqref="C18">
    <cfRule type="duplicateValues" dxfId="1032" priority="157"/>
  </conditionalFormatting>
  <conditionalFormatting sqref="C19">
    <cfRule type="duplicateValues" dxfId="1031" priority="156"/>
  </conditionalFormatting>
  <conditionalFormatting sqref="C20">
    <cfRule type="duplicateValues" dxfId="1030" priority="155"/>
  </conditionalFormatting>
  <conditionalFormatting sqref="C21:C22">
    <cfRule type="duplicateValues" dxfId="1029" priority="154"/>
  </conditionalFormatting>
  <conditionalFormatting sqref="C23">
    <cfRule type="duplicateValues" dxfId="1028" priority="153"/>
  </conditionalFormatting>
  <conditionalFormatting sqref="C24">
    <cfRule type="duplicateValues" dxfId="1027" priority="152"/>
  </conditionalFormatting>
  <conditionalFormatting sqref="C25">
    <cfRule type="duplicateValues" dxfId="1026" priority="151"/>
  </conditionalFormatting>
  <conditionalFormatting sqref="C26:C27">
    <cfRule type="duplicateValues" dxfId="1025" priority="150"/>
  </conditionalFormatting>
  <conditionalFormatting sqref="C28">
    <cfRule type="duplicateValues" dxfId="1024" priority="149"/>
  </conditionalFormatting>
  <conditionalFormatting sqref="C29">
    <cfRule type="duplicateValues" dxfId="1023" priority="148"/>
  </conditionalFormatting>
  <conditionalFormatting sqref="C30">
    <cfRule type="duplicateValues" dxfId="1022" priority="147"/>
  </conditionalFormatting>
  <conditionalFormatting sqref="C31">
    <cfRule type="duplicateValues" dxfId="1021" priority="146"/>
  </conditionalFormatting>
  <conditionalFormatting sqref="C32">
    <cfRule type="duplicateValues" dxfId="1020" priority="145"/>
  </conditionalFormatting>
  <conditionalFormatting sqref="C33:C34">
    <cfRule type="duplicateValues" dxfId="1019" priority="144"/>
  </conditionalFormatting>
  <conditionalFormatting sqref="C35">
    <cfRule type="duplicateValues" dxfId="1018" priority="143"/>
  </conditionalFormatting>
  <conditionalFormatting sqref="C36">
    <cfRule type="duplicateValues" dxfId="1017" priority="142"/>
  </conditionalFormatting>
  <conditionalFormatting sqref="C39">
    <cfRule type="duplicateValues" dxfId="1016" priority="141"/>
  </conditionalFormatting>
  <conditionalFormatting sqref="C40">
    <cfRule type="duplicateValues" dxfId="1015" priority="140"/>
  </conditionalFormatting>
  <conditionalFormatting sqref="C41">
    <cfRule type="duplicateValues" dxfId="1014" priority="139"/>
  </conditionalFormatting>
  <conditionalFormatting sqref="C42:C43">
    <cfRule type="duplicateValues" dxfId="1013" priority="138"/>
  </conditionalFormatting>
  <conditionalFormatting sqref="C44">
    <cfRule type="duplicateValues" dxfId="1012" priority="137"/>
  </conditionalFormatting>
  <conditionalFormatting sqref="C46">
    <cfRule type="duplicateValues" dxfId="1011" priority="136"/>
  </conditionalFormatting>
  <conditionalFormatting sqref="C45">
    <cfRule type="duplicateValues" dxfId="1010" priority="135"/>
  </conditionalFormatting>
  <conditionalFormatting sqref="C49">
    <cfRule type="duplicateValues" dxfId="1009" priority="134"/>
  </conditionalFormatting>
  <conditionalFormatting sqref="C50">
    <cfRule type="duplicateValues" dxfId="1008" priority="133"/>
  </conditionalFormatting>
  <conditionalFormatting sqref="C51:C52">
    <cfRule type="duplicateValues" dxfId="1007" priority="132"/>
  </conditionalFormatting>
  <conditionalFormatting sqref="C53">
    <cfRule type="duplicateValues" dxfId="1006" priority="131"/>
  </conditionalFormatting>
  <conditionalFormatting sqref="C55">
    <cfRule type="duplicateValues" dxfId="1005" priority="129"/>
  </conditionalFormatting>
  <conditionalFormatting sqref="C54">
    <cfRule type="duplicateValues" dxfId="1004" priority="128"/>
  </conditionalFormatting>
  <conditionalFormatting sqref="C66">
    <cfRule type="duplicateValues" dxfId="1003" priority="127"/>
  </conditionalFormatting>
  <conditionalFormatting sqref="C59">
    <cfRule type="duplicateValues" dxfId="1002" priority="126"/>
  </conditionalFormatting>
  <conditionalFormatting sqref="C60">
    <cfRule type="duplicateValues" dxfId="1001" priority="125"/>
  </conditionalFormatting>
  <conditionalFormatting sqref="C67">
    <cfRule type="duplicateValues" dxfId="1000" priority="124"/>
  </conditionalFormatting>
  <conditionalFormatting sqref="C68">
    <cfRule type="duplicateValues" dxfId="999" priority="123"/>
  </conditionalFormatting>
  <conditionalFormatting sqref="C71">
    <cfRule type="duplicateValues" dxfId="998" priority="122"/>
  </conditionalFormatting>
  <conditionalFormatting sqref="C72:C73">
    <cfRule type="duplicateValues" dxfId="997" priority="121"/>
  </conditionalFormatting>
  <conditionalFormatting sqref="C74">
    <cfRule type="duplicateValues" dxfId="996" priority="120"/>
  </conditionalFormatting>
  <conditionalFormatting sqref="C76">
    <cfRule type="duplicateValues" dxfId="995" priority="119"/>
  </conditionalFormatting>
  <conditionalFormatting sqref="C77">
    <cfRule type="duplicateValues" dxfId="994" priority="118"/>
  </conditionalFormatting>
  <conditionalFormatting sqref="C79">
    <cfRule type="duplicateValues" dxfId="993" priority="117"/>
  </conditionalFormatting>
  <conditionalFormatting sqref="C80">
    <cfRule type="duplicateValues" dxfId="992" priority="116"/>
  </conditionalFormatting>
  <conditionalFormatting sqref="C81">
    <cfRule type="duplicateValues" dxfId="991" priority="115"/>
  </conditionalFormatting>
  <conditionalFormatting sqref="C82">
    <cfRule type="duplicateValues" dxfId="990" priority="114"/>
  </conditionalFormatting>
  <conditionalFormatting sqref="C86">
    <cfRule type="duplicateValues" dxfId="989" priority="113"/>
  </conditionalFormatting>
  <conditionalFormatting sqref="C87">
    <cfRule type="duplicateValues" dxfId="988" priority="112"/>
  </conditionalFormatting>
  <conditionalFormatting sqref="C91">
    <cfRule type="duplicateValues" dxfId="987" priority="111"/>
  </conditionalFormatting>
  <conditionalFormatting sqref="C92">
    <cfRule type="duplicateValues" dxfId="986" priority="110"/>
  </conditionalFormatting>
  <conditionalFormatting sqref="C93">
    <cfRule type="duplicateValues" dxfId="985" priority="109"/>
  </conditionalFormatting>
  <conditionalFormatting sqref="C94">
    <cfRule type="duplicateValues" dxfId="984" priority="108"/>
  </conditionalFormatting>
  <conditionalFormatting sqref="C97">
    <cfRule type="duplicateValues" dxfId="983" priority="107"/>
  </conditionalFormatting>
  <conditionalFormatting sqref="C96">
    <cfRule type="duplicateValues" dxfId="982" priority="106"/>
  </conditionalFormatting>
  <conditionalFormatting sqref="C98">
    <cfRule type="duplicateValues" dxfId="981" priority="105"/>
  </conditionalFormatting>
  <conditionalFormatting sqref="C99">
    <cfRule type="duplicateValues" dxfId="980" priority="104"/>
  </conditionalFormatting>
  <conditionalFormatting sqref="C115">
    <cfRule type="duplicateValues" dxfId="979" priority="103"/>
  </conditionalFormatting>
  <conditionalFormatting sqref="C130">
    <cfRule type="duplicateValues" dxfId="978" priority="102"/>
  </conditionalFormatting>
  <conditionalFormatting sqref="C131">
    <cfRule type="duplicateValues" dxfId="977" priority="101"/>
  </conditionalFormatting>
  <conditionalFormatting sqref="C132">
    <cfRule type="duplicateValues" dxfId="976" priority="100"/>
  </conditionalFormatting>
  <conditionalFormatting sqref="C133">
    <cfRule type="duplicateValues" dxfId="975" priority="98"/>
  </conditionalFormatting>
  <conditionalFormatting sqref="C134">
    <cfRule type="duplicateValues" dxfId="974" priority="97"/>
  </conditionalFormatting>
  <conditionalFormatting sqref="C135">
    <cfRule type="duplicateValues" dxfId="973" priority="96"/>
  </conditionalFormatting>
  <conditionalFormatting sqref="C155">
    <cfRule type="duplicateValues" dxfId="972" priority="95"/>
  </conditionalFormatting>
  <conditionalFormatting sqref="C156">
    <cfRule type="duplicateValues" dxfId="971" priority="94"/>
  </conditionalFormatting>
  <conditionalFormatting sqref="C157">
    <cfRule type="duplicateValues" dxfId="970" priority="93"/>
  </conditionalFormatting>
  <conditionalFormatting sqref="C159">
    <cfRule type="duplicateValues" dxfId="969" priority="92"/>
  </conditionalFormatting>
  <conditionalFormatting sqref="C160">
    <cfRule type="duplicateValues" dxfId="968" priority="91"/>
  </conditionalFormatting>
  <conditionalFormatting sqref="C161">
    <cfRule type="duplicateValues" dxfId="967" priority="90"/>
  </conditionalFormatting>
  <conditionalFormatting sqref="C162">
    <cfRule type="duplicateValues" dxfId="966" priority="89"/>
  </conditionalFormatting>
  <conditionalFormatting sqref="C163">
    <cfRule type="duplicateValues" dxfId="965" priority="88"/>
  </conditionalFormatting>
  <conditionalFormatting sqref="C164">
    <cfRule type="duplicateValues" dxfId="964" priority="87"/>
  </conditionalFormatting>
  <conditionalFormatting sqref="C165">
    <cfRule type="duplicateValues" dxfId="963" priority="86"/>
  </conditionalFormatting>
  <conditionalFormatting sqref="C166">
    <cfRule type="duplicateValues" dxfId="962" priority="85"/>
  </conditionalFormatting>
  <conditionalFormatting sqref="C168">
    <cfRule type="duplicateValues" dxfId="961" priority="84"/>
  </conditionalFormatting>
  <conditionalFormatting sqref="C169">
    <cfRule type="duplicateValues" dxfId="960" priority="83"/>
  </conditionalFormatting>
  <conditionalFormatting sqref="C170">
    <cfRule type="duplicateValues" dxfId="959" priority="82"/>
  </conditionalFormatting>
  <conditionalFormatting sqref="C174">
    <cfRule type="duplicateValues" dxfId="958" priority="81"/>
  </conditionalFormatting>
  <conditionalFormatting sqref="C175:C176">
    <cfRule type="duplicateValues" dxfId="957" priority="80"/>
  </conditionalFormatting>
  <conditionalFormatting sqref="C177">
    <cfRule type="duplicateValues" dxfId="956" priority="79"/>
  </conditionalFormatting>
  <conditionalFormatting sqref="C178">
    <cfRule type="duplicateValues" dxfId="955" priority="77"/>
  </conditionalFormatting>
  <conditionalFormatting sqref="C180">
    <cfRule type="duplicateValues" dxfId="954" priority="76"/>
  </conditionalFormatting>
  <conditionalFormatting sqref="C181">
    <cfRule type="duplicateValues" dxfId="953" priority="75"/>
  </conditionalFormatting>
  <conditionalFormatting sqref="C179">
    <cfRule type="duplicateValues" dxfId="952" priority="74"/>
  </conditionalFormatting>
  <conditionalFormatting sqref="C183">
    <cfRule type="duplicateValues" dxfId="951" priority="73"/>
  </conditionalFormatting>
  <conditionalFormatting sqref="C182">
    <cfRule type="duplicateValues" dxfId="950" priority="72"/>
  </conditionalFormatting>
  <conditionalFormatting sqref="C185">
    <cfRule type="duplicateValues" dxfId="949" priority="71"/>
  </conditionalFormatting>
  <conditionalFormatting sqref="C186">
    <cfRule type="duplicateValues" dxfId="948" priority="69"/>
  </conditionalFormatting>
  <conditionalFormatting sqref="C188">
    <cfRule type="duplicateValues" dxfId="947" priority="68"/>
  </conditionalFormatting>
  <conditionalFormatting sqref="C184">
    <cfRule type="duplicateValues" dxfId="946" priority="67"/>
  </conditionalFormatting>
  <conditionalFormatting sqref="C187">
    <cfRule type="duplicateValues" dxfId="945" priority="66"/>
  </conditionalFormatting>
  <conditionalFormatting sqref="C189">
    <cfRule type="duplicateValues" dxfId="944" priority="65"/>
  </conditionalFormatting>
  <conditionalFormatting sqref="C190">
    <cfRule type="duplicateValues" dxfId="943" priority="64"/>
  </conditionalFormatting>
  <conditionalFormatting sqref="C191">
    <cfRule type="duplicateValues" dxfId="942" priority="63"/>
  </conditionalFormatting>
  <conditionalFormatting sqref="C193">
    <cfRule type="duplicateValues" dxfId="941" priority="62"/>
  </conditionalFormatting>
  <conditionalFormatting sqref="C194">
    <cfRule type="duplicateValues" dxfId="940" priority="61"/>
  </conditionalFormatting>
  <conditionalFormatting sqref="C196">
    <cfRule type="duplicateValues" dxfId="939" priority="60"/>
  </conditionalFormatting>
  <conditionalFormatting sqref="C195">
    <cfRule type="duplicateValues" dxfId="938" priority="59"/>
  </conditionalFormatting>
  <conditionalFormatting sqref="C197">
    <cfRule type="duplicateValues" dxfId="937" priority="58"/>
  </conditionalFormatting>
  <conditionalFormatting sqref="C201">
    <cfRule type="duplicateValues" dxfId="936" priority="57"/>
  </conditionalFormatting>
  <conditionalFormatting sqref="C199">
    <cfRule type="duplicateValues" dxfId="935" priority="56"/>
  </conditionalFormatting>
  <conditionalFormatting sqref="C200">
    <cfRule type="duplicateValues" dxfId="934" priority="55"/>
  </conditionalFormatting>
  <conditionalFormatting sqref="C202:C203">
    <cfRule type="duplicateValues" dxfId="933" priority="54"/>
  </conditionalFormatting>
  <conditionalFormatting sqref="C204">
    <cfRule type="duplicateValues" dxfId="932" priority="53"/>
  </conditionalFormatting>
  <conditionalFormatting sqref="C198">
    <cfRule type="duplicateValues" dxfId="931" priority="52"/>
  </conditionalFormatting>
  <conditionalFormatting sqref="C206">
    <cfRule type="duplicateValues" dxfId="930" priority="51"/>
  </conditionalFormatting>
  <conditionalFormatting sqref="C207">
    <cfRule type="duplicateValues" dxfId="929" priority="50"/>
  </conditionalFormatting>
  <conditionalFormatting sqref="C208">
    <cfRule type="duplicateValues" dxfId="928" priority="49"/>
  </conditionalFormatting>
  <conditionalFormatting sqref="C209">
    <cfRule type="duplicateValues" dxfId="927" priority="48"/>
  </conditionalFormatting>
  <conditionalFormatting sqref="C210">
    <cfRule type="duplicateValues" dxfId="926" priority="47"/>
  </conditionalFormatting>
  <conditionalFormatting sqref="C211">
    <cfRule type="duplicateValues" dxfId="925" priority="46"/>
  </conditionalFormatting>
  <conditionalFormatting sqref="C212">
    <cfRule type="duplicateValues" dxfId="924" priority="45"/>
  </conditionalFormatting>
  <conditionalFormatting sqref="C213">
    <cfRule type="duplicateValues" dxfId="923" priority="44"/>
  </conditionalFormatting>
  <conditionalFormatting sqref="C214">
    <cfRule type="duplicateValues" dxfId="922" priority="43"/>
  </conditionalFormatting>
  <conditionalFormatting sqref="C216">
    <cfRule type="duplicateValues" dxfId="921" priority="42"/>
  </conditionalFormatting>
  <conditionalFormatting sqref="C215">
    <cfRule type="duplicateValues" dxfId="920" priority="41"/>
  </conditionalFormatting>
  <conditionalFormatting sqref="C217">
    <cfRule type="duplicateValues" dxfId="919" priority="40"/>
  </conditionalFormatting>
  <conditionalFormatting sqref="C219">
    <cfRule type="duplicateValues" dxfId="918" priority="39"/>
  </conditionalFormatting>
  <conditionalFormatting sqref="C218">
    <cfRule type="duplicateValues" dxfId="917" priority="38"/>
  </conditionalFormatting>
  <conditionalFormatting sqref="C220">
    <cfRule type="duplicateValues" dxfId="916" priority="37"/>
  </conditionalFormatting>
  <conditionalFormatting sqref="C221">
    <cfRule type="duplicateValues" dxfId="915" priority="36"/>
  </conditionalFormatting>
  <conditionalFormatting sqref="C222">
    <cfRule type="duplicateValues" dxfId="914" priority="35"/>
  </conditionalFormatting>
  <conditionalFormatting sqref="C223">
    <cfRule type="duplicateValues" dxfId="913" priority="34"/>
  </conditionalFormatting>
  <conditionalFormatting sqref="C224:C225">
    <cfRule type="duplicateValues" dxfId="912" priority="33"/>
  </conditionalFormatting>
  <conditionalFormatting sqref="C226">
    <cfRule type="duplicateValues" dxfId="911" priority="32"/>
  </conditionalFormatting>
  <conditionalFormatting sqref="C227">
    <cfRule type="duplicateValues" dxfId="910" priority="31"/>
  </conditionalFormatting>
  <conditionalFormatting sqref="C230">
    <cfRule type="duplicateValues" dxfId="909" priority="30"/>
  </conditionalFormatting>
  <conditionalFormatting sqref="C229">
    <cfRule type="duplicateValues" dxfId="908" priority="29"/>
  </conditionalFormatting>
  <conditionalFormatting sqref="C228">
    <cfRule type="duplicateValues" dxfId="907" priority="28"/>
  </conditionalFormatting>
  <conditionalFormatting sqref="C232">
    <cfRule type="duplicateValues" dxfId="906" priority="27"/>
  </conditionalFormatting>
  <conditionalFormatting sqref="C231">
    <cfRule type="duplicateValues" dxfId="905" priority="26"/>
  </conditionalFormatting>
  <conditionalFormatting sqref="C233">
    <cfRule type="duplicateValues" dxfId="904" priority="25"/>
  </conditionalFormatting>
  <conditionalFormatting sqref="C235">
    <cfRule type="duplicateValues" dxfId="903" priority="24"/>
  </conditionalFormatting>
  <conditionalFormatting sqref="C234">
    <cfRule type="duplicateValues" dxfId="902" priority="23"/>
  </conditionalFormatting>
  <conditionalFormatting sqref="C236">
    <cfRule type="duplicateValues" dxfId="901" priority="22"/>
  </conditionalFormatting>
  <conditionalFormatting sqref="C237">
    <cfRule type="duplicateValues" dxfId="900" priority="21"/>
  </conditionalFormatting>
  <conditionalFormatting sqref="C246">
    <cfRule type="duplicateValues" dxfId="899" priority="20"/>
  </conditionalFormatting>
  <conditionalFormatting sqref="C247">
    <cfRule type="duplicateValues" dxfId="898" priority="19"/>
  </conditionalFormatting>
  <conditionalFormatting sqref="C248">
    <cfRule type="duplicateValues" dxfId="897" priority="18"/>
  </conditionalFormatting>
  <conditionalFormatting sqref="C249">
    <cfRule type="duplicateValues" dxfId="896" priority="17"/>
  </conditionalFormatting>
  <conditionalFormatting sqref="C250">
    <cfRule type="duplicateValues" dxfId="895" priority="16"/>
  </conditionalFormatting>
  <conditionalFormatting sqref="C260">
    <cfRule type="duplicateValues" dxfId="894" priority="15"/>
  </conditionalFormatting>
  <conditionalFormatting sqref="C261">
    <cfRule type="duplicateValues" dxfId="893" priority="14"/>
  </conditionalFormatting>
  <conditionalFormatting sqref="C263">
    <cfRule type="duplicateValues" dxfId="892" priority="13"/>
  </conditionalFormatting>
  <conditionalFormatting sqref="C264">
    <cfRule type="duplicateValues" dxfId="891" priority="12"/>
  </conditionalFormatting>
  <conditionalFormatting sqref="C265">
    <cfRule type="duplicateValues" dxfId="890" priority="11"/>
  </conditionalFormatting>
  <conditionalFormatting sqref="C266">
    <cfRule type="duplicateValues" dxfId="889" priority="10"/>
  </conditionalFormatting>
  <conditionalFormatting sqref="C205">
    <cfRule type="duplicateValues" dxfId="888" priority="9"/>
  </conditionalFormatting>
  <conditionalFormatting sqref="C48">
    <cfRule type="duplicateValues" dxfId="887" priority="8"/>
  </conditionalFormatting>
  <conditionalFormatting sqref="C47">
    <cfRule type="duplicateValues" dxfId="886" priority="7"/>
  </conditionalFormatting>
  <conditionalFormatting sqref="C158">
    <cfRule type="duplicateValues" dxfId="885" priority="6"/>
  </conditionalFormatting>
  <conditionalFormatting sqref="C167">
    <cfRule type="duplicateValues" dxfId="884" priority="5"/>
  </conditionalFormatting>
  <conditionalFormatting sqref="C172">
    <cfRule type="duplicateValues" dxfId="883" priority="4"/>
  </conditionalFormatting>
  <conditionalFormatting sqref="C171">
    <cfRule type="duplicateValues" dxfId="882" priority="3"/>
  </conditionalFormatting>
  <conditionalFormatting sqref="C173">
    <cfRule type="duplicateValues" dxfId="881" priority="2"/>
  </conditionalFormatting>
  <conditionalFormatting sqref="C192">
    <cfRule type="duplicateValues" dxfId="8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3518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3518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3520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3520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3519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3519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3521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3521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3522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3522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3523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3523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3524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3524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3526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3525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3525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3528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3529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3530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3527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3531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5</v>
      </c>
      <c r="I23" s="40">
        <f t="shared" si="0"/>
        <v>0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3531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5</v>
      </c>
      <c r="I24" s="40">
        <f t="shared" si="0"/>
        <v>0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3532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5</v>
      </c>
      <c r="I25" s="40">
        <f t="shared" si="0"/>
        <v>0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3532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5</v>
      </c>
      <c r="I26" s="40">
        <f t="shared" si="0"/>
        <v>0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3533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5</v>
      </c>
      <c r="I27" s="40">
        <f t="shared" si="0"/>
        <v>0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3533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5</v>
      </c>
      <c r="I28" s="40">
        <f t="shared" si="0"/>
        <v>0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3534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5</v>
      </c>
      <c r="I29" s="40">
        <f t="shared" si="0"/>
        <v>0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3534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5</v>
      </c>
      <c r="I30" s="40">
        <f t="shared" si="0"/>
        <v>0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3535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5</v>
      </c>
      <c r="I31" s="40">
        <f t="shared" si="0"/>
        <v>0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3535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5</v>
      </c>
      <c r="I32" s="40">
        <f t="shared" si="0"/>
        <v>0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3536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5</v>
      </c>
      <c r="I33" s="40">
        <f t="shared" si="0"/>
        <v>0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3536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5</v>
      </c>
      <c r="I34" s="40">
        <f t="shared" si="0"/>
        <v>0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3537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5</v>
      </c>
      <c r="I35" s="40">
        <f t="shared" si="0"/>
        <v>0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3537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5</v>
      </c>
      <c r="I36" s="40">
        <f t="shared" si="0"/>
        <v>0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3538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3538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3539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3539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3540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3540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3541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3541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3542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3542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3543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3543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3544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3544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3545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3545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3546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3546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3547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3547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3548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3548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3549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3549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3550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3550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3551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3586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3586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3587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3587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3588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3588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3589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3589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3590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3590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3591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3592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3552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3552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3553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3553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3554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3554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3555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3556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3557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3557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3558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3559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3560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3561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3561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3562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3562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3563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3563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3564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3564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3565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3565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3566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3566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3567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3567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3568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3568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3569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3569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3570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3570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3571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3571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3572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3573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3574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3575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3576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3577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3577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3578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3578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3579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3579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3593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3593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3594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3594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3595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3595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3596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3596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3597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3597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3598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3598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3599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3599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3600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3600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3601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3601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3602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3602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3603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3603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3604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3604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3605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3605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3606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3606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3607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3607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3608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3608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3609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3610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3610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3611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3611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3612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3612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3613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3613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3614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3614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3615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3615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3616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3616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3617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3617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3618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3618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3619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3619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3620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3580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3581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3582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3583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3584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3585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3621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3621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3622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3622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3623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3624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3624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3625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3626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3627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3628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3629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3630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3630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3631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3631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3632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3632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3633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3633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3634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3634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3636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3636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3637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3637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3638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3638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3639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3639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3640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3641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3641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3642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3643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3643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3644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3644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3645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3645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3646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3646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3647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3647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3648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3648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3649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3649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3650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3650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3635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3635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3651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3651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3652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3652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3653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3653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3654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3654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3655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3655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3656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3656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3657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3657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3658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3658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3659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3659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3660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3661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3662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3663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3664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3665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3666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3667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3668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3669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3670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3671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3672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3673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3674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3675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3676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3677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3678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3679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3680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3681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3682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3683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3684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3685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3686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3687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3688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3689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3690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3691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3692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3693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3694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3695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3696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3697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3698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3699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3700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3701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3702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3703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3704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3705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3706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3707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3708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3709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3710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3711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3712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3713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3714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3715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3716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3717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3718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3719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3720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3721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3722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3723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3724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3725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3726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3727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3728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3729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3730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3731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3732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3733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3734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3735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3736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3737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3738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3739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3740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3741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3742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3743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3744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3745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3746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3747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3748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3749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3750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3751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3752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3753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3754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3755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3756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3757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3758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3787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3788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3789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3790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3791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3792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3793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3794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3795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2793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2809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2808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2810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2811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2813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2814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2815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2816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2796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2799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2801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2803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2804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2819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2820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2797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2821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2822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2825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2826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2828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2829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2830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2831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2833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2832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3938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3939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2834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2835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2836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2837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2817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2818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2839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2838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2806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2795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2841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2842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2843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2844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2807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2823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2824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2848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2849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2812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3398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2850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2851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2852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2853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2854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2855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2856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2795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2846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2845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2798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2857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2858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2859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2860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2787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2786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2827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2861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2847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2840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3796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79" priority="261"/>
  </conditionalFormatting>
  <conditionalFormatting sqref="D54">
    <cfRule type="duplicateValues" dxfId="878" priority="260"/>
  </conditionalFormatting>
  <conditionalFormatting sqref="D55">
    <cfRule type="duplicateValues" dxfId="877" priority="259"/>
  </conditionalFormatting>
  <conditionalFormatting sqref="D56">
    <cfRule type="duplicateValues" dxfId="876" priority="258"/>
  </conditionalFormatting>
  <conditionalFormatting sqref="D57">
    <cfRule type="duplicateValues" dxfId="875" priority="257"/>
  </conditionalFormatting>
  <conditionalFormatting sqref="D58">
    <cfRule type="duplicateValues" dxfId="874" priority="256"/>
  </conditionalFormatting>
  <conditionalFormatting sqref="D59">
    <cfRule type="duplicateValues" dxfId="873" priority="255"/>
  </conditionalFormatting>
  <conditionalFormatting sqref="D60">
    <cfRule type="duplicateValues" dxfId="872" priority="254"/>
  </conditionalFormatting>
  <conditionalFormatting sqref="D61">
    <cfRule type="duplicateValues" dxfId="871" priority="253"/>
  </conditionalFormatting>
  <conditionalFormatting sqref="D62">
    <cfRule type="duplicateValues" dxfId="870" priority="251"/>
  </conditionalFormatting>
  <conditionalFormatting sqref="D63">
    <cfRule type="duplicateValues" dxfId="869" priority="250"/>
  </conditionalFormatting>
  <conditionalFormatting sqref="D64">
    <cfRule type="duplicateValues" dxfId="868" priority="249"/>
  </conditionalFormatting>
  <conditionalFormatting sqref="D65">
    <cfRule type="duplicateValues" dxfId="867" priority="248"/>
  </conditionalFormatting>
  <conditionalFormatting sqref="D66">
    <cfRule type="duplicateValues" dxfId="866" priority="247"/>
  </conditionalFormatting>
  <conditionalFormatting sqref="D67">
    <cfRule type="duplicateValues" dxfId="865" priority="246"/>
  </conditionalFormatting>
  <conditionalFormatting sqref="D68">
    <cfRule type="duplicateValues" dxfId="864" priority="245"/>
  </conditionalFormatting>
  <conditionalFormatting sqref="D69">
    <cfRule type="duplicateValues" dxfId="863" priority="244"/>
  </conditionalFormatting>
  <conditionalFormatting sqref="D70">
    <cfRule type="duplicateValues" dxfId="862" priority="243"/>
  </conditionalFormatting>
  <conditionalFormatting sqref="D71">
    <cfRule type="duplicateValues" dxfId="861" priority="242"/>
  </conditionalFormatting>
  <conditionalFormatting sqref="D72">
    <cfRule type="duplicateValues" dxfId="860" priority="241"/>
  </conditionalFormatting>
  <conditionalFormatting sqref="D73">
    <cfRule type="duplicateValues" dxfId="859" priority="240"/>
  </conditionalFormatting>
  <conditionalFormatting sqref="D74">
    <cfRule type="duplicateValues" dxfId="858" priority="239"/>
  </conditionalFormatting>
  <conditionalFormatting sqref="D75">
    <cfRule type="duplicateValues" dxfId="857" priority="238"/>
  </conditionalFormatting>
  <conditionalFormatting sqref="D76">
    <cfRule type="duplicateValues" dxfId="856" priority="237"/>
  </conditionalFormatting>
  <conditionalFormatting sqref="D77">
    <cfRule type="duplicateValues" dxfId="855" priority="236"/>
  </conditionalFormatting>
  <conditionalFormatting sqref="D78">
    <cfRule type="duplicateValues" dxfId="854" priority="235"/>
  </conditionalFormatting>
  <conditionalFormatting sqref="D79">
    <cfRule type="duplicateValues" dxfId="853" priority="234"/>
  </conditionalFormatting>
  <conditionalFormatting sqref="D80">
    <cfRule type="duplicateValues" dxfId="852" priority="233"/>
  </conditionalFormatting>
  <conditionalFormatting sqref="D81">
    <cfRule type="duplicateValues" dxfId="851" priority="232"/>
  </conditionalFormatting>
  <conditionalFormatting sqref="D82">
    <cfRule type="duplicateValues" dxfId="850" priority="231"/>
  </conditionalFormatting>
  <conditionalFormatting sqref="D83">
    <cfRule type="duplicateValues" dxfId="849" priority="230"/>
  </conditionalFormatting>
  <conditionalFormatting sqref="D84">
    <cfRule type="duplicateValues" dxfId="848" priority="229"/>
  </conditionalFormatting>
  <conditionalFormatting sqref="D85">
    <cfRule type="duplicateValues" dxfId="847" priority="228"/>
  </conditionalFormatting>
  <conditionalFormatting sqref="D86">
    <cfRule type="duplicateValues" dxfId="846" priority="227"/>
  </conditionalFormatting>
  <conditionalFormatting sqref="D87">
    <cfRule type="duplicateValues" dxfId="845" priority="226"/>
  </conditionalFormatting>
  <conditionalFormatting sqref="D88">
    <cfRule type="duplicateValues" dxfId="844" priority="225"/>
  </conditionalFormatting>
  <conditionalFormatting sqref="D89">
    <cfRule type="duplicateValues" dxfId="843" priority="224"/>
  </conditionalFormatting>
  <conditionalFormatting sqref="D90">
    <cfRule type="duplicateValues" dxfId="842" priority="223"/>
  </conditionalFormatting>
  <conditionalFormatting sqref="D91">
    <cfRule type="duplicateValues" dxfId="841" priority="222"/>
  </conditionalFormatting>
  <conditionalFormatting sqref="D92">
    <cfRule type="duplicateValues" dxfId="840" priority="221"/>
  </conditionalFormatting>
  <conditionalFormatting sqref="D93">
    <cfRule type="duplicateValues" dxfId="839" priority="220"/>
  </conditionalFormatting>
  <conditionalFormatting sqref="D94">
    <cfRule type="duplicateValues" dxfId="838" priority="219"/>
  </conditionalFormatting>
  <conditionalFormatting sqref="D95">
    <cfRule type="duplicateValues" dxfId="837" priority="218"/>
  </conditionalFormatting>
  <conditionalFormatting sqref="D96">
    <cfRule type="duplicateValues" dxfId="836" priority="217"/>
  </conditionalFormatting>
  <conditionalFormatting sqref="D97">
    <cfRule type="duplicateValues" dxfId="835" priority="216"/>
  </conditionalFormatting>
  <conditionalFormatting sqref="D98">
    <cfRule type="duplicateValues" dxfId="834" priority="215"/>
  </conditionalFormatting>
  <conditionalFormatting sqref="D99">
    <cfRule type="duplicateValues" dxfId="833" priority="214"/>
  </conditionalFormatting>
  <conditionalFormatting sqref="D100">
    <cfRule type="duplicateValues" dxfId="832" priority="213"/>
  </conditionalFormatting>
  <conditionalFormatting sqref="D101">
    <cfRule type="duplicateValues" dxfId="831" priority="212"/>
  </conditionalFormatting>
  <conditionalFormatting sqref="D102">
    <cfRule type="duplicateValues" dxfId="830" priority="211"/>
  </conditionalFormatting>
  <conditionalFormatting sqref="D103">
    <cfRule type="duplicateValues" dxfId="829" priority="210"/>
  </conditionalFormatting>
  <conditionalFormatting sqref="D104">
    <cfRule type="duplicateValues" dxfId="828" priority="209"/>
  </conditionalFormatting>
  <conditionalFormatting sqref="D105">
    <cfRule type="duplicateValues" dxfId="827" priority="208"/>
  </conditionalFormatting>
  <conditionalFormatting sqref="D106">
    <cfRule type="duplicateValues" dxfId="826" priority="207"/>
  </conditionalFormatting>
  <conditionalFormatting sqref="D107">
    <cfRule type="duplicateValues" dxfId="825" priority="206"/>
  </conditionalFormatting>
  <conditionalFormatting sqref="D108">
    <cfRule type="duplicateValues" dxfId="824" priority="205"/>
  </conditionalFormatting>
  <conditionalFormatting sqref="D109">
    <cfRule type="duplicateValues" dxfId="823" priority="204"/>
  </conditionalFormatting>
  <conditionalFormatting sqref="D110">
    <cfRule type="duplicateValues" dxfId="822" priority="203"/>
  </conditionalFormatting>
  <conditionalFormatting sqref="D111">
    <cfRule type="duplicateValues" dxfId="821" priority="202"/>
  </conditionalFormatting>
  <conditionalFormatting sqref="D112">
    <cfRule type="duplicateValues" dxfId="820" priority="201"/>
  </conditionalFormatting>
  <conditionalFormatting sqref="D113">
    <cfRule type="duplicateValues" dxfId="819" priority="200"/>
  </conditionalFormatting>
  <conditionalFormatting sqref="D114">
    <cfRule type="duplicateValues" dxfId="818" priority="199"/>
  </conditionalFormatting>
  <conditionalFormatting sqref="D115">
    <cfRule type="duplicateValues" dxfId="817" priority="198"/>
  </conditionalFormatting>
  <conditionalFormatting sqref="D116">
    <cfRule type="duplicateValues" dxfId="816" priority="197"/>
  </conditionalFormatting>
  <conditionalFormatting sqref="D117">
    <cfRule type="duplicateValues" dxfId="815" priority="196"/>
  </conditionalFormatting>
  <conditionalFormatting sqref="D118">
    <cfRule type="duplicateValues" dxfId="814" priority="195"/>
  </conditionalFormatting>
  <conditionalFormatting sqref="D119">
    <cfRule type="duplicateValues" dxfId="813" priority="194"/>
  </conditionalFormatting>
  <conditionalFormatting sqref="D120">
    <cfRule type="duplicateValues" dxfId="812" priority="192"/>
  </conditionalFormatting>
  <conditionalFormatting sqref="D121">
    <cfRule type="duplicateValues" dxfId="811" priority="191"/>
  </conditionalFormatting>
  <conditionalFormatting sqref="D122">
    <cfRule type="duplicateValues" dxfId="810" priority="190"/>
  </conditionalFormatting>
  <conditionalFormatting sqref="D123">
    <cfRule type="duplicateValues" dxfId="809" priority="189"/>
  </conditionalFormatting>
  <conditionalFormatting sqref="D124">
    <cfRule type="duplicateValues" dxfId="808" priority="188"/>
  </conditionalFormatting>
  <conditionalFormatting sqref="D125">
    <cfRule type="duplicateValues" dxfId="807" priority="187"/>
  </conditionalFormatting>
  <conditionalFormatting sqref="D126">
    <cfRule type="duplicateValues" dxfId="806" priority="186"/>
  </conditionalFormatting>
  <conditionalFormatting sqref="D127">
    <cfRule type="duplicateValues" dxfId="805" priority="185"/>
  </conditionalFormatting>
  <conditionalFormatting sqref="D128">
    <cfRule type="duplicateValues" dxfId="804" priority="184"/>
  </conditionalFormatting>
  <conditionalFormatting sqref="D129">
    <cfRule type="duplicateValues" dxfId="803" priority="183"/>
  </conditionalFormatting>
  <conditionalFormatting sqref="D130">
    <cfRule type="duplicateValues" dxfId="802" priority="182"/>
  </conditionalFormatting>
  <conditionalFormatting sqref="D131">
    <cfRule type="duplicateValues" dxfId="801" priority="181"/>
  </conditionalFormatting>
  <conditionalFormatting sqref="D132">
    <cfRule type="duplicateValues" dxfId="800" priority="180"/>
  </conditionalFormatting>
  <conditionalFormatting sqref="D133">
    <cfRule type="duplicateValues" dxfId="799" priority="179"/>
  </conditionalFormatting>
  <conditionalFormatting sqref="D134">
    <cfRule type="duplicateValues" dxfId="798" priority="178"/>
  </conditionalFormatting>
  <conditionalFormatting sqref="D135">
    <cfRule type="duplicateValues" dxfId="797" priority="177"/>
  </conditionalFormatting>
  <conditionalFormatting sqref="D136">
    <cfRule type="duplicateValues" dxfId="796" priority="176"/>
  </conditionalFormatting>
  <conditionalFormatting sqref="D137">
    <cfRule type="duplicateValues" dxfId="795" priority="175"/>
  </conditionalFormatting>
  <conditionalFormatting sqref="D138">
    <cfRule type="duplicateValues" dxfId="794" priority="174"/>
  </conditionalFormatting>
  <conditionalFormatting sqref="D139">
    <cfRule type="duplicateValues" dxfId="793" priority="173"/>
  </conditionalFormatting>
  <conditionalFormatting sqref="D140">
    <cfRule type="duplicateValues" dxfId="792" priority="172"/>
  </conditionalFormatting>
  <conditionalFormatting sqref="D141">
    <cfRule type="duplicateValues" dxfId="791" priority="171"/>
  </conditionalFormatting>
  <conditionalFormatting sqref="D142">
    <cfRule type="duplicateValues" dxfId="790" priority="170"/>
  </conditionalFormatting>
  <conditionalFormatting sqref="D143">
    <cfRule type="duplicateValues" dxfId="789" priority="169"/>
  </conditionalFormatting>
  <conditionalFormatting sqref="D144">
    <cfRule type="duplicateValues" dxfId="788" priority="168"/>
  </conditionalFormatting>
  <conditionalFormatting sqref="D145">
    <cfRule type="duplicateValues" dxfId="787" priority="167"/>
  </conditionalFormatting>
  <conditionalFormatting sqref="D146">
    <cfRule type="duplicateValues" dxfId="786" priority="166"/>
  </conditionalFormatting>
  <conditionalFormatting sqref="D147">
    <cfRule type="duplicateValues" dxfId="785" priority="165"/>
  </conditionalFormatting>
  <conditionalFormatting sqref="D148">
    <cfRule type="duplicateValues" dxfId="784" priority="164"/>
  </conditionalFormatting>
  <conditionalFormatting sqref="D149">
    <cfRule type="duplicateValues" dxfId="783" priority="163"/>
  </conditionalFormatting>
  <conditionalFormatting sqref="D150">
    <cfRule type="duplicateValues" dxfId="782" priority="162"/>
  </conditionalFormatting>
  <conditionalFormatting sqref="D151">
    <cfRule type="duplicateValues" dxfId="781" priority="161"/>
  </conditionalFormatting>
  <conditionalFormatting sqref="D152">
    <cfRule type="duplicateValues" dxfId="780" priority="160"/>
  </conditionalFormatting>
  <conditionalFormatting sqref="D153">
    <cfRule type="duplicateValues" dxfId="779" priority="159"/>
  </conditionalFormatting>
  <conditionalFormatting sqref="D154">
    <cfRule type="duplicateValues" dxfId="778" priority="158"/>
  </conditionalFormatting>
  <conditionalFormatting sqref="D155">
    <cfRule type="duplicateValues" dxfId="777" priority="157"/>
  </conditionalFormatting>
  <conditionalFormatting sqref="D156">
    <cfRule type="duplicateValues" dxfId="776" priority="156"/>
  </conditionalFormatting>
  <conditionalFormatting sqref="D157">
    <cfRule type="duplicateValues" dxfId="775" priority="155"/>
  </conditionalFormatting>
  <conditionalFormatting sqref="D158">
    <cfRule type="duplicateValues" dxfId="774" priority="154"/>
  </conditionalFormatting>
  <conditionalFormatting sqref="D159">
    <cfRule type="duplicateValues" dxfId="773" priority="153"/>
  </conditionalFormatting>
  <conditionalFormatting sqref="D160">
    <cfRule type="duplicateValues" dxfId="772" priority="152"/>
  </conditionalFormatting>
  <conditionalFormatting sqref="D161">
    <cfRule type="duplicateValues" dxfId="771" priority="151"/>
  </conditionalFormatting>
  <conditionalFormatting sqref="D162">
    <cfRule type="duplicateValues" dxfId="770" priority="150"/>
  </conditionalFormatting>
  <conditionalFormatting sqref="D163">
    <cfRule type="duplicateValues" dxfId="769" priority="149"/>
  </conditionalFormatting>
  <conditionalFormatting sqref="D164">
    <cfRule type="duplicateValues" dxfId="768" priority="148"/>
  </conditionalFormatting>
  <conditionalFormatting sqref="D165">
    <cfRule type="duplicateValues" dxfId="767" priority="147"/>
  </conditionalFormatting>
  <conditionalFormatting sqref="D166">
    <cfRule type="duplicateValues" dxfId="766" priority="146"/>
  </conditionalFormatting>
  <conditionalFormatting sqref="D167">
    <cfRule type="duplicateValues" dxfId="765" priority="145"/>
  </conditionalFormatting>
  <conditionalFormatting sqref="D168">
    <cfRule type="duplicateValues" dxfId="764" priority="144"/>
  </conditionalFormatting>
  <conditionalFormatting sqref="D169">
    <cfRule type="duplicateValues" dxfId="763" priority="143"/>
  </conditionalFormatting>
  <conditionalFormatting sqref="D170">
    <cfRule type="duplicateValues" dxfId="762" priority="142"/>
  </conditionalFormatting>
  <conditionalFormatting sqref="D171">
    <cfRule type="duplicateValues" dxfId="761" priority="141"/>
  </conditionalFormatting>
  <conditionalFormatting sqref="D172">
    <cfRule type="duplicateValues" dxfId="760" priority="140"/>
  </conditionalFormatting>
  <conditionalFormatting sqref="D173">
    <cfRule type="duplicateValues" dxfId="759" priority="139"/>
  </conditionalFormatting>
  <conditionalFormatting sqref="D174">
    <cfRule type="duplicateValues" dxfId="758" priority="138"/>
  </conditionalFormatting>
  <conditionalFormatting sqref="D175">
    <cfRule type="duplicateValues" dxfId="757" priority="137"/>
  </conditionalFormatting>
  <conditionalFormatting sqref="D176">
    <cfRule type="duplicateValues" dxfId="756" priority="136"/>
  </conditionalFormatting>
  <conditionalFormatting sqref="D176">
    <cfRule type="duplicateValues" dxfId="755" priority="135"/>
  </conditionalFormatting>
  <conditionalFormatting sqref="D177:D181">
    <cfRule type="duplicateValues" dxfId="754" priority="134"/>
  </conditionalFormatting>
  <conditionalFormatting sqref="D177:D181">
    <cfRule type="duplicateValues" dxfId="753" priority="133"/>
  </conditionalFormatting>
  <conditionalFormatting sqref="D182">
    <cfRule type="duplicateValues" dxfId="752" priority="132"/>
  </conditionalFormatting>
  <conditionalFormatting sqref="D183">
    <cfRule type="duplicateValues" dxfId="751" priority="131"/>
  </conditionalFormatting>
  <conditionalFormatting sqref="D184">
    <cfRule type="duplicateValues" dxfId="750" priority="130"/>
  </conditionalFormatting>
  <conditionalFormatting sqref="D185">
    <cfRule type="duplicateValues" dxfId="749" priority="129"/>
  </conditionalFormatting>
  <conditionalFormatting sqref="D186">
    <cfRule type="duplicateValues" dxfId="748" priority="128"/>
  </conditionalFormatting>
  <conditionalFormatting sqref="D187">
    <cfRule type="duplicateValues" dxfId="747" priority="127"/>
  </conditionalFormatting>
  <conditionalFormatting sqref="D188">
    <cfRule type="duplicateValues" dxfId="746" priority="126"/>
  </conditionalFormatting>
  <conditionalFormatting sqref="D189">
    <cfRule type="duplicateValues" dxfId="745" priority="125"/>
  </conditionalFormatting>
  <conditionalFormatting sqref="D190">
    <cfRule type="duplicateValues" dxfId="744" priority="124"/>
  </conditionalFormatting>
  <conditionalFormatting sqref="D191">
    <cfRule type="duplicateValues" dxfId="743" priority="123"/>
  </conditionalFormatting>
  <conditionalFormatting sqref="D192">
    <cfRule type="duplicateValues" dxfId="742" priority="122"/>
  </conditionalFormatting>
  <conditionalFormatting sqref="D193">
    <cfRule type="duplicateValues" dxfId="741" priority="121"/>
  </conditionalFormatting>
  <conditionalFormatting sqref="D194">
    <cfRule type="duplicateValues" dxfId="740" priority="120"/>
  </conditionalFormatting>
  <conditionalFormatting sqref="D195">
    <cfRule type="duplicateValues" dxfId="739" priority="119"/>
  </conditionalFormatting>
  <conditionalFormatting sqref="D196">
    <cfRule type="duplicateValues" dxfId="738" priority="118"/>
  </conditionalFormatting>
  <conditionalFormatting sqref="D197">
    <cfRule type="duplicateValues" dxfId="737" priority="117"/>
  </conditionalFormatting>
  <conditionalFormatting sqref="D198">
    <cfRule type="duplicateValues" dxfId="736" priority="116"/>
  </conditionalFormatting>
  <conditionalFormatting sqref="D199">
    <cfRule type="duplicateValues" dxfId="735" priority="115"/>
  </conditionalFormatting>
  <conditionalFormatting sqref="D200">
    <cfRule type="duplicateValues" dxfId="734" priority="114"/>
  </conditionalFormatting>
  <conditionalFormatting sqref="D201">
    <cfRule type="duplicateValues" dxfId="733" priority="112"/>
  </conditionalFormatting>
  <conditionalFormatting sqref="D202">
    <cfRule type="duplicateValues" dxfId="732" priority="111"/>
  </conditionalFormatting>
  <conditionalFormatting sqref="D203">
    <cfRule type="duplicateValues" dxfId="731" priority="110"/>
  </conditionalFormatting>
  <conditionalFormatting sqref="D204">
    <cfRule type="duplicateValues" dxfId="730" priority="109"/>
  </conditionalFormatting>
  <conditionalFormatting sqref="D205">
    <cfRule type="duplicateValues" dxfId="729" priority="108"/>
  </conditionalFormatting>
  <conditionalFormatting sqref="D206">
    <cfRule type="duplicateValues" dxfId="728" priority="107"/>
  </conditionalFormatting>
  <conditionalFormatting sqref="D207">
    <cfRule type="duplicateValues" dxfId="727" priority="106"/>
  </conditionalFormatting>
  <conditionalFormatting sqref="D208">
    <cfRule type="duplicateValues" dxfId="726" priority="105"/>
  </conditionalFormatting>
  <conditionalFormatting sqref="D209">
    <cfRule type="duplicateValues" dxfId="725" priority="104"/>
  </conditionalFormatting>
  <conditionalFormatting sqref="D210">
    <cfRule type="duplicateValues" dxfId="724" priority="103"/>
  </conditionalFormatting>
  <conditionalFormatting sqref="D211">
    <cfRule type="duplicateValues" dxfId="723" priority="102"/>
  </conditionalFormatting>
  <conditionalFormatting sqref="D212">
    <cfRule type="duplicateValues" dxfId="722" priority="101"/>
  </conditionalFormatting>
  <conditionalFormatting sqref="D213">
    <cfRule type="duplicateValues" dxfId="721" priority="100"/>
  </conditionalFormatting>
  <conditionalFormatting sqref="D214">
    <cfRule type="duplicateValues" dxfId="720" priority="99"/>
  </conditionalFormatting>
  <conditionalFormatting sqref="D215">
    <cfRule type="duplicateValues" dxfId="719" priority="98"/>
  </conditionalFormatting>
  <conditionalFormatting sqref="D216">
    <cfRule type="duplicateValues" dxfId="718" priority="97"/>
  </conditionalFormatting>
  <conditionalFormatting sqref="D217">
    <cfRule type="duplicateValues" dxfId="717" priority="95"/>
  </conditionalFormatting>
  <conditionalFormatting sqref="D218">
    <cfRule type="duplicateValues" dxfId="716" priority="94"/>
  </conditionalFormatting>
  <conditionalFormatting sqref="D219">
    <cfRule type="duplicateValues" dxfId="715" priority="93"/>
  </conditionalFormatting>
  <conditionalFormatting sqref="D220">
    <cfRule type="duplicateValues" dxfId="714" priority="92"/>
  </conditionalFormatting>
  <conditionalFormatting sqref="D221">
    <cfRule type="duplicateValues" dxfId="713" priority="91"/>
  </conditionalFormatting>
  <conditionalFormatting sqref="D222">
    <cfRule type="duplicateValues" dxfId="712" priority="90"/>
  </conditionalFormatting>
  <conditionalFormatting sqref="D223">
    <cfRule type="duplicateValues" dxfId="711" priority="89"/>
  </conditionalFormatting>
  <conditionalFormatting sqref="D224">
    <cfRule type="duplicateValues" dxfId="710" priority="88"/>
  </conditionalFormatting>
  <conditionalFormatting sqref="D225">
    <cfRule type="duplicateValues" dxfId="709" priority="87"/>
  </conditionalFormatting>
  <conditionalFormatting sqref="D226">
    <cfRule type="duplicateValues" dxfId="708" priority="86"/>
  </conditionalFormatting>
  <conditionalFormatting sqref="D227">
    <cfRule type="duplicateValues" dxfId="707" priority="85"/>
  </conditionalFormatting>
  <conditionalFormatting sqref="D228">
    <cfRule type="duplicateValues" dxfId="706" priority="84"/>
  </conditionalFormatting>
  <conditionalFormatting sqref="D229">
    <cfRule type="duplicateValues" dxfId="705" priority="83"/>
  </conditionalFormatting>
  <conditionalFormatting sqref="D230">
    <cfRule type="duplicateValues" dxfId="704" priority="82"/>
  </conditionalFormatting>
  <conditionalFormatting sqref="D231">
    <cfRule type="duplicateValues" dxfId="703" priority="81"/>
  </conditionalFormatting>
  <conditionalFormatting sqref="D232">
    <cfRule type="duplicateValues" dxfId="702" priority="80"/>
  </conditionalFormatting>
  <conditionalFormatting sqref="D233">
    <cfRule type="duplicateValues" dxfId="701" priority="79"/>
  </conditionalFormatting>
  <conditionalFormatting sqref="D234">
    <cfRule type="duplicateValues" dxfId="700" priority="78"/>
  </conditionalFormatting>
  <conditionalFormatting sqref="D235">
    <cfRule type="duplicateValues" dxfId="699" priority="77"/>
  </conditionalFormatting>
  <conditionalFormatting sqref="D236">
    <cfRule type="duplicateValues" dxfId="698" priority="76"/>
  </conditionalFormatting>
  <conditionalFormatting sqref="D237">
    <cfRule type="duplicateValues" dxfId="697" priority="75"/>
  </conditionalFormatting>
  <conditionalFormatting sqref="D238">
    <cfRule type="duplicateValues" dxfId="696" priority="74"/>
  </conditionalFormatting>
  <conditionalFormatting sqref="D239">
    <cfRule type="duplicateValues" dxfId="695" priority="73"/>
  </conditionalFormatting>
  <conditionalFormatting sqref="D240">
    <cfRule type="duplicateValues" dxfId="694" priority="72"/>
  </conditionalFormatting>
  <conditionalFormatting sqref="D241">
    <cfRule type="duplicateValues" dxfId="693" priority="71"/>
  </conditionalFormatting>
  <conditionalFormatting sqref="D242">
    <cfRule type="duplicateValues" dxfId="692" priority="70"/>
  </conditionalFormatting>
  <conditionalFormatting sqref="D243">
    <cfRule type="duplicateValues" dxfId="691" priority="69"/>
  </conditionalFormatting>
  <conditionalFormatting sqref="D244">
    <cfRule type="duplicateValues" dxfId="690" priority="68"/>
  </conditionalFormatting>
  <conditionalFormatting sqref="D245">
    <cfRule type="duplicateValues" dxfId="689" priority="67"/>
  </conditionalFormatting>
  <conditionalFormatting sqref="D246">
    <cfRule type="duplicateValues" dxfId="688" priority="66"/>
  </conditionalFormatting>
  <conditionalFormatting sqref="D247">
    <cfRule type="duplicateValues" dxfId="687" priority="65"/>
  </conditionalFormatting>
  <conditionalFormatting sqref="D248">
    <cfRule type="duplicateValues" dxfId="686" priority="64"/>
  </conditionalFormatting>
  <conditionalFormatting sqref="D249">
    <cfRule type="duplicateValues" dxfId="685" priority="63"/>
  </conditionalFormatting>
  <conditionalFormatting sqref="D250">
    <cfRule type="duplicateValues" dxfId="684" priority="62"/>
  </conditionalFormatting>
  <conditionalFormatting sqref="D251">
    <cfRule type="duplicateValues" dxfId="683" priority="61"/>
  </conditionalFormatting>
  <conditionalFormatting sqref="D252:D262">
    <cfRule type="duplicateValues" dxfId="682" priority="60"/>
  </conditionalFormatting>
  <conditionalFormatting sqref="D263:D272">
    <cfRule type="duplicateValues" dxfId="681" priority="59"/>
  </conditionalFormatting>
  <conditionalFormatting sqref="D273:D277">
    <cfRule type="duplicateValues" dxfId="680" priority="58"/>
  </conditionalFormatting>
  <conditionalFormatting sqref="D278:D350">
    <cfRule type="duplicateValues" dxfId="679" priority="57"/>
  </conditionalFormatting>
  <conditionalFormatting sqref="D351:D354">
    <cfRule type="duplicateValues" dxfId="678" priority="56"/>
  </conditionalFormatting>
  <conditionalFormatting sqref="D355:D359">
    <cfRule type="duplicateValues" dxfId="677" priority="55"/>
  </conditionalFormatting>
  <conditionalFormatting sqref="D360">
    <cfRule type="duplicateValues" dxfId="676" priority="54"/>
  </conditionalFormatting>
  <conditionalFormatting sqref="D363">
    <cfRule type="duplicateValues" dxfId="675" priority="51"/>
  </conditionalFormatting>
  <conditionalFormatting sqref="D361">
    <cfRule type="duplicateValues" dxfId="674" priority="50"/>
  </conditionalFormatting>
  <conditionalFormatting sqref="D362">
    <cfRule type="duplicateValues" dxfId="673" priority="49"/>
  </conditionalFormatting>
  <conditionalFormatting sqref="D364">
    <cfRule type="duplicateValues" dxfId="672" priority="48"/>
  </conditionalFormatting>
  <conditionalFormatting sqref="D365:D366">
    <cfRule type="duplicateValues" dxfId="671" priority="47"/>
  </conditionalFormatting>
  <conditionalFormatting sqref="D367:D368">
    <cfRule type="duplicateValues" dxfId="670" priority="46"/>
  </conditionalFormatting>
  <conditionalFormatting sqref="D369">
    <cfRule type="duplicateValues" dxfId="669" priority="45"/>
  </conditionalFormatting>
  <conditionalFormatting sqref="D370">
    <cfRule type="duplicateValues" dxfId="668" priority="44"/>
  </conditionalFormatting>
  <conditionalFormatting sqref="D371">
    <cfRule type="duplicateValues" dxfId="667" priority="43"/>
  </conditionalFormatting>
  <conditionalFormatting sqref="D373">
    <cfRule type="duplicateValues" dxfId="666" priority="42"/>
  </conditionalFormatting>
  <conditionalFormatting sqref="D372">
    <cfRule type="duplicateValues" dxfId="665" priority="41"/>
  </conditionalFormatting>
  <conditionalFormatting sqref="D376">
    <cfRule type="duplicateValues" dxfId="664" priority="40"/>
  </conditionalFormatting>
  <conditionalFormatting sqref="D374:D375">
    <cfRule type="duplicateValues" dxfId="663" priority="39"/>
  </conditionalFormatting>
  <conditionalFormatting sqref="D377:D378">
    <cfRule type="duplicateValues" dxfId="662" priority="38"/>
  </conditionalFormatting>
  <conditionalFormatting sqref="D379:D380">
    <cfRule type="duplicateValues" dxfId="661" priority="37"/>
  </conditionalFormatting>
  <conditionalFormatting sqref="D381:D382">
    <cfRule type="duplicateValues" dxfId="660" priority="36"/>
  </conditionalFormatting>
  <conditionalFormatting sqref="D383:D386">
    <cfRule type="duplicateValues" dxfId="659" priority="35"/>
  </conditionalFormatting>
  <conditionalFormatting sqref="D389">
    <cfRule type="duplicateValues" dxfId="658" priority="34"/>
  </conditionalFormatting>
  <conditionalFormatting sqref="D390:D392">
    <cfRule type="duplicateValues" dxfId="657" priority="33"/>
  </conditionalFormatting>
  <conditionalFormatting sqref="D393:D394">
    <cfRule type="duplicateValues" dxfId="656" priority="32"/>
  </conditionalFormatting>
  <conditionalFormatting sqref="D397">
    <cfRule type="duplicateValues" dxfId="655" priority="31"/>
  </conditionalFormatting>
  <conditionalFormatting sqref="D398">
    <cfRule type="duplicateValues" dxfId="654" priority="30"/>
  </conditionalFormatting>
  <conditionalFormatting sqref="D395">
    <cfRule type="duplicateValues" dxfId="653" priority="29"/>
  </conditionalFormatting>
  <conditionalFormatting sqref="D396">
    <cfRule type="duplicateValues" dxfId="652" priority="28"/>
  </conditionalFormatting>
  <conditionalFormatting sqref="D400">
    <cfRule type="duplicateValues" dxfId="651" priority="27"/>
  </conditionalFormatting>
  <conditionalFormatting sqref="D399">
    <cfRule type="duplicateValues" dxfId="650" priority="26"/>
  </conditionalFormatting>
  <conditionalFormatting sqref="D401:D402">
    <cfRule type="duplicateValues" dxfId="649" priority="25"/>
  </conditionalFormatting>
  <conditionalFormatting sqref="D403">
    <cfRule type="duplicateValues" dxfId="648" priority="24"/>
  </conditionalFormatting>
  <conditionalFormatting sqref="D404:D405">
    <cfRule type="duplicateValues" dxfId="647" priority="23"/>
  </conditionalFormatting>
  <conditionalFormatting sqref="D406:D407">
    <cfRule type="duplicateValues" dxfId="646" priority="22"/>
  </conditionalFormatting>
  <conditionalFormatting sqref="D408">
    <cfRule type="duplicateValues" dxfId="645" priority="21"/>
  </conditionalFormatting>
  <conditionalFormatting sqref="D410:D411">
    <cfRule type="duplicateValues" dxfId="644" priority="20"/>
  </conditionalFormatting>
  <conditionalFormatting sqref="D412:D413">
    <cfRule type="duplicateValues" dxfId="643" priority="19"/>
  </conditionalFormatting>
  <conditionalFormatting sqref="D414:D416">
    <cfRule type="duplicateValues" dxfId="642" priority="18"/>
  </conditionalFormatting>
  <conditionalFormatting sqref="D417">
    <cfRule type="duplicateValues" dxfId="641" priority="17"/>
  </conditionalFormatting>
  <conditionalFormatting sqref="D418">
    <cfRule type="duplicateValues" dxfId="640" priority="16"/>
  </conditionalFormatting>
  <conditionalFormatting sqref="D419">
    <cfRule type="duplicateValues" dxfId="639" priority="15"/>
  </conditionalFormatting>
  <conditionalFormatting sqref="D420">
    <cfRule type="duplicateValues" dxfId="638" priority="14"/>
  </conditionalFormatting>
  <conditionalFormatting sqref="D421">
    <cfRule type="duplicateValues" dxfId="637" priority="13"/>
  </conditionalFormatting>
  <conditionalFormatting sqref="D422">
    <cfRule type="duplicateValues" dxfId="636" priority="12"/>
  </conditionalFormatting>
  <conditionalFormatting sqref="D423">
    <cfRule type="duplicateValues" dxfId="635" priority="11"/>
  </conditionalFormatting>
  <conditionalFormatting sqref="D424">
    <cfRule type="duplicateValues" dxfId="634" priority="10"/>
  </conditionalFormatting>
  <conditionalFormatting sqref="D425">
    <cfRule type="duplicateValues" dxfId="633" priority="9"/>
  </conditionalFormatting>
  <conditionalFormatting sqref="D426">
    <cfRule type="duplicateValues" dxfId="632" priority="8"/>
  </conditionalFormatting>
  <conditionalFormatting sqref="D427">
    <cfRule type="duplicateValues" dxfId="631" priority="7"/>
  </conditionalFormatting>
  <conditionalFormatting sqref="D428">
    <cfRule type="duplicateValues" dxfId="630" priority="6"/>
  </conditionalFormatting>
  <conditionalFormatting sqref="D429">
    <cfRule type="duplicateValues" dxfId="629" priority="5"/>
  </conditionalFormatting>
  <conditionalFormatting sqref="D430">
    <cfRule type="duplicateValues" dxfId="628" priority="4"/>
  </conditionalFormatting>
  <conditionalFormatting sqref="D409">
    <cfRule type="duplicateValues" dxfId="627" priority="3"/>
  </conditionalFormatting>
  <conditionalFormatting sqref="D387:D388">
    <cfRule type="duplicateValues" dxfId="626" priority="2"/>
  </conditionalFormatting>
  <conditionalFormatting sqref="D431">
    <cfRule type="duplicateValues" dxfId="62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3963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3824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3901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3968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3823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4116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3872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3826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3825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3914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3914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3914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3915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3916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3916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4096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4011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4098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4099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4097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4045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4041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4044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4047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4046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4102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4110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4109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4108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4108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4108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3946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3912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3913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3939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3945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3803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3804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3802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3798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3799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3800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3800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3809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3810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3811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3806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3807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3808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3813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3812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3814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3815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3973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3973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3974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3974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3974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4008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4008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4120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3986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3986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3986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3985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3985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2759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2787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2759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2759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3567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3567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3567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4076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3859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3860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3944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3943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3949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3947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3947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3868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3867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3865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3865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3879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3958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4009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4009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4023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4023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4083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4083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4050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4051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4010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4010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3981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4078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4094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4001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4001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4052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3983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4079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4079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4087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4122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4124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4123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4022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4022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3917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3917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4031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4125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4123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4054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4040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3910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3911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3902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3902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3909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3907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3907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3953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3853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3852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3828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3891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2858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3987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3899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3899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3897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3898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3898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2822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2822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2819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2808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2808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2808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2812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2816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2813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2813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2821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2820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2838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2838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2838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2814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2832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2841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2843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2825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2815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2816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2816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2831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4128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2831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2799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2807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2804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2836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2837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2850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2826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2827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2859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2857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2859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2861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2860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2795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4035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4032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4032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4007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3980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4005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4034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4028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3977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3977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3976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3976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4037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3978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3978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4006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4018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4018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4020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4020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4019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4019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4033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4025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4025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4025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4027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4027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4015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4015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4004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4021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3861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3861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3991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3990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3989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3999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3999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3996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3997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3884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3884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3885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3885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3942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3882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3882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3882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3964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3918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3969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3935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3924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3921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3921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3925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3925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3936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3930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3930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3928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3928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3929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3970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4049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3937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3937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3937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3937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3965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4127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3880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3881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3872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3834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3835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3829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3830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3831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3838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3842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3842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3846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3844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3832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3833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3832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3837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3839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3840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3841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3840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3875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3875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3836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3845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3874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3967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3894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3932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3888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3889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3887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3972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3972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3972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3855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3855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3857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3959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3959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3960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3960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3876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4066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4058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4057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4060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4065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3878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3862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3870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3851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3850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4013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4013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4090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3827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4016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4024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3864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4081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4091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2805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2806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2801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3938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3938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3938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3940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3940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3940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2796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3896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3895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3895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3895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4075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2851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4" priority="198"/>
  </conditionalFormatting>
  <conditionalFormatting sqref="C2">
    <cfRule type="duplicateValues" dxfId="623" priority="195"/>
  </conditionalFormatting>
  <conditionalFormatting sqref="C2">
    <cfRule type="duplicateValues" dxfId="622" priority="196"/>
  </conditionalFormatting>
  <conditionalFormatting sqref="C2">
    <cfRule type="duplicateValues" dxfId="621" priority="197"/>
  </conditionalFormatting>
  <conditionalFormatting sqref="C5">
    <cfRule type="duplicateValues" dxfId="620" priority="193"/>
  </conditionalFormatting>
  <conditionalFormatting sqref="C5">
    <cfRule type="duplicateValues" dxfId="619" priority="194"/>
  </conditionalFormatting>
  <conditionalFormatting sqref="C38:C39">
    <cfRule type="duplicateValues" dxfId="618" priority="192"/>
  </conditionalFormatting>
  <conditionalFormatting sqref="C40">
    <cfRule type="duplicateValues" dxfId="617" priority="191"/>
  </conditionalFormatting>
  <conditionalFormatting sqref="C41:C43">
    <cfRule type="duplicateValues" dxfId="616" priority="190"/>
  </conditionalFormatting>
  <conditionalFormatting sqref="C44">
    <cfRule type="duplicateValues" dxfId="615" priority="189"/>
  </conditionalFormatting>
  <conditionalFormatting sqref="C45:C47">
    <cfRule type="duplicateValues" dxfId="614" priority="188"/>
  </conditionalFormatting>
  <conditionalFormatting sqref="C48:C50">
    <cfRule type="duplicateValues" dxfId="613" priority="187"/>
  </conditionalFormatting>
  <conditionalFormatting sqref="C51">
    <cfRule type="duplicateValues" dxfId="612" priority="186"/>
  </conditionalFormatting>
  <conditionalFormatting sqref="C52">
    <cfRule type="duplicateValues" dxfId="611" priority="185"/>
  </conditionalFormatting>
  <conditionalFormatting sqref="C53">
    <cfRule type="duplicateValues" dxfId="610" priority="184"/>
  </conditionalFormatting>
  <conditionalFormatting sqref="C54">
    <cfRule type="duplicateValues" dxfId="609" priority="183"/>
  </conditionalFormatting>
  <conditionalFormatting sqref="C63">
    <cfRule type="duplicateValues" dxfId="608" priority="181"/>
  </conditionalFormatting>
  <conditionalFormatting sqref="C63">
    <cfRule type="duplicateValues" dxfId="607" priority="182"/>
  </conditionalFormatting>
  <conditionalFormatting sqref="C64">
    <cfRule type="duplicateValues" dxfId="606" priority="179"/>
  </conditionalFormatting>
  <conditionalFormatting sqref="C64">
    <cfRule type="duplicateValues" dxfId="605" priority="180"/>
  </conditionalFormatting>
  <conditionalFormatting sqref="C65">
    <cfRule type="duplicateValues" dxfId="604" priority="177"/>
  </conditionalFormatting>
  <conditionalFormatting sqref="C65">
    <cfRule type="duplicateValues" dxfId="603" priority="178"/>
  </conditionalFormatting>
  <conditionalFormatting sqref="C75">
    <cfRule type="duplicateValues" dxfId="602" priority="174"/>
  </conditionalFormatting>
  <conditionalFormatting sqref="C75">
    <cfRule type="duplicateValues" dxfId="601" priority="175"/>
  </conditionalFormatting>
  <conditionalFormatting sqref="C75">
    <cfRule type="duplicateValues" dxfId="600" priority="176"/>
  </conditionalFormatting>
  <conditionalFormatting sqref="C85">
    <cfRule type="duplicateValues" dxfId="599" priority="173"/>
  </conditionalFormatting>
  <conditionalFormatting sqref="C86">
    <cfRule type="duplicateValues" dxfId="598" priority="172"/>
  </conditionalFormatting>
  <conditionalFormatting sqref="C100">
    <cfRule type="duplicateValues" dxfId="597" priority="169"/>
  </conditionalFormatting>
  <conditionalFormatting sqref="C100">
    <cfRule type="duplicateValues" dxfId="596" priority="170"/>
  </conditionalFormatting>
  <conditionalFormatting sqref="C100">
    <cfRule type="duplicateValues" dxfId="595" priority="171"/>
  </conditionalFormatting>
  <conditionalFormatting sqref="C109">
    <cfRule type="duplicateValues" dxfId="594" priority="166"/>
  </conditionalFormatting>
  <conditionalFormatting sqref="C109">
    <cfRule type="duplicateValues" dxfId="593" priority="167"/>
  </conditionalFormatting>
  <conditionalFormatting sqref="C109">
    <cfRule type="duplicateValues" dxfId="592" priority="168"/>
  </conditionalFormatting>
  <conditionalFormatting sqref="C117">
    <cfRule type="duplicateValues" dxfId="591" priority="163"/>
  </conditionalFormatting>
  <conditionalFormatting sqref="C117">
    <cfRule type="duplicateValues" dxfId="590" priority="164"/>
  </conditionalFormatting>
  <conditionalFormatting sqref="C117">
    <cfRule type="duplicateValues" dxfId="589" priority="165"/>
  </conditionalFormatting>
  <conditionalFormatting sqref="C118">
    <cfRule type="duplicateValues" dxfId="588" priority="160"/>
  </conditionalFormatting>
  <conditionalFormatting sqref="C118">
    <cfRule type="duplicateValues" dxfId="587" priority="161"/>
  </conditionalFormatting>
  <conditionalFormatting sqref="C118">
    <cfRule type="duplicateValues" dxfId="586" priority="162"/>
  </conditionalFormatting>
  <conditionalFormatting sqref="C119">
    <cfRule type="duplicateValues" dxfId="585" priority="157"/>
  </conditionalFormatting>
  <conditionalFormatting sqref="C119">
    <cfRule type="duplicateValues" dxfId="584" priority="158"/>
  </conditionalFormatting>
  <conditionalFormatting sqref="C119">
    <cfRule type="duplicateValues" dxfId="583" priority="159"/>
  </conditionalFormatting>
  <conditionalFormatting sqref="C121">
    <cfRule type="duplicateValues" dxfId="582" priority="155"/>
  </conditionalFormatting>
  <conditionalFormatting sqref="C121">
    <cfRule type="duplicateValues" dxfId="581" priority="156"/>
  </conditionalFormatting>
  <conditionalFormatting sqref="C125">
    <cfRule type="duplicateValues" dxfId="580" priority="153"/>
  </conditionalFormatting>
  <conditionalFormatting sqref="C125">
    <cfRule type="duplicateValues" dxfId="579" priority="154"/>
  </conditionalFormatting>
  <conditionalFormatting sqref="C134">
    <cfRule type="duplicateValues" dxfId="578" priority="150"/>
  </conditionalFormatting>
  <conditionalFormatting sqref="C134">
    <cfRule type="duplicateValues" dxfId="577" priority="151"/>
  </conditionalFormatting>
  <conditionalFormatting sqref="C134">
    <cfRule type="duplicateValues" dxfId="576" priority="152"/>
  </conditionalFormatting>
  <conditionalFormatting sqref="C183">
    <cfRule type="duplicateValues" dxfId="575" priority="147"/>
  </conditionalFormatting>
  <conditionalFormatting sqref="C183">
    <cfRule type="duplicateValues" dxfId="574" priority="148"/>
  </conditionalFormatting>
  <conditionalFormatting sqref="C183">
    <cfRule type="duplicateValues" dxfId="573" priority="149"/>
  </conditionalFormatting>
  <conditionalFormatting sqref="C185">
    <cfRule type="duplicateValues" dxfId="572" priority="144"/>
  </conditionalFormatting>
  <conditionalFormatting sqref="C185">
    <cfRule type="duplicateValues" dxfId="571" priority="145"/>
  </conditionalFormatting>
  <conditionalFormatting sqref="C185">
    <cfRule type="duplicateValues" dxfId="570" priority="146"/>
  </conditionalFormatting>
  <conditionalFormatting sqref="C189">
    <cfRule type="duplicateValues" dxfId="569" priority="142"/>
  </conditionalFormatting>
  <conditionalFormatting sqref="C189">
    <cfRule type="duplicateValues" dxfId="568" priority="143"/>
  </conditionalFormatting>
  <conditionalFormatting sqref="C196">
    <cfRule type="duplicateValues" dxfId="567" priority="139"/>
  </conditionalFormatting>
  <conditionalFormatting sqref="C196">
    <cfRule type="duplicateValues" dxfId="566" priority="140"/>
  </conditionalFormatting>
  <conditionalFormatting sqref="C196">
    <cfRule type="duplicateValues" dxfId="565" priority="141"/>
  </conditionalFormatting>
  <conditionalFormatting sqref="C197">
    <cfRule type="duplicateValues" dxfId="564" priority="136"/>
  </conditionalFormatting>
  <conditionalFormatting sqref="C197">
    <cfRule type="duplicateValues" dxfId="563" priority="137"/>
  </conditionalFormatting>
  <conditionalFormatting sqref="C197">
    <cfRule type="duplicateValues" dxfId="562" priority="138"/>
  </conditionalFormatting>
  <conditionalFormatting sqref="C211">
    <cfRule type="duplicateValues" dxfId="561" priority="133"/>
  </conditionalFormatting>
  <conditionalFormatting sqref="C211">
    <cfRule type="duplicateValues" dxfId="560" priority="134"/>
  </conditionalFormatting>
  <conditionalFormatting sqref="C211">
    <cfRule type="duplicateValues" dxfId="559" priority="135"/>
  </conditionalFormatting>
  <conditionalFormatting sqref="C225">
    <cfRule type="duplicateValues" dxfId="558" priority="131"/>
  </conditionalFormatting>
  <conditionalFormatting sqref="C225">
    <cfRule type="duplicateValues" dxfId="557" priority="132"/>
  </conditionalFormatting>
  <conditionalFormatting sqref="C231">
    <cfRule type="duplicateValues" dxfId="556" priority="129"/>
  </conditionalFormatting>
  <conditionalFormatting sqref="C231">
    <cfRule type="duplicateValues" dxfId="555" priority="130"/>
  </conditionalFormatting>
  <conditionalFormatting sqref="C241">
    <cfRule type="duplicateValues" dxfId="554" priority="126"/>
  </conditionalFormatting>
  <conditionalFormatting sqref="C241">
    <cfRule type="duplicateValues" dxfId="553" priority="127"/>
  </conditionalFormatting>
  <conditionalFormatting sqref="C241">
    <cfRule type="duplicateValues" dxfId="552" priority="128"/>
  </conditionalFormatting>
  <conditionalFormatting sqref="C242">
    <cfRule type="duplicateValues" dxfId="551" priority="123"/>
  </conditionalFormatting>
  <conditionalFormatting sqref="C242">
    <cfRule type="duplicateValues" dxfId="550" priority="124"/>
  </conditionalFormatting>
  <conditionalFormatting sqref="C242">
    <cfRule type="duplicateValues" dxfId="549" priority="125"/>
  </conditionalFormatting>
  <conditionalFormatting sqref="C244">
    <cfRule type="duplicateValues" dxfId="548" priority="121"/>
  </conditionalFormatting>
  <conditionalFormatting sqref="C244">
    <cfRule type="duplicateValues" dxfId="547" priority="122"/>
  </conditionalFormatting>
  <conditionalFormatting sqref="C247">
    <cfRule type="duplicateValues" dxfId="546" priority="119"/>
  </conditionalFormatting>
  <conditionalFormatting sqref="C247">
    <cfRule type="duplicateValues" dxfId="545" priority="120"/>
  </conditionalFormatting>
  <conditionalFormatting sqref="C248">
    <cfRule type="duplicateValues" dxfId="544" priority="117"/>
  </conditionalFormatting>
  <conditionalFormatting sqref="C248">
    <cfRule type="duplicateValues" dxfId="543" priority="118"/>
  </conditionalFormatting>
  <conditionalFormatting sqref="C249">
    <cfRule type="duplicateValues" dxfId="542" priority="115"/>
  </conditionalFormatting>
  <conditionalFormatting sqref="C249">
    <cfRule type="duplicateValues" dxfId="541" priority="116"/>
  </conditionalFormatting>
  <conditionalFormatting sqref="C250">
    <cfRule type="duplicateValues" dxfId="540" priority="112"/>
  </conditionalFormatting>
  <conditionalFormatting sqref="C250">
    <cfRule type="duplicateValues" dxfId="539" priority="113"/>
  </conditionalFormatting>
  <conditionalFormatting sqref="C250">
    <cfRule type="duplicateValues" dxfId="538" priority="114"/>
  </conditionalFormatting>
  <conditionalFormatting sqref="C252">
    <cfRule type="duplicateValues" dxfId="537" priority="111"/>
  </conditionalFormatting>
  <conditionalFormatting sqref="C262">
    <cfRule type="duplicateValues" dxfId="536" priority="110"/>
  </conditionalFormatting>
  <conditionalFormatting sqref="C264">
    <cfRule type="duplicateValues" dxfId="535" priority="109"/>
  </conditionalFormatting>
  <conditionalFormatting sqref="C265">
    <cfRule type="duplicateValues" dxfId="534" priority="108"/>
  </conditionalFormatting>
  <conditionalFormatting sqref="C266">
    <cfRule type="duplicateValues" dxfId="533" priority="107"/>
  </conditionalFormatting>
  <conditionalFormatting sqref="C270">
    <cfRule type="duplicateValues" dxfId="532" priority="106"/>
  </conditionalFormatting>
  <conditionalFormatting sqref="C272">
    <cfRule type="duplicateValues" dxfId="531" priority="105"/>
  </conditionalFormatting>
  <conditionalFormatting sqref="C271">
    <cfRule type="duplicateValues" dxfId="530" priority="104"/>
  </conditionalFormatting>
  <conditionalFormatting sqref="C275">
    <cfRule type="duplicateValues" dxfId="529" priority="103"/>
  </conditionalFormatting>
  <conditionalFormatting sqref="C280">
    <cfRule type="duplicateValues" dxfId="528" priority="101"/>
  </conditionalFormatting>
  <conditionalFormatting sqref="C280">
    <cfRule type="duplicateValues" dxfId="527" priority="102"/>
  </conditionalFormatting>
  <conditionalFormatting sqref="C282">
    <cfRule type="duplicateValues" dxfId="526" priority="100"/>
  </conditionalFormatting>
  <conditionalFormatting sqref="C283">
    <cfRule type="duplicateValues" dxfId="525" priority="99"/>
  </conditionalFormatting>
  <conditionalFormatting sqref="C68">
    <cfRule type="duplicateValues" dxfId="524" priority="98"/>
  </conditionalFormatting>
  <conditionalFormatting sqref="C68">
    <cfRule type="duplicateValues" dxfId="523" priority="97"/>
  </conditionalFormatting>
  <conditionalFormatting sqref="C70">
    <cfRule type="duplicateValues" dxfId="522" priority="96"/>
  </conditionalFormatting>
  <conditionalFormatting sqref="C70">
    <cfRule type="duplicateValues" dxfId="521" priority="95"/>
  </conditionalFormatting>
  <conditionalFormatting sqref="C71">
    <cfRule type="duplicateValues" dxfId="520" priority="94"/>
  </conditionalFormatting>
  <conditionalFormatting sqref="C71">
    <cfRule type="duplicateValues" dxfId="519" priority="93"/>
  </conditionalFormatting>
  <conditionalFormatting sqref="C69">
    <cfRule type="duplicateValues" dxfId="518" priority="92"/>
  </conditionalFormatting>
  <conditionalFormatting sqref="C69">
    <cfRule type="duplicateValues" dxfId="517" priority="91"/>
  </conditionalFormatting>
  <conditionalFormatting sqref="C133">
    <cfRule type="duplicateValues" dxfId="516" priority="90"/>
  </conditionalFormatting>
  <conditionalFormatting sqref="C133">
    <cfRule type="duplicateValues" dxfId="515" priority="89"/>
  </conditionalFormatting>
  <conditionalFormatting sqref="C140">
    <cfRule type="duplicateValues" dxfId="514" priority="88"/>
  </conditionalFormatting>
  <conditionalFormatting sqref="C140">
    <cfRule type="duplicateValues" dxfId="513" priority="87"/>
  </conditionalFormatting>
  <conditionalFormatting sqref="C141">
    <cfRule type="duplicateValues" dxfId="512" priority="86"/>
  </conditionalFormatting>
  <conditionalFormatting sqref="C141">
    <cfRule type="duplicateValues" dxfId="511" priority="85"/>
  </conditionalFormatting>
  <conditionalFormatting sqref="C142">
    <cfRule type="duplicateValues" dxfId="510" priority="84"/>
  </conditionalFormatting>
  <conditionalFormatting sqref="C142">
    <cfRule type="duplicateValues" dxfId="509" priority="83"/>
  </conditionalFormatting>
  <conditionalFormatting sqref="C146">
    <cfRule type="duplicateValues" dxfId="508" priority="82"/>
  </conditionalFormatting>
  <conditionalFormatting sqref="C146">
    <cfRule type="duplicateValues" dxfId="507" priority="81"/>
  </conditionalFormatting>
  <conditionalFormatting sqref="C143">
    <cfRule type="duplicateValues" dxfId="506" priority="80"/>
  </conditionalFormatting>
  <conditionalFormatting sqref="C143">
    <cfRule type="duplicateValues" dxfId="505" priority="79"/>
  </conditionalFormatting>
  <conditionalFormatting sqref="C144">
    <cfRule type="duplicateValues" dxfId="504" priority="78"/>
  </conditionalFormatting>
  <conditionalFormatting sqref="C144">
    <cfRule type="duplicateValues" dxfId="503" priority="77"/>
  </conditionalFormatting>
  <conditionalFormatting sqref="C145">
    <cfRule type="duplicateValues" dxfId="502" priority="76"/>
  </conditionalFormatting>
  <conditionalFormatting sqref="C145">
    <cfRule type="duplicateValues" dxfId="501" priority="75"/>
  </conditionalFormatting>
  <conditionalFormatting sqref="C147">
    <cfRule type="duplicateValues" dxfId="500" priority="74"/>
  </conditionalFormatting>
  <conditionalFormatting sqref="C147">
    <cfRule type="duplicateValues" dxfId="499" priority="73"/>
  </conditionalFormatting>
  <conditionalFormatting sqref="C148">
    <cfRule type="duplicateValues" dxfId="498" priority="72"/>
  </conditionalFormatting>
  <conditionalFormatting sqref="C148">
    <cfRule type="duplicateValues" dxfId="497" priority="71"/>
  </conditionalFormatting>
  <conditionalFormatting sqref="C149">
    <cfRule type="duplicateValues" dxfId="496" priority="70"/>
  </conditionalFormatting>
  <conditionalFormatting sqref="C149">
    <cfRule type="duplicateValues" dxfId="495" priority="69"/>
  </conditionalFormatting>
  <conditionalFormatting sqref="C150">
    <cfRule type="duplicateValues" dxfId="494" priority="68"/>
  </conditionalFormatting>
  <conditionalFormatting sqref="C150">
    <cfRule type="duplicateValues" dxfId="493" priority="67"/>
  </conditionalFormatting>
  <conditionalFormatting sqref="C151">
    <cfRule type="duplicateValues" dxfId="492" priority="66"/>
  </conditionalFormatting>
  <conditionalFormatting sqref="C151">
    <cfRule type="duplicateValues" dxfId="491" priority="65"/>
  </conditionalFormatting>
  <conditionalFormatting sqref="C152">
    <cfRule type="duplicateValues" dxfId="490" priority="64"/>
  </conditionalFormatting>
  <conditionalFormatting sqref="C152">
    <cfRule type="duplicateValues" dxfId="489" priority="63"/>
  </conditionalFormatting>
  <conditionalFormatting sqref="C153">
    <cfRule type="duplicateValues" dxfId="488" priority="62"/>
  </conditionalFormatting>
  <conditionalFormatting sqref="C153">
    <cfRule type="duplicateValues" dxfId="487" priority="61"/>
  </conditionalFormatting>
  <conditionalFormatting sqref="C154">
    <cfRule type="duplicateValues" dxfId="486" priority="60"/>
  </conditionalFormatting>
  <conditionalFormatting sqref="C154">
    <cfRule type="duplicateValues" dxfId="485" priority="59"/>
  </conditionalFormatting>
  <conditionalFormatting sqref="C155">
    <cfRule type="duplicateValues" dxfId="484" priority="58"/>
  </conditionalFormatting>
  <conditionalFormatting sqref="C155">
    <cfRule type="duplicateValues" dxfId="483" priority="57"/>
  </conditionalFormatting>
  <conditionalFormatting sqref="C158">
    <cfRule type="duplicateValues" dxfId="482" priority="56"/>
  </conditionalFormatting>
  <conditionalFormatting sqref="C158">
    <cfRule type="duplicateValues" dxfId="481" priority="55"/>
  </conditionalFormatting>
  <conditionalFormatting sqref="C157">
    <cfRule type="duplicateValues" dxfId="480" priority="54"/>
  </conditionalFormatting>
  <conditionalFormatting sqref="C157">
    <cfRule type="duplicateValues" dxfId="479" priority="53"/>
  </conditionalFormatting>
  <conditionalFormatting sqref="C160">
    <cfRule type="duplicateValues" dxfId="478" priority="52"/>
  </conditionalFormatting>
  <conditionalFormatting sqref="C160">
    <cfRule type="duplicateValues" dxfId="477" priority="51"/>
  </conditionalFormatting>
  <conditionalFormatting sqref="C161">
    <cfRule type="duplicateValues" dxfId="476" priority="50"/>
  </conditionalFormatting>
  <conditionalFormatting sqref="C161">
    <cfRule type="duplicateValues" dxfId="475" priority="49"/>
  </conditionalFormatting>
  <conditionalFormatting sqref="C162">
    <cfRule type="duplicateValues" dxfId="474" priority="46"/>
  </conditionalFormatting>
  <conditionalFormatting sqref="C162">
    <cfRule type="duplicateValues" dxfId="473" priority="45"/>
  </conditionalFormatting>
  <conditionalFormatting sqref="C163">
    <cfRule type="duplicateValues" dxfId="472" priority="44"/>
  </conditionalFormatting>
  <conditionalFormatting sqref="C163">
    <cfRule type="duplicateValues" dxfId="471" priority="43"/>
  </conditionalFormatting>
  <conditionalFormatting sqref="C159">
    <cfRule type="duplicateValues" dxfId="470" priority="42"/>
  </conditionalFormatting>
  <conditionalFormatting sqref="C159">
    <cfRule type="duplicateValues" dxfId="469" priority="41"/>
  </conditionalFormatting>
  <conditionalFormatting sqref="C156">
    <cfRule type="duplicateValues" dxfId="468" priority="40"/>
  </conditionalFormatting>
  <conditionalFormatting sqref="C156">
    <cfRule type="duplicateValues" dxfId="467" priority="39"/>
  </conditionalFormatting>
  <conditionalFormatting sqref="C165">
    <cfRule type="duplicateValues" dxfId="466" priority="38"/>
  </conditionalFormatting>
  <conditionalFormatting sqref="C165">
    <cfRule type="duplicateValues" dxfId="465" priority="37"/>
  </conditionalFormatting>
  <conditionalFormatting sqref="C166">
    <cfRule type="duplicateValues" dxfId="464" priority="36"/>
  </conditionalFormatting>
  <conditionalFormatting sqref="C166">
    <cfRule type="duplicateValues" dxfId="463" priority="35"/>
  </conditionalFormatting>
  <conditionalFormatting sqref="C167">
    <cfRule type="duplicateValues" dxfId="462" priority="34"/>
  </conditionalFormatting>
  <conditionalFormatting sqref="C167">
    <cfRule type="duplicateValues" dxfId="461" priority="33"/>
  </conditionalFormatting>
  <conditionalFormatting sqref="C168">
    <cfRule type="duplicateValues" dxfId="460" priority="32"/>
  </conditionalFormatting>
  <conditionalFormatting sqref="C168">
    <cfRule type="duplicateValues" dxfId="459" priority="31"/>
  </conditionalFormatting>
  <conditionalFormatting sqref="C171">
    <cfRule type="duplicateValues" dxfId="458" priority="30"/>
  </conditionalFormatting>
  <conditionalFormatting sqref="C171">
    <cfRule type="duplicateValues" dxfId="457" priority="29"/>
  </conditionalFormatting>
  <conditionalFormatting sqref="C169:C170">
    <cfRule type="duplicateValues" dxfId="456" priority="28"/>
  </conditionalFormatting>
  <conditionalFormatting sqref="C169:C170">
    <cfRule type="duplicateValues" dxfId="455" priority="27"/>
  </conditionalFormatting>
  <conditionalFormatting sqref="C172:C173">
    <cfRule type="duplicateValues" dxfId="454" priority="26"/>
  </conditionalFormatting>
  <conditionalFormatting sqref="C172:C173">
    <cfRule type="duplicateValues" dxfId="453" priority="25"/>
  </conditionalFormatting>
  <conditionalFormatting sqref="C175">
    <cfRule type="duplicateValues" dxfId="452" priority="24"/>
  </conditionalFormatting>
  <conditionalFormatting sqref="C175">
    <cfRule type="duplicateValues" dxfId="451" priority="23"/>
  </conditionalFormatting>
  <conditionalFormatting sqref="C174">
    <cfRule type="duplicateValues" dxfId="450" priority="22"/>
  </conditionalFormatting>
  <conditionalFormatting sqref="C174">
    <cfRule type="duplicateValues" dxfId="449" priority="21"/>
  </conditionalFormatting>
  <conditionalFormatting sqref="C176">
    <cfRule type="duplicateValues" dxfId="448" priority="20"/>
  </conditionalFormatting>
  <conditionalFormatting sqref="C176">
    <cfRule type="duplicateValues" dxfId="447" priority="19"/>
  </conditionalFormatting>
  <conditionalFormatting sqref="C178">
    <cfRule type="duplicateValues" dxfId="446" priority="16"/>
  </conditionalFormatting>
  <conditionalFormatting sqref="C178">
    <cfRule type="duplicateValues" dxfId="445" priority="15"/>
  </conditionalFormatting>
  <conditionalFormatting sqref="C177">
    <cfRule type="duplicateValues" dxfId="444" priority="13"/>
  </conditionalFormatting>
  <conditionalFormatting sqref="C177">
    <cfRule type="duplicateValues" dxfId="443" priority="12"/>
  </conditionalFormatting>
  <conditionalFormatting sqref="C177">
    <cfRule type="duplicateValues" dxfId="442" priority="14"/>
  </conditionalFormatting>
  <conditionalFormatting sqref="C179">
    <cfRule type="duplicateValues" dxfId="441" priority="11"/>
  </conditionalFormatting>
  <conditionalFormatting sqref="C315">
    <cfRule type="duplicateValues" dxfId="440" priority="10"/>
  </conditionalFormatting>
  <conditionalFormatting sqref="C316">
    <cfRule type="duplicateValues" dxfId="439" priority="8"/>
  </conditionalFormatting>
  <conditionalFormatting sqref="C323">
    <cfRule type="duplicateValues" dxfId="438" priority="7"/>
  </conditionalFormatting>
  <conditionalFormatting sqref="C329">
    <cfRule type="duplicateValues" dxfId="437" priority="6"/>
  </conditionalFormatting>
  <conditionalFormatting sqref="C216">
    <cfRule type="duplicateValues" dxfId="436" priority="5"/>
  </conditionalFormatting>
  <conditionalFormatting sqref="C253">
    <cfRule type="duplicateValues" dxfId="435" priority="4"/>
  </conditionalFormatting>
  <conditionalFormatting sqref="C164">
    <cfRule type="duplicateValues" dxfId="434" priority="3"/>
  </conditionalFormatting>
  <conditionalFormatting sqref="C251">
    <cfRule type="duplicateValues" dxfId="433" priority="2"/>
  </conditionalFormatting>
  <conditionalFormatting sqref="C314">
    <cfRule type="duplicateValues" dxfId="4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45">
      <c r="A2" s="22" t="s">
        <v>1426</v>
      </c>
      <c r="B2" s="22" t="s">
        <v>765</v>
      </c>
      <c r="C2" s="18" t="s">
        <v>2761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1380</v>
      </c>
      <c r="B3" s="22" t="s">
        <v>765</v>
      </c>
      <c r="C3" s="18" t="s">
        <v>2774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1361</v>
      </c>
      <c r="B4" s="22" t="s">
        <v>1432</v>
      </c>
      <c r="C4" s="18" t="s">
        <v>2758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1361</v>
      </c>
      <c r="B5" s="22" t="s">
        <v>1384</v>
      </c>
      <c r="C5" s="18" t="s">
        <v>2758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1361</v>
      </c>
      <c r="B6" s="22" t="s">
        <v>1433</v>
      </c>
      <c r="C6" s="18" t="s">
        <v>2758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1361</v>
      </c>
      <c r="B7" s="22" t="s">
        <v>1434</v>
      </c>
      <c r="C7" s="18" t="s">
        <v>2758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1361</v>
      </c>
      <c r="B8" s="22" t="s">
        <v>1435</v>
      </c>
      <c r="C8" s="18" t="s">
        <v>2758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1361</v>
      </c>
      <c r="B9" s="22" t="s">
        <v>1436</v>
      </c>
      <c r="C9" s="18" t="s">
        <v>2758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1361</v>
      </c>
      <c r="B10" s="22" t="s">
        <v>765</v>
      </c>
      <c r="C10" s="18" t="s">
        <v>2758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1361</v>
      </c>
      <c r="B11" s="22" t="s">
        <v>1283</v>
      </c>
      <c r="C11" s="18" t="s">
        <v>2758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1361</v>
      </c>
      <c r="B12" s="22" t="s">
        <v>1474</v>
      </c>
      <c r="C12" s="18" t="s">
        <v>2758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1361</v>
      </c>
      <c r="B13" s="22" t="s">
        <v>1475</v>
      </c>
      <c r="C13" s="18" t="s">
        <v>2758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1415</v>
      </c>
      <c r="B14" s="22" t="s">
        <v>765</v>
      </c>
      <c r="C14" s="12" t="s">
        <v>3371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1363</v>
      </c>
      <c r="B15" s="22" t="s">
        <v>1283</v>
      </c>
      <c r="C15" s="18" t="s">
        <v>2764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1363</v>
      </c>
      <c r="B16" s="22" t="s">
        <v>1433</v>
      </c>
      <c r="C16" s="18" t="s">
        <v>2764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1363</v>
      </c>
      <c r="B17" s="22" t="s">
        <v>1437</v>
      </c>
      <c r="C17" s="18" t="s">
        <v>2764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1363</v>
      </c>
      <c r="B18" s="22" t="s">
        <v>1384</v>
      </c>
      <c r="C18" s="18" t="s">
        <v>2764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1363</v>
      </c>
      <c r="B19" s="22" t="s">
        <v>1438</v>
      </c>
      <c r="C19" s="18" t="s">
        <v>2764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1384</v>
      </c>
      <c r="B20" s="22" t="s">
        <v>1453</v>
      </c>
      <c r="C20" s="18" t="s">
        <v>3363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1369</v>
      </c>
      <c r="B21" s="22" t="s">
        <v>1283</v>
      </c>
      <c r="C21" s="18" t="s">
        <v>2765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1369</v>
      </c>
      <c r="B22" s="22" t="s">
        <v>1443</v>
      </c>
      <c r="C22" s="18" t="s">
        <v>2765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1369</v>
      </c>
      <c r="B23" s="22" t="s">
        <v>1369</v>
      </c>
      <c r="C23" s="18" t="s">
        <v>2765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1369</v>
      </c>
      <c r="B24" s="22" t="s">
        <v>1444</v>
      </c>
      <c r="C24" s="18" t="s">
        <v>2765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1369</v>
      </c>
      <c r="B25" s="22" t="s">
        <v>1440</v>
      </c>
      <c r="C25" s="18" t="s">
        <v>2765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1369</v>
      </c>
      <c r="B26" s="22" t="s">
        <v>1445</v>
      </c>
      <c r="C26" s="18" t="s">
        <v>2765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1362</v>
      </c>
      <c r="B27" s="22" t="s">
        <v>1283</v>
      </c>
      <c r="C27" s="18" t="s">
        <v>2766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1362</v>
      </c>
      <c r="B28" s="22" t="s">
        <v>1437</v>
      </c>
      <c r="C28" s="18" t="s">
        <v>2766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1362</v>
      </c>
      <c r="B29" s="22" t="s">
        <v>1384</v>
      </c>
      <c r="C29" s="18" t="s">
        <v>2766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1362</v>
      </c>
      <c r="B30" s="22" t="s">
        <v>1433</v>
      </c>
      <c r="C30" s="18" t="s">
        <v>2766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1362</v>
      </c>
      <c r="B31" s="22" t="s">
        <v>1471</v>
      </c>
      <c r="C31" s="18" t="s">
        <v>2766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1362</v>
      </c>
      <c r="B32" s="22" t="s">
        <v>1472</v>
      </c>
      <c r="C32" s="18" t="s">
        <v>2766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1362</v>
      </c>
      <c r="B33" s="22" t="s">
        <v>1473</v>
      </c>
      <c r="C33" s="18" t="s">
        <v>2766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1362</v>
      </c>
      <c r="B34" s="22" t="s">
        <v>1368</v>
      </c>
      <c r="C34" s="18" t="s">
        <v>2766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1367</v>
      </c>
      <c r="B35" s="22" t="s">
        <v>1441</v>
      </c>
      <c r="C35" s="18" t="s">
        <v>2767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1367</v>
      </c>
      <c r="B36" s="22" t="s">
        <v>1432</v>
      </c>
      <c r="C36" s="18" t="s">
        <v>2767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1367</v>
      </c>
      <c r="B37" s="22" t="s">
        <v>1433</v>
      </c>
      <c r="C37" s="18" t="s">
        <v>2767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1367</v>
      </c>
      <c r="B38" s="22" t="s">
        <v>1437</v>
      </c>
      <c r="C38" s="18" t="s">
        <v>2767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1367</v>
      </c>
      <c r="B39" s="22" t="s">
        <v>1442</v>
      </c>
      <c r="C39" s="18" t="s">
        <v>2767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1367</v>
      </c>
      <c r="B40" s="22" t="s">
        <v>1283</v>
      </c>
      <c r="C40" s="18" t="s">
        <v>2767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1367</v>
      </c>
      <c r="B41" s="22" t="s">
        <v>1476</v>
      </c>
      <c r="C41" s="18" t="s">
        <v>2767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1367</v>
      </c>
      <c r="B42" s="22" t="s">
        <v>1477</v>
      </c>
      <c r="C42" s="18" t="s">
        <v>2767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1367</v>
      </c>
      <c r="B43" s="22" t="s">
        <v>1478</v>
      </c>
      <c r="C43" s="18" t="s">
        <v>2767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1364</v>
      </c>
      <c r="B44" s="22" t="s">
        <v>1439</v>
      </c>
      <c r="C44" s="18" t="s">
        <v>2768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1364</v>
      </c>
      <c r="B45" s="22" t="s">
        <v>1433</v>
      </c>
      <c r="C45" s="18" t="s">
        <v>2768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1364</v>
      </c>
      <c r="B46" s="22" t="s">
        <v>1384</v>
      </c>
      <c r="C46" s="18" t="s">
        <v>2768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1364</v>
      </c>
      <c r="B47" s="22" t="s">
        <v>1437</v>
      </c>
      <c r="C47" s="18" t="s">
        <v>2768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1364</v>
      </c>
      <c r="B48" s="22" t="s">
        <v>1283</v>
      </c>
      <c r="C48" s="18" t="s">
        <v>2768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1373</v>
      </c>
      <c r="B49" s="22" t="s">
        <v>1433</v>
      </c>
      <c r="C49" s="18" t="s">
        <v>2769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1400</v>
      </c>
      <c r="B50" s="22" t="s">
        <v>1467</v>
      </c>
      <c r="C50" s="12" t="s">
        <v>3283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1400</v>
      </c>
      <c r="B51" s="22" t="s">
        <v>1221</v>
      </c>
      <c r="C51" s="12" t="s">
        <v>3281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1400</v>
      </c>
      <c r="B52" s="22" t="s">
        <v>1468</v>
      </c>
      <c r="C52" s="12" t="s">
        <v>3282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1404</v>
      </c>
      <c r="B53" s="22" t="s">
        <v>765</v>
      </c>
      <c r="C53" s="12" t="s">
        <v>3373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1365</v>
      </c>
      <c r="B54" s="22" t="s">
        <v>765</v>
      </c>
      <c r="C54" s="18" t="s">
        <v>2770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1365</v>
      </c>
      <c r="B55" s="22" t="s">
        <v>1365</v>
      </c>
      <c r="C55" s="18" t="s">
        <v>2770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1365</v>
      </c>
      <c r="B56" s="22" t="s">
        <v>1440</v>
      </c>
      <c r="C56" s="18" t="s">
        <v>2770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1365</v>
      </c>
      <c r="B57" s="22" t="s">
        <v>1283</v>
      </c>
      <c r="C57" s="18" t="s">
        <v>2770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1365</v>
      </c>
      <c r="B58" s="22" t="s">
        <v>1475</v>
      </c>
      <c r="C58" s="18" t="s">
        <v>2770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1365</v>
      </c>
      <c r="B59" s="22" t="s">
        <v>1479</v>
      </c>
      <c r="C59" s="18" t="s">
        <v>2770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1365</v>
      </c>
      <c r="B60" s="22" t="s">
        <v>1438</v>
      </c>
      <c r="C60" s="18" t="s">
        <v>2770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1365</v>
      </c>
      <c r="B61" s="22" t="s">
        <v>1433</v>
      </c>
      <c r="C61" s="18" t="s">
        <v>2770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1370</v>
      </c>
      <c r="B62" s="22" t="s">
        <v>1283</v>
      </c>
      <c r="C62" s="18" t="s">
        <v>2771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1370</v>
      </c>
      <c r="B63" s="22" t="s">
        <v>1446</v>
      </c>
      <c r="C63" s="18" t="s">
        <v>2771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1370</v>
      </c>
      <c r="B64" s="22" t="s">
        <v>1475</v>
      </c>
      <c r="C64" s="18" t="s">
        <v>2771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1370</v>
      </c>
      <c r="B65" s="22" t="s">
        <v>1480</v>
      </c>
      <c r="C65" s="18" t="s">
        <v>2771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3376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3376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1469</v>
      </c>
      <c r="C68" s="12" t="s">
        <v>3376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1418</v>
      </c>
      <c r="B69" s="22" t="s">
        <v>765</v>
      </c>
      <c r="C69" s="12" t="s">
        <v>3240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1412</v>
      </c>
      <c r="B70" s="22" t="s">
        <v>765</v>
      </c>
      <c r="C70" s="12" t="s">
        <v>3235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3234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1414</v>
      </c>
      <c r="B72" s="22" t="s">
        <v>765</v>
      </c>
      <c r="C72" s="12" t="s">
        <v>3279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1413</v>
      </c>
      <c r="B73" s="22" t="s">
        <v>1470</v>
      </c>
      <c r="C73" s="12" t="s">
        <v>3277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1389</v>
      </c>
      <c r="B74" s="22" t="s">
        <v>765</v>
      </c>
      <c r="C74" s="12" t="s">
        <v>3348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3348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3280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1374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1422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1417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1420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1377</v>
      </c>
      <c r="B82" s="22" t="s">
        <v>1451</v>
      </c>
      <c r="C82" s="18" t="s">
        <v>3363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1377</v>
      </c>
      <c r="B83" s="22" t="s">
        <v>1452</v>
      </c>
      <c r="C83" s="18" t="s">
        <v>3363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1377</v>
      </c>
      <c r="B84" s="22" t="s">
        <v>1453</v>
      </c>
      <c r="C84" s="18" t="s">
        <v>3363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1377</v>
      </c>
      <c r="B85" s="22" t="s">
        <v>1454</v>
      </c>
      <c r="C85" s="18" t="s">
        <v>3363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1382</v>
      </c>
      <c r="B86" s="22" t="s">
        <v>765</v>
      </c>
      <c r="C86" s="18" t="s">
        <v>3359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1416</v>
      </c>
      <c r="B87" s="22" t="s">
        <v>765</v>
      </c>
      <c r="C87" s="18" t="s">
        <v>3359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1395</v>
      </c>
      <c r="B89" s="22" t="s">
        <v>765</v>
      </c>
      <c r="C89" s="18" t="s">
        <v>3377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1381</v>
      </c>
      <c r="B90" s="22" t="s">
        <v>765</v>
      </c>
      <c r="C90" s="18" t="s">
        <v>2777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1383</v>
      </c>
      <c r="B91" s="22" t="s">
        <v>765</v>
      </c>
      <c r="C91" s="18" t="s">
        <v>3362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1371</v>
      </c>
      <c r="B92" s="22" t="s">
        <v>765</v>
      </c>
      <c r="C92" s="18" t="s">
        <v>2776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1371</v>
      </c>
      <c r="B93" s="22" t="s">
        <v>1371</v>
      </c>
      <c r="C93" s="18" t="s">
        <v>2776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1371</v>
      </c>
      <c r="B94" s="22" t="s">
        <v>1447</v>
      </c>
      <c r="C94" s="18" t="s">
        <v>2776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1376</v>
      </c>
      <c r="B95" s="22" t="s">
        <v>765</v>
      </c>
      <c r="C95" s="18" t="s">
        <v>2775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1379</v>
      </c>
      <c r="B96" s="22" t="s">
        <v>765</v>
      </c>
      <c r="C96" s="12" t="s">
        <v>4147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1360</v>
      </c>
      <c r="B97" s="22" t="s">
        <v>1427</v>
      </c>
      <c r="C97" s="18" t="s">
        <v>2778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1360</v>
      </c>
      <c r="B98" s="22" t="s">
        <v>1428</v>
      </c>
      <c r="C98" s="18" t="s">
        <v>2778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1360</v>
      </c>
      <c r="B99" s="22" t="s">
        <v>1429</v>
      </c>
      <c r="C99" s="18" t="s">
        <v>2778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1360</v>
      </c>
      <c r="B100" s="22" t="s">
        <v>1430</v>
      </c>
      <c r="C100" s="18" t="s">
        <v>2778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1360</v>
      </c>
      <c r="B101" s="22" t="s">
        <v>1431</v>
      </c>
      <c r="C101" s="18" t="s">
        <v>2778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1360</v>
      </c>
      <c r="B102" s="22" t="s">
        <v>765</v>
      </c>
      <c r="C102" s="18" t="s">
        <v>2778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1423</v>
      </c>
      <c r="B103" s="22" t="s">
        <v>765</v>
      </c>
      <c r="C103" s="18" t="s">
        <v>2779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1421</v>
      </c>
      <c r="B104" s="22" t="s">
        <v>765</v>
      </c>
      <c r="C104" s="12" t="s">
        <v>3310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1398</v>
      </c>
      <c r="B105" s="22" t="s">
        <v>765</v>
      </c>
      <c r="C105" s="12" t="s">
        <v>3292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1419</v>
      </c>
      <c r="B106" s="22" t="s">
        <v>765</v>
      </c>
      <c r="C106" s="18" t="s">
        <v>3361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1405</v>
      </c>
      <c r="B107" s="22" t="s">
        <v>765</v>
      </c>
      <c r="C107" s="12" t="s">
        <v>3341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1393</v>
      </c>
      <c r="B108" s="22" t="s">
        <v>765</v>
      </c>
      <c r="C108" s="12" t="s">
        <v>3313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1401</v>
      </c>
      <c r="B109" s="22" t="s">
        <v>765</v>
      </c>
      <c r="C109" s="12" t="s">
        <v>3344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1378</v>
      </c>
      <c r="B110" s="22" t="s">
        <v>1455</v>
      </c>
      <c r="C110" s="18" t="s">
        <v>2780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1378</v>
      </c>
      <c r="B111" s="22" t="s">
        <v>1456</v>
      </c>
      <c r="C111" s="18" t="s">
        <v>2780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1392</v>
      </c>
      <c r="B112" s="22" t="s">
        <v>765</v>
      </c>
      <c r="C112" s="18" t="s">
        <v>4148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1392</v>
      </c>
      <c r="B113" s="22" t="s">
        <v>1392</v>
      </c>
      <c r="C113" s="18" t="s">
        <v>4148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1392</v>
      </c>
      <c r="B114" s="22" t="s">
        <v>1483</v>
      </c>
      <c r="C114" s="18" t="s">
        <v>4149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1392</v>
      </c>
      <c r="B115" s="22" t="s">
        <v>1484</v>
      </c>
      <c r="C115" s="18" t="s">
        <v>4150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1411</v>
      </c>
      <c r="B116" s="22" t="s">
        <v>765</v>
      </c>
      <c r="C116" s="12" t="s">
        <v>3394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1402</v>
      </c>
      <c r="B117" s="22" t="s">
        <v>765</v>
      </c>
      <c r="C117" s="12" t="s">
        <v>3336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1425</v>
      </c>
      <c r="B118" s="22" t="s">
        <v>765</v>
      </c>
      <c r="C118" s="12" t="s">
        <v>3334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1408</v>
      </c>
      <c r="B119" s="22" t="s">
        <v>765</v>
      </c>
      <c r="C119" s="12" t="s">
        <v>4131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1390</v>
      </c>
      <c r="B120" s="22" t="s">
        <v>765</v>
      </c>
      <c r="C120" s="12" t="s">
        <v>3334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3333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1385</v>
      </c>
      <c r="B123" s="22" t="s">
        <v>1457</v>
      </c>
      <c r="C123" s="12" t="s">
        <v>4145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1385</v>
      </c>
      <c r="B124" s="22" t="s">
        <v>1458</v>
      </c>
      <c r="C124" s="12" t="s">
        <v>4143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1385</v>
      </c>
      <c r="B125" s="22" t="s">
        <v>1459</v>
      </c>
      <c r="C125" s="12" t="s">
        <v>4143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1385</v>
      </c>
      <c r="B126" s="22" t="s">
        <v>1460</v>
      </c>
      <c r="C126" s="12" t="s">
        <v>4144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1385</v>
      </c>
      <c r="B127" s="22" t="s">
        <v>1461</v>
      </c>
      <c r="C127" s="12" t="s">
        <v>4138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1385</v>
      </c>
      <c r="B128" s="22" t="s">
        <v>1462</v>
      </c>
      <c r="C128" s="12" t="s">
        <v>4144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1385</v>
      </c>
      <c r="B129" s="22" t="s">
        <v>1481</v>
      </c>
      <c r="C129" s="12" t="s">
        <v>4146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1385</v>
      </c>
      <c r="B130" s="22" t="s">
        <v>1482</v>
      </c>
      <c r="C130" s="12" t="s">
        <v>4138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1388</v>
      </c>
      <c r="B131" s="22" t="s">
        <v>1463</v>
      </c>
      <c r="C131" s="12" t="s">
        <v>4139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1388</v>
      </c>
      <c r="B132" s="22" t="s">
        <v>1461</v>
      </c>
      <c r="C132" s="12" t="s">
        <v>4138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1388</v>
      </c>
      <c r="B133" s="22" t="s">
        <v>1464</v>
      </c>
      <c r="C133" s="12" t="s">
        <v>4141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1388</v>
      </c>
      <c r="B134" s="22" t="s">
        <v>1460</v>
      </c>
      <c r="C134" s="12" t="s">
        <v>4140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1388</v>
      </c>
      <c r="B135" s="22" t="s">
        <v>1458</v>
      </c>
      <c r="C135" s="12" t="s">
        <v>4139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1388</v>
      </c>
      <c r="B136" s="22" t="s">
        <v>1465</v>
      </c>
      <c r="C136" s="12" t="s">
        <v>4141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1388</v>
      </c>
      <c r="B137" s="22" t="s">
        <v>1481</v>
      </c>
      <c r="C137" s="12" t="s">
        <v>4146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1391</v>
      </c>
      <c r="B138" s="22" t="s">
        <v>765</v>
      </c>
      <c r="C138" s="12" t="s">
        <v>4138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1397</v>
      </c>
      <c r="B139" s="22" t="s">
        <v>765</v>
      </c>
      <c r="C139" s="12" t="s">
        <v>3179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2822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2808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2820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2841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2850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1466</v>
      </c>
      <c r="C146" s="12" t="s">
        <v>2795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2795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1403</v>
      </c>
      <c r="B148" s="22" t="s">
        <v>765</v>
      </c>
      <c r="C148" s="12" t="s">
        <v>3171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1410</v>
      </c>
      <c r="B149" s="22" t="s">
        <v>765</v>
      </c>
      <c r="C149" s="12" t="s">
        <v>3171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1368</v>
      </c>
      <c r="B151" s="22" t="s">
        <v>765</v>
      </c>
      <c r="C151" s="18" t="s">
        <v>2772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1366</v>
      </c>
      <c r="B152" s="22" t="s">
        <v>765</v>
      </c>
      <c r="C152" s="18" t="s">
        <v>2772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1409</v>
      </c>
      <c r="B153" s="22" t="s">
        <v>765</v>
      </c>
      <c r="C153" s="12" t="s">
        <v>3148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1372</v>
      </c>
      <c r="B154" s="22" t="s">
        <v>765</v>
      </c>
      <c r="C154" s="18" t="s">
        <v>2773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1448</v>
      </c>
      <c r="C155" s="12" t="s">
        <v>3312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1449</v>
      </c>
      <c r="C156" s="12" t="s">
        <v>3312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1450</v>
      </c>
      <c r="C157" s="12" t="s">
        <v>3311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1407</v>
      </c>
      <c r="B158" s="22" t="s">
        <v>765</v>
      </c>
      <c r="C158" s="12" t="s">
        <v>3311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1406</v>
      </c>
      <c r="B159" s="22" t="s">
        <v>765</v>
      </c>
      <c r="C159" s="12" t="s">
        <v>3312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1359</v>
      </c>
      <c r="B160" s="22" t="s">
        <v>1283</v>
      </c>
      <c r="C160" s="12" t="s">
        <v>3371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1359</v>
      </c>
      <c r="B161" s="22" t="s">
        <v>765</v>
      </c>
      <c r="C161" s="12" t="s">
        <v>3371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1424</v>
      </c>
      <c r="B162" s="22" t="s">
        <v>765</v>
      </c>
      <c r="C162" s="12" t="s">
        <v>3371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1387</v>
      </c>
      <c r="B163" s="22" t="s">
        <v>765</v>
      </c>
      <c r="C163" s="12" t="s">
        <v>3371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1375</v>
      </c>
      <c r="B164" s="22" t="s">
        <v>765</v>
      </c>
      <c r="C164" s="12" t="s">
        <v>3372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3316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1" priority="251"/>
  </conditionalFormatting>
  <conditionalFormatting sqref="A2:A165">
    <cfRule type="duplicateValues" dxfId="430" priority="250"/>
  </conditionalFormatting>
  <conditionalFormatting sqref="C53">
    <cfRule type="duplicateValues" dxfId="429" priority="141"/>
  </conditionalFormatting>
  <conditionalFormatting sqref="C53">
    <cfRule type="duplicateValues" dxfId="428" priority="140"/>
  </conditionalFormatting>
  <conditionalFormatting sqref="C53">
    <cfRule type="duplicateValues" dxfId="427" priority="142"/>
  </conditionalFormatting>
  <conditionalFormatting sqref="C69">
    <cfRule type="duplicateValues" dxfId="426" priority="135"/>
  </conditionalFormatting>
  <conditionalFormatting sqref="C69">
    <cfRule type="duplicateValues" dxfId="425" priority="134"/>
  </conditionalFormatting>
  <conditionalFormatting sqref="C69">
    <cfRule type="duplicateValues" dxfId="424" priority="136"/>
  </conditionalFormatting>
  <conditionalFormatting sqref="C71">
    <cfRule type="duplicateValues" dxfId="423" priority="132"/>
  </conditionalFormatting>
  <conditionalFormatting sqref="C71">
    <cfRule type="duplicateValues" dxfId="422" priority="131"/>
  </conditionalFormatting>
  <conditionalFormatting sqref="C71">
    <cfRule type="duplicateValues" dxfId="421" priority="133"/>
  </conditionalFormatting>
  <conditionalFormatting sqref="C73">
    <cfRule type="duplicateValues" dxfId="420" priority="129"/>
  </conditionalFormatting>
  <conditionalFormatting sqref="C73">
    <cfRule type="duplicateValues" dxfId="419" priority="128"/>
  </conditionalFormatting>
  <conditionalFormatting sqref="C73">
    <cfRule type="duplicateValues" dxfId="418" priority="130"/>
  </conditionalFormatting>
  <conditionalFormatting sqref="C72">
    <cfRule type="duplicateValues" dxfId="417" priority="126"/>
  </conditionalFormatting>
  <conditionalFormatting sqref="C72">
    <cfRule type="duplicateValues" dxfId="416" priority="125"/>
  </conditionalFormatting>
  <conditionalFormatting sqref="C72">
    <cfRule type="duplicateValues" dxfId="415" priority="127"/>
  </conditionalFormatting>
  <conditionalFormatting sqref="C74">
    <cfRule type="duplicateValues" dxfId="414" priority="123"/>
  </conditionalFormatting>
  <conditionalFormatting sqref="C74">
    <cfRule type="duplicateValues" dxfId="413" priority="122"/>
  </conditionalFormatting>
  <conditionalFormatting sqref="C74">
    <cfRule type="duplicateValues" dxfId="412" priority="124"/>
  </conditionalFormatting>
  <conditionalFormatting sqref="C75">
    <cfRule type="duplicateValues" dxfId="411" priority="120"/>
  </conditionalFormatting>
  <conditionalFormatting sqref="C75">
    <cfRule type="duplicateValues" dxfId="410" priority="119"/>
  </conditionalFormatting>
  <conditionalFormatting sqref="C75">
    <cfRule type="duplicateValues" dxfId="409" priority="121"/>
  </conditionalFormatting>
  <conditionalFormatting sqref="C76">
    <cfRule type="duplicateValues" dxfId="408" priority="117"/>
  </conditionalFormatting>
  <conditionalFormatting sqref="C76">
    <cfRule type="duplicateValues" dxfId="407" priority="116"/>
  </conditionalFormatting>
  <conditionalFormatting sqref="C76">
    <cfRule type="duplicateValues" dxfId="406" priority="118"/>
  </conditionalFormatting>
  <conditionalFormatting sqref="C107">
    <cfRule type="duplicateValues" dxfId="405" priority="114"/>
  </conditionalFormatting>
  <conditionalFormatting sqref="C107">
    <cfRule type="duplicateValues" dxfId="404" priority="113"/>
  </conditionalFormatting>
  <conditionalFormatting sqref="C107">
    <cfRule type="duplicateValues" dxfId="403" priority="115"/>
  </conditionalFormatting>
  <conditionalFormatting sqref="C105">
    <cfRule type="duplicateValues" dxfId="402" priority="111"/>
  </conditionalFormatting>
  <conditionalFormatting sqref="C105">
    <cfRule type="duplicateValues" dxfId="401" priority="110"/>
  </conditionalFormatting>
  <conditionalFormatting sqref="C105">
    <cfRule type="duplicateValues" dxfId="400" priority="112"/>
  </conditionalFormatting>
  <conditionalFormatting sqref="C89">
    <cfRule type="duplicateValues" dxfId="399" priority="109"/>
  </conditionalFormatting>
  <conditionalFormatting sqref="C89">
    <cfRule type="duplicateValues" dxfId="398" priority="108"/>
  </conditionalFormatting>
  <conditionalFormatting sqref="C139">
    <cfRule type="duplicateValues" dxfId="397" priority="58"/>
  </conditionalFormatting>
  <conditionalFormatting sqref="C139">
    <cfRule type="duplicateValues" dxfId="396" priority="57"/>
  </conditionalFormatting>
  <conditionalFormatting sqref="C139">
    <cfRule type="duplicateValues" dxfId="395" priority="59"/>
  </conditionalFormatting>
  <conditionalFormatting sqref="C117">
    <cfRule type="duplicateValues" dxfId="394" priority="55"/>
  </conditionalFormatting>
  <conditionalFormatting sqref="C117">
    <cfRule type="duplicateValues" dxfId="393" priority="54"/>
  </conditionalFormatting>
  <conditionalFormatting sqref="C117">
    <cfRule type="duplicateValues" dxfId="392" priority="56"/>
  </conditionalFormatting>
  <conditionalFormatting sqref="C118">
    <cfRule type="duplicateValues" dxfId="391" priority="52"/>
  </conditionalFormatting>
  <conditionalFormatting sqref="C118">
    <cfRule type="duplicateValues" dxfId="390" priority="51"/>
  </conditionalFormatting>
  <conditionalFormatting sqref="C118">
    <cfRule type="duplicateValues" dxfId="389" priority="53"/>
  </conditionalFormatting>
  <conditionalFormatting sqref="C120">
    <cfRule type="duplicateValues" dxfId="388" priority="49"/>
  </conditionalFormatting>
  <conditionalFormatting sqref="C120">
    <cfRule type="duplicateValues" dxfId="387" priority="48"/>
  </conditionalFormatting>
  <conditionalFormatting sqref="C120">
    <cfRule type="duplicateValues" dxfId="386" priority="50"/>
  </conditionalFormatting>
  <conditionalFormatting sqref="C121">
    <cfRule type="duplicateValues" dxfId="385" priority="46"/>
  </conditionalFormatting>
  <conditionalFormatting sqref="C121">
    <cfRule type="duplicateValues" dxfId="384" priority="45"/>
  </conditionalFormatting>
  <conditionalFormatting sqref="C121">
    <cfRule type="duplicateValues" dxfId="383" priority="47"/>
  </conditionalFormatting>
  <conditionalFormatting sqref="C116">
    <cfRule type="duplicateValues" dxfId="382" priority="43"/>
  </conditionalFormatting>
  <conditionalFormatting sqref="C116">
    <cfRule type="duplicateValues" dxfId="381" priority="42"/>
  </conditionalFormatting>
  <conditionalFormatting sqref="C116">
    <cfRule type="duplicateValues" dxfId="380" priority="44"/>
  </conditionalFormatting>
  <conditionalFormatting sqref="C148">
    <cfRule type="duplicateValues" dxfId="379" priority="40"/>
  </conditionalFormatting>
  <conditionalFormatting sqref="C148">
    <cfRule type="duplicateValues" dxfId="378" priority="39"/>
  </conditionalFormatting>
  <conditionalFormatting sqref="C148">
    <cfRule type="duplicateValues" dxfId="377" priority="41"/>
  </conditionalFormatting>
  <conditionalFormatting sqref="C149">
    <cfRule type="duplicateValues" dxfId="376" priority="37"/>
  </conditionalFormatting>
  <conditionalFormatting sqref="C149">
    <cfRule type="duplicateValues" dxfId="375" priority="36"/>
  </conditionalFormatting>
  <conditionalFormatting sqref="C149">
    <cfRule type="duplicateValues" dxfId="374" priority="38"/>
  </conditionalFormatting>
  <conditionalFormatting sqref="C141">
    <cfRule type="duplicateValues" dxfId="373" priority="35"/>
  </conditionalFormatting>
  <conditionalFormatting sqref="C141">
    <cfRule type="duplicateValues" dxfId="372" priority="34"/>
  </conditionalFormatting>
  <conditionalFormatting sqref="C143">
    <cfRule type="duplicateValues" dxfId="371" priority="33"/>
  </conditionalFormatting>
  <conditionalFormatting sqref="C143">
    <cfRule type="duplicateValues" dxfId="370" priority="32"/>
  </conditionalFormatting>
  <conditionalFormatting sqref="C142">
    <cfRule type="duplicateValues" dxfId="369" priority="31"/>
  </conditionalFormatting>
  <conditionalFormatting sqref="C142">
    <cfRule type="duplicateValues" dxfId="368" priority="30"/>
  </conditionalFormatting>
  <conditionalFormatting sqref="C144">
    <cfRule type="duplicateValues" dxfId="367" priority="29"/>
  </conditionalFormatting>
  <conditionalFormatting sqref="C144">
    <cfRule type="duplicateValues" dxfId="366" priority="28"/>
  </conditionalFormatting>
  <conditionalFormatting sqref="C145">
    <cfRule type="duplicateValues" dxfId="365" priority="27"/>
  </conditionalFormatting>
  <conditionalFormatting sqref="C145">
    <cfRule type="duplicateValues" dxfId="364" priority="26"/>
  </conditionalFormatting>
  <conditionalFormatting sqref="C14">
    <cfRule type="duplicateValues" dxfId="363" priority="24"/>
  </conditionalFormatting>
  <conditionalFormatting sqref="C14">
    <cfRule type="duplicateValues" dxfId="362" priority="23"/>
  </conditionalFormatting>
  <conditionalFormatting sqref="C14">
    <cfRule type="duplicateValues" dxfId="361" priority="25"/>
  </conditionalFormatting>
  <conditionalFormatting sqref="C70">
    <cfRule type="duplicateValues" dxfId="360" priority="22"/>
  </conditionalFormatting>
  <conditionalFormatting sqref="C119">
    <cfRule type="duplicateValues" dxfId="359" priority="20"/>
  </conditionalFormatting>
  <conditionalFormatting sqref="C113:C115">
    <cfRule type="duplicateValues" dxfId="358" priority="19"/>
  </conditionalFormatting>
  <conditionalFormatting sqref="C112">
    <cfRule type="duplicateValues" dxfId="357" priority="18"/>
  </conditionalFormatting>
  <conditionalFormatting sqref="C123">
    <cfRule type="duplicateValues" dxfId="356" priority="17"/>
  </conditionalFormatting>
  <conditionalFormatting sqref="C124">
    <cfRule type="duplicateValues" dxfId="355" priority="16"/>
  </conditionalFormatting>
  <conditionalFormatting sqref="C125">
    <cfRule type="duplicateValues" dxfId="354" priority="15"/>
  </conditionalFormatting>
  <conditionalFormatting sqref="C127">
    <cfRule type="duplicateValues" dxfId="353" priority="14"/>
  </conditionalFormatting>
  <conditionalFormatting sqref="C130">
    <cfRule type="duplicateValues" dxfId="352" priority="13"/>
  </conditionalFormatting>
  <conditionalFormatting sqref="C132">
    <cfRule type="duplicateValues" dxfId="351" priority="12"/>
  </conditionalFormatting>
  <conditionalFormatting sqref="C126">
    <cfRule type="duplicateValues" dxfId="350" priority="11"/>
  </conditionalFormatting>
  <conditionalFormatting sqref="C128">
    <cfRule type="duplicateValues" dxfId="349" priority="10"/>
  </conditionalFormatting>
  <conditionalFormatting sqref="C134">
    <cfRule type="duplicateValues" dxfId="348" priority="9"/>
  </conditionalFormatting>
  <conditionalFormatting sqref="C129">
    <cfRule type="duplicateValues" dxfId="347" priority="8"/>
  </conditionalFormatting>
  <conditionalFormatting sqref="C131">
    <cfRule type="duplicateValues" dxfId="346" priority="7"/>
  </conditionalFormatting>
  <conditionalFormatting sqref="C135">
    <cfRule type="duplicateValues" dxfId="345" priority="6"/>
  </conditionalFormatting>
  <conditionalFormatting sqref="C133">
    <cfRule type="duplicateValues" dxfId="344" priority="5"/>
  </conditionalFormatting>
  <conditionalFormatting sqref="C136">
    <cfRule type="duplicateValues" dxfId="343" priority="4"/>
  </conditionalFormatting>
  <conditionalFormatting sqref="C138">
    <cfRule type="duplicateValues" dxfId="342" priority="3"/>
  </conditionalFormatting>
  <conditionalFormatting sqref="C137">
    <cfRule type="duplicateValues" dxfId="341" priority="2"/>
  </conditionalFormatting>
  <conditionalFormatting sqref="C96">
    <cfRule type="duplicateValues" dxfId="3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topLeftCell="A238" workbookViewId="0">
      <selection activeCell="C172" sqref="C172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45">
      <c r="A2" s="22" t="s">
        <v>1151</v>
      </c>
      <c r="B2" s="22" t="s">
        <v>1323</v>
      </c>
      <c r="C2" s="12" t="s">
        <v>3129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1324</v>
      </c>
      <c r="C3" s="12" t="s">
        <v>3130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1323</v>
      </c>
      <c r="C4" s="12" t="s">
        <v>3132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1324</v>
      </c>
      <c r="C5" s="12" t="s">
        <v>3131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2826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2827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1315</v>
      </c>
      <c r="C8" s="12" t="s">
        <v>3315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1296</v>
      </c>
      <c r="C9" s="12" t="s">
        <v>3316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3316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1297</v>
      </c>
      <c r="C11" s="12" t="s">
        <v>3316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1298</v>
      </c>
      <c r="C12" s="12" t="s">
        <v>3316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1299</v>
      </c>
      <c r="C13" s="12" t="s">
        <v>3316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1300</v>
      </c>
      <c r="C14" s="12" t="s">
        <v>3316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1301</v>
      </c>
      <c r="C15" s="12" t="s">
        <v>3316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1302</v>
      </c>
      <c r="C16" s="12" t="s">
        <v>3316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1335</v>
      </c>
      <c r="C17" s="12" t="s">
        <v>3313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1336</v>
      </c>
      <c r="C18" s="12" t="s">
        <v>3314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1314</v>
      </c>
      <c r="C19" s="12" t="s">
        <v>3312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1346</v>
      </c>
      <c r="C20" s="12" t="s">
        <v>3311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1359</v>
      </c>
      <c r="C21" s="12" t="s">
        <v>3310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3310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1337</v>
      </c>
      <c r="C23" s="12" t="s">
        <v>3317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1338</v>
      </c>
      <c r="C24" s="12" t="s">
        <v>3318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3133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3134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3135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3136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3137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3138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3139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3140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3141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3142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3143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3144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3298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1286</v>
      </c>
      <c r="B38" s="22" t="s">
        <v>765</v>
      </c>
      <c r="C38" s="12" t="s">
        <v>3145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3146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3147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3148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3149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3150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3151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3152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3153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3320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3319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3319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1291</v>
      </c>
      <c r="B50" s="22" t="s">
        <v>765</v>
      </c>
      <c r="C50" s="12" t="s">
        <v>3154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3155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3156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3157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1289</v>
      </c>
      <c r="B54" s="22" t="s">
        <v>765</v>
      </c>
      <c r="C54" s="12" t="s">
        <v>3158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3321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3322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3323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3324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1339</v>
      </c>
      <c r="C59" s="12" t="s">
        <v>3325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1340</v>
      </c>
      <c r="C60" s="12" t="s">
        <v>3326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3159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3160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3161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3162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1347</v>
      </c>
      <c r="C65" s="12" t="s">
        <v>3163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1348</v>
      </c>
      <c r="C66" s="12" t="s">
        <v>3165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3164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1292</v>
      </c>
      <c r="B68" s="22" t="s">
        <v>1306</v>
      </c>
      <c r="C68" s="12" t="s">
        <v>3166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1292</v>
      </c>
      <c r="B69" s="22" t="s">
        <v>1307</v>
      </c>
      <c r="C69" s="12" t="s">
        <v>3167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1292</v>
      </c>
      <c r="B70" s="22" t="s">
        <v>1345</v>
      </c>
      <c r="C70" s="12" t="s">
        <v>3168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1292</v>
      </c>
      <c r="B71" s="22" t="s">
        <v>1308</v>
      </c>
      <c r="C71" s="12" t="s">
        <v>3169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3170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3303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3304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3305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1328</v>
      </c>
      <c r="C76" s="12" t="s">
        <v>3306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1329</v>
      </c>
      <c r="C77" s="12" t="s">
        <v>3307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1330</v>
      </c>
      <c r="C78" s="12" t="s">
        <v>3307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3171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3172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1323</v>
      </c>
      <c r="C81" s="12" t="s">
        <v>3173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3174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3174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3175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3174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3176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3177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3178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1349</v>
      </c>
      <c r="C93" s="12" t="s">
        <v>3179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3179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3179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3180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3327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3328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3181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3329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3330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3331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3332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3333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3334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3335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3336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3337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3297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3182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3330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3183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3185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3338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1350</v>
      </c>
      <c r="C115" s="12" t="s">
        <v>3186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1351</v>
      </c>
      <c r="C116" s="12" t="s">
        <v>3187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3293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3294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3295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3344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3188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1287</v>
      </c>
      <c r="B122" s="22" t="s">
        <v>1316</v>
      </c>
      <c r="C122" s="12" t="s">
        <v>3189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1293</v>
      </c>
      <c r="B123" s="22" t="s">
        <v>765</v>
      </c>
      <c r="C123" s="12" t="s">
        <v>3189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1340</v>
      </c>
      <c r="C124" s="12" t="s">
        <v>3341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1339</v>
      </c>
      <c r="C125" s="12" t="s">
        <v>3342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3343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3296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3290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3190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3302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3309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3291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3292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1339</v>
      </c>
      <c r="C134" s="12" t="s">
        <v>3339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1340</v>
      </c>
      <c r="C135" s="12" t="s">
        <v>3340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3191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3308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3308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1285</v>
      </c>
      <c r="B139" s="22" t="s">
        <v>765</v>
      </c>
      <c r="C139" s="12" t="s">
        <v>3192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3287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3288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3345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3261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4133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1294</v>
      </c>
      <c r="C145" s="12" t="s">
        <v>3193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1295</v>
      </c>
      <c r="C146" s="12" t="s">
        <v>3194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1310</v>
      </c>
      <c r="C147" s="12" t="s">
        <v>3195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1311</v>
      </c>
      <c r="C148" s="12" t="s">
        <v>3196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1312</v>
      </c>
      <c r="C149" s="12" t="s">
        <v>3197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3198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3199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22" t="s">
        <v>1091</v>
      </c>
      <c r="B152" s="22" t="s">
        <v>1313</v>
      </c>
      <c r="C152" s="12" t="s">
        <v>3201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22" t="s">
        <v>1091</v>
      </c>
      <c r="B153" s="22" t="s">
        <v>1311</v>
      </c>
      <c r="C153" s="12" t="s">
        <v>3203</v>
      </c>
      <c r="D153" s="17" t="str">
        <f>VLOOKUP($C153,allFlowProduct!$A:$P,4,FALSE)</f>
        <v>ข้าวผัดทะเล ใหญ่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1312</v>
      </c>
      <c r="C154" s="12" t="s">
        <v>3202</v>
      </c>
      <c r="D154" s="17" t="str">
        <f>VLOOKUP($C154,allFlowProduct!$A:$P,4,FALSE)</f>
        <v>ข้าวผัดทะเล กลาง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1204</v>
      </c>
      <c r="B155" s="22" t="s">
        <v>765</v>
      </c>
      <c r="C155" s="12" t="s">
        <v>3201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1090</v>
      </c>
      <c r="B156" s="22" t="s">
        <v>1310</v>
      </c>
      <c r="C156" s="12" t="s">
        <v>3430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1311</v>
      </c>
      <c r="C157" s="12" t="s">
        <v>3204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1312</v>
      </c>
      <c r="C158" s="12" t="s">
        <v>3205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1094</v>
      </c>
      <c r="B159" s="22" t="s">
        <v>1310</v>
      </c>
      <c r="C159" s="12" t="s">
        <v>3206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1311</v>
      </c>
      <c r="C160" s="12" t="s">
        <v>3207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1096</v>
      </c>
      <c r="B161" s="22" t="s">
        <v>765</v>
      </c>
      <c r="C161" s="12" t="s">
        <v>3208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1273</v>
      </c>
      <c r="B162" s="22" t="s">
        <v>765</v>
      </c>
      <c r="C162" s="12" t="s">
        <v>3209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1270</v>
      </c>
      <c r="B163" s="22" t="s">
        <v>765</v>
      </c>
      <c r="C163" s="12" t="s">
        <v>3210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1099</v>
      </c>
      <c r="B164" s="22" t="s">
        <v>1309</v>
      </c>
      <c r="C164" s="12" t="s">
        <v>3210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1250</v>
      </c>
      <c r="B165" s="22" t="s">
        <v>1356</v>
      </c>
      <c r="C165" s="12" t="s">
        <v>4134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22" t="s">
        <v>1250</v>
      </c>
      <c r="B166" s="22" t="s">
        <v>1357</v>
      </c>
      <c r="C166" s="12" t="s">
        <v>4135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1358</v>
      </c>
      <c r="C167" s="12" t="s">
        <v>4136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1203</v>
      </c>
      <c r="B168" s="22" t="s">
        <v>1341</v>
      </c>
      <c r="C168" s="12" t="s">
        <v>3211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45">
      <c r="A169" s="22" t="s">
        <v>1203</v>
      </c>
      <c r="B169" s="22" t="s">
        <v>1342</v>
      </c>
      <c r="C169" s="12" t="s">
        <v>3212</v>
      </c>
      <c r="D169" s="17" t="str">
        <f>VLOOKUP($C169,allFlowProduct!$A:$P,4,FALSE)</f>
        <v>ข้าวกล้อง L</v>
      </c>
      <c r="E169" s="17" t="str">
        <f>VLOOKUP($C169,allFlowProduct!$A:$P,5,FALSE)</f>
        <v>โถ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1160</v>
      </c>
      <c r="B170" s="22" t="s">
        <v>1325</v>
      </c>
      <c r="C170" s="12" t="s">
        <v>4134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22" t="s">
        <v>1160</v>
      </c>
      <c r="B171" s="22" t="s">
        <v>1326</v>
      </c>
      <c r="C171" s="12" t="s">
        <v>4136</v>
      </c>
      <c r="D171" s="17" t="str">
        <f>VLOOKUP($C171,allFlowProduct!$A:$P,4,FALSE)</f>
        <v>ข้าวกล้องธรรมชาติ 5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1327</v>
      </c>
      <c r="C172" s="12" t="s">
        <v>4135</v>
      </c>
      <c r="D172" s="17" t="str">
        <f>VLOOKUP($C172,allFlowProduct!$A:$P,4,FALSE)</f>
        <v>ข้าวกล้องธรรมชาติ 2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1189</v>
      </c>
      <c r="B173" s="22" t="s">
        <v>765</v>
      </c>
      <c r="C173" s="12" t="s">
        <v>3213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45">
      <c r="A174" s="22" t="s">
        <v>1095</v>
      </c>
      <c r="B174" s="22" t="s">
        <v>765</v>
      </c>
      <c r="C174" s="12" t="s">
        <v>3214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1220</v>
      </c>
      <c r="B175" s="22" t="s">
        <v>765</v>
      </c>
      <c r="C175" s="12" t="s">
        <v>3262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1219</v>
      </c>
      <c r="B176" s="22" t="s">
        <v>765</v>
      </c>
      <c r="C176" s="12" t="s">
        <v>3263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1164</v>
      </c>
      <c r="B177" s="22" t="s">
        <v>1331</v>
      </c>
      <c r="C177" s="12" t="s">
        <v>3264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1332</v>
      </c>
      <c r="C178" s="12" t="s">
        <v>3265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1217</v>
      </c>
      <c r="B179" s="22" t="s">
        <v>765</v>
      </c>
      <c r="C179" s="12" t="s">
        <v>3266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1171</v>
      </c>
      <c r="B180" s="22" t="s">
        <v>1331</v>
      </c>
      <c r="C180" s="12" t="s">
        <v>3267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1332</v>
      </c>
      <c r="C181" s="12" t="s">
        <v>3268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1225</v>
      </c>
      <c r="B182" s="22" t="s">
        <v>765</v>
      </c>
      <c r="C182" s="12" t="s">
        <v>3267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1125</v>
      </c>
      <c r="B183" s="22" t="s">
        <v>765</v>
      </c>
      <c r="C183" s="12" t="s">
        <v>3269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1166</v>
      </c>
      <c r="B184" s="22" t="s">
        <v>1333</v>
      </c>
      <c r="C184" s="12" t="s">
        <v>3270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1334</v>
      </c>
      <c r="C185" s="12" t="s">
        <v>3271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1210</v>
      </c>
      <c r="B186" s="22" t="s">
        <v>765</v>
      </c>
      <c r="C186" s="12" t="s">
        <v>3270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1163</v>
      </c>
      <c r="B187" s="22" t="s">
        <v>1331</v>
      </c>
      <c r="C187" s="12" t="s">
        <v>3272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1332</v>
      </c>
      <c r="C188" s="12" t="s">
        <v>3273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1212</v>
      </c>
      <c r="B189" s="22" t="s">
        <v>765</v>
      </c>
      <c r="C189" s="12" t="s">
        <v>3274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1276</v>
      </c>
      <c r="B190" s="22" t="s">
        <v>765</v>
      </c>
      <c r="C190" s="12" t="s">
        <v>3275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1119</v>
      </c>
      <c r="B191" s="22" t="s">
        <v>765</v>
      </c>
      <c r="C191" s="12" t="s">
        <v>3276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1141</v>
      </c>
      <c r="B192" s="22" t="s">
        <v>765</v>
      </c>
      <c r="C192" s="12" t="s">
        <v>3215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1248</v>
      </c>
      <c r="B193" s="22" t="s">
        <v>765</v>
      </c>
      <c r="C193" s="12" t="s">
        <v>3215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1186</v>
      </c>
      <c r="B194" s="22" t="s">
        <v>765</v>
      </c>
      <c r="C194" s="12" t="s">
        <v>3216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45">
      <c r="A195" s="22" t="s">
        <v>1143</v>
      </c>
      <c r="B195" s="22" t="s">
        <v>765</v>
      </c>
      <c r="C195" s="12" t="s">
        <v>3217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22" t="s">
        <v>1290</v>
      </c>
      <c r="B196" s="22" t="s">
        <v>765</v>
      </c>
      <c r="C196" s="12" t="s">
        <v>3218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1157</v>
      </c>
      <c r="B197" s="22" t="s">
        <v>765</v>
      </c>
      <c r="C197" s="12" t="s">
        <v>3219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1148</v>
      </c>
      <c r="B198" s="22" t="s">
        <v>765</v>
      </c>
      <c r="C198" s="12" t="s">
        <v>3220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1244</v>
      </c>
      <c r="B199" s="22" t="s">
        <v>765</v>
      </c>
      <c r="C199" s="12" t="s">
        <v>3220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1218</v>
      </c>
      <c r="B200" s="22" t="s">
        <v>765</v>
      </c>
      <c r="C200" s="12" t="s">
        <v>3280</v>
      </c>
      <c r="D200" s="17" t="str">
        <f>VLOOKUP($C200,allFlowProduct!$A:$P,4,FALSE)</f>
        <v>กาโนล่า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1181</v>
      </c>
      <c r="B201" s="22" t="s">
        <v>766</v>
      </c>
      <c r="C201" s="12" t="s">
        <v>3346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1277</v>
      </c>
      <c r="B202" s="22" t="s">
        <v>765</v>
      </c>
      <c r="C202" s="12" t="s">
        <v>3348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1149</v>
      </c>
      <c r="B203" s="22" t="s">
        <v>1322</v>
      </c>
      <c r="C203" s="12" t="s">
        <v>3221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1192</v>
      </c>
      <c r="B204" s="22" t="s">
        <v>765</v>
      </c>
      <c r="C204" s="12" t="s">
        <v>3222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1106</v>
      </c>
      <c r="B205" s="22" t="s">
        <v>765</v>
      </c>
      <c r="C205" s="12" t="s">
        <v>3299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1118</v>
      </c>
      <c r="B206" s="22" t="s">
        <v>765</v>
      </c>
      <c r="C206" s="12" t="s">
        <v>3277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1120</v>
      </c>
      <c r="B207" s="22" t="s">
        <v>765</v>
      </c>
      <c r="C207" s="12" t="s">
        <v>3279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1265</v>
      </c>
      <c r="B208" s="22" t="s">
        <v>765</v>
      </c>
      <c r="C208" s="12" t="s">
        <v>3278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1142</v>
      </c>
      <c r="B209" s="22" t="s">
        <v>765</v>
      </c>
      <c r="C209" s="12" t="s">
        <v>3223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1236</v>
      </c>
      <c r="B210" s="22" t="s">
        <v>765</v>
      </c>
      <c r="C210" s="12" t="s">
        <v>3224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1089</v>
      </c>
      <c r="B211" s="22" t="s">
        <v>1306</v>
      </c>
      <c r="C211" s="12" t="s">
        <v>3225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1307</v>
      </c>
      <c r="C212" s="12" t="s">
        <v>3226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1308</v>
      </c>
      <c r="C213" s="12" t="s">
        <v>3227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1309</v>
      </c>
      <c r="C214" s="12" t="s">
        <v>3228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1205</v>
      </c>
      <c r="B215" s="22" t="s">
        <v>765</v>
      </c>
      <c r="C215" s="12" t="s">
        <v>3229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1247</v>
      </c>
      <c r="B216" s="22" t="s">
        <v>765</v>
      </c>
      <c r="C216" s="12" t="s">
        <v>3229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1257</v>
      </c>
      <c r="B217" s="22" t="s">
        <v>765</v>
      </c>
      <c r="C217" s="12" t="s">
        <v>3230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1191</v>
      </c>
      <c r="B218" s="22" t="s">
        <v>765</v>
      </c>
      <c r="C218" s="12" t="s">
        <v>3231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1246</v>
      </c>
      <c r="B219" s="22" t="s">
        <v>765</v>
      </c>
      <c r="C219" s="12" t="s">
        <v>3232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1088</v>
      </c>
      <c r="B220" s="22" t="s">
        <v>765</v>
      </c>
      <c r="C220" s="12" t="s">
        <v>3233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1087</v>
      </c>
      <c r="B221" s="22" t="s">
        <v>1303</v>
      </c>
      <c r="C221" s="12" t="s">
        <v>3234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1304</v>
      </c>
      <c r="C222" s="12" t="s">
        <v>3236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1305</v>
      </c>
      <c r="C223" s="12" t="s">
        <v>3237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1343</v>
      </c>
      <c r="C224" s="12" t="s">
        <v>3238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1344</v>
      </c>
      <c r="C225" s="12" t="s">
        <v>3234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1135</v>
      </c>
      <c r="B226" s="22" t="s">
        <v>1316</v>
      </c>
      <c r="C226" s="12" t="s">
        <v>3235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1238</v>
      </c>
      <c r="B227" s="22" t="s">
        <v>765</v>
      </c>
      <c r="C227" s="12" t="s">
        <v>3235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1131</v>
      </c>
      <c r="B228" s="22" t="s">
        <v>765</v>
      </c>
      <c r="C228" s="12" t="s">
        <v>3239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1201</v>
      </c>
      <c r="B229" s="22" t="s">
        <v>765</v>
      </c>
      <c r="C229" s="12" t="s">
        <v>3240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1133</v>
      </c>
      <c r="B230" s="22" t="s">
        <v>1316</v>
      </c>
      <c r="C230" s="12" t="s">
        <v>3241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1321</v>
      </c>
      <c r="C231" s="12" t="s">
        <v>3241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1284</v>
      </c>
      <c r="B232" s="22" t="s">
        <v>1316</v>
      </c>
      <c r="C232" s="12" t="s">
        <v>3242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1284</v>
      </c>
      <c r="B233" s="22" t="s">
        <v>1317</v>
      </c>
      <c r="C233" s="12" t="s">
        <v>3242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1271</v>
      </c>
      <c r="B234" s="22" t="s">
        <v>765</v>
      </c>
      <c r="C234" s="12" t="s">
        <v>3243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1115</v>
      </c>
      <c r="B235" s="22" t="s">
        <v>765</v>
      </c>
      <c r="C235" s="12" t="s">
        <v>3353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1185</v>
      </c>
      <c r="B236" s="22" t="s">
        <v>765</v>
      </c>
      <c r="C236" s="12" t="s">
        <v>3354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1103</v>
      </c>
      <c r="B237" s="22" t="s">
        <v>765</v>
      </c>
      <c r="C237" s="12" t="s">
        <v>3355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1102</v>
      </c>
      <c r="B238" s="22" t="s">
        <v>765</v>
      </c>
      <c r="C238" s="12" t="s">
        <v>3356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1178</v>
      </c>
      <c r="B239" s="22" t="s">
        <v>1340</v>
      </c>
      <c r="C239" s="12" t="s">
        <v>3357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3358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1223</v>
      </c>
      <c r="B241" s="22" t="s">
        <v>765</v>
      </c>
      <c r="C241" s="12" t="s">
        <v>3282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1127</v>
      </c>
      <c r="B242" s="22" t="s">
        <v>765</v>
      </c>
      <c r="C242" s="12" t="s">
        <v>3395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1122</v>
      </c>
      <c r="B243" s="22" t="s">
        <v>765</v>
      </c>
      <c r="C243" s="12" t="s">
        <v>3284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1109</v>
      </c>
      <c r="B244" s="22" t="s">
        <v>765</v>
      </c>
      <c r="C244" s="12" t="s">
        <v>3352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1231</v>
      </c>
      <c r="B245" s="22" t="s">
        <v>1354</v>
      </c>
      <c r="C245" s="12" t="s">
        <v>3244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1229</v>
      </c>
      <c r="B246" s="22" t="s">
        <v>765</v>
      </c>
      <c r="C246" s="12" t="s">
        <v>3244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1288</v>
      </c>
      <c r="B247" s="22" t="s">
        <v>765</v>
      </c>
      <c r="C247" s="12" t="s">
        <v>3245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1230</v>
      </c>
      <c r="B248" s="22" t="s">
        <v>765</v>
      </c>
      <c r="C248" s="12" t="s">
        <v>3246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1138</v>
      </c>
      <c r="B249" s="22" t="s">
        <v>765</v>
      </c>
      <c r="C249" s="12" t="s">
        <v>3247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1136</v>
      </c>
      <c r="B250" s="22" t="s">
        <v>765</v>
      </c>
      <c r="C250" s="12" t="s">
        <v>3248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1233</v>
      </c>
      <c r="B251" s="22" t="s">
        <v>1355</v>
      </c>
      <c r="C251" s="12" t="s">
        <v>3249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1228</v>
      </c>
      <c r="B252" s="22" t="s">
        <v>1352</v>
      </c>
      <c r="C252" s="12" t="s">
        <v>3250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1353</v>
      </c>
      <c r="C253" s="12" t="s">
        <v>3251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1128</v>
      </c>
      <c r="B254" s="22" t="s">
        <v>1318</v>
      </c>
      <c r="C254" s="12" t="s">
        <v>3252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1319</v>
      </c>
      <c r="C255" s="12" t="s">
        <v>3253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1320</v>
      </c>
      <c r="C256" s="12" t="s">
        <v>3254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1153</v>
      </c>
      <c r="B257" s="22" t="s">
        <v>765</v>
      </c>
      <c r="C257" s="12" t="s">
        <v>3255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1176</v>
      </c>
      <c r="B258" s="22" t="s">
        <v>1339</v>
      </c>
      <c r="C258" s="12" t="s">
        <v>3350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45">
      <c r="A259" s="22" t="s">
        <v>1176</v>
      </c>
      <c r="B259" s="22" t="s">
        <v>1340</v>
      </c>
      <c r="C259" s="12" t="s">
        <v>3351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45">
      <c r="A260" s="22" t="s">
        <v>1267</v>
      </c>
      <c r="B260" s="22" t="s">
        <v>765</v>
      </c>
      <c r="C260" s="12" t="s">
        <v>3289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1187</v>
      </c>
      <c r="B261" s="22" t="s">
        <v>765</v>
      </c>
      <c r="C261" s="12" t="s">
        <v>3256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1188</v>
      </c>
      <c r="B262" s="22" t="s">
        <v>765</v>
      </c>
      <c r="C262" s="12" t="s">
        <v>3257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1168</v>
      </c>
      <c r="B263" s="22" t="s">
        <v>1283</v>
      </c>
      <c r="C263" s="12" t="s">
        <v>3258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1183</v>
      </c>
      <c r="B264" s="22" t="s">
        <v>765</v>
      </c>
      <c r="C264" s="12" t="s">
        <v>3349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>ขวด</v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1184</v>
      </c>
      <c r="B265" s="22" t="s">
        <v>765</v>
      </c>
      <c r="C265" s="12" t="s">
        <v>3366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1182</v>
      </c>
      <c r="B266" s="22" t="s">
        <v>765</v>
      </c>
      <c r="C266" s="12" t="s">
        <v>3367</v>
      </c>
      <c r="D266" s="17" t="str">
        <f>VLOOKUP($C266,allFlowProduct!$A:$P,4,FALSE)</f>
        <v>เบียร์ช้าง เล็ก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1172</v>
      </c>
      <c r="B267" s="22" t="s">
        <v>765</v>
      </c>
      <c r="C267" s="12" t="s">
        <v>3259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1272</v>
      </c>
      <c r="B268" s="22" t="s">
        <v>765</v>
      </c>
      <c r="C268" s="12" t="s">
        <v>3260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1214</v>
      </c>
      <c r="B269" s="22" t="s">
        <v>765</v>
      </c>
      <c r="C269" s="12" t="s">
        <v>3285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1224</v>
      </c>
      <c r="B270" s="22" t="s">
        <v>765</v>
      </c>
      <c r="C270" s="12" t="s">
        <v>3286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1221</v>
      </c>
      <c r="B271" s="22" t="s">
        <v>765</v>
      </c>
      <c r="C271" s="12" t="s">
        <v>3281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1104</v>
      </c>
      <c r="B272" s="22" t="s">
        <v>765</v>
      </c>
      <c r="C272" s="12" t="s">
        <v>3347</v>
      </c>
      <c r="D272" s="17" t="str">
        <f>VLOOKUP($C272,allFlowProduct!$A:$P,4,FALSE)</f>
        <v>สไปร์ท</v>
      </c>
      <c r="E272" s="17" t="str">
        <f>VLOOKUP($C272,allFlowProduct!$A:$P,5,FALSE)</f>
        <v>ขวด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39" priority="399"/>
  </conditionalFormatting>
  <conditionalFormatting sqref="A2:A272">
    <cfRule type="duplicateValues" dxfId="338" priority="398"/>
  </conditionalFormatting>
  <conditionalFormatting sqref="C242">
    <cfRule type="duplicateValues" dxfId="337" priority="9"/>
  </conditionalFormatting>
  <conditionalFormatting sqref="C242">
    <cfRule type="duplicateValues" dxfId="336" priority="8"/>
  </conditionalFormatting>
  <conditionalFormatting sqref="C242">
    <cfRule type="duplicateValues" dxfId="335" priority="10"/>
  </conditionalFormatting>
  <conditionalFormatting sqref="C6:C7">
    <cfRule type="duplicateValues" dxfId="334" priority="7"/>
  </conditionalFormatting>
  <conditionalFormatting sqref="C6:C7">
    <cfRule type="duplicateValues" dxfId="333" priority="6"/>
  </conditionalFormatting>
  <conditionalFormatting sqref="C144">
    <cfRule type="duplicateValues" dxfId="332" priority="5"/>
  </conditionalFormatting>
  <conditionalFormatting sqref="C165:C167">
    <cfRule type="duplicateValues" dxfId="331" priority="4"/>
  </conditionalFormatting>
  <conditionalFormatting sqref="C170">
    <cfRule type="duplicateValues" dxfId="330" priority="3"/>
  </conditionalFormatting>
  <conditionalFormatting sqref="C171">
    <cfRule type="duplicateValues" dxfId="329" priority="2"/>
  </conditionalFormatting>
  <conditionalFormatting sqref="C172">
    <cfRule type="duplicateValues" dxfId="32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45">
      <c r="A2" s="22" t="s">
        <v>1031</v>
      </c>
      <c r="C2" s="12" t="s">
        <v>2653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2655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2656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2658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2660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2682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2659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2677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2700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2701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2702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2703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2704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2705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2706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2707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2708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2709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2710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2711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2712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2713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2714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2715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2716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2717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2718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2719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2720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2661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2654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2662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2663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2664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2686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2683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2721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2722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2723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2724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2725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2726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2731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2732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2675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2676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2690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2665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2666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2667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2687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2688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2670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2671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2672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2673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2668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2669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2674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2678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2696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2697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2698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2699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2684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2680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2685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2679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2657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2681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2691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2692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2693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2694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2695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2689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7" priority="149"/>
  </conditionalFormatting>
  <conditionalFormatting sqref="C2">
    <cfRule type="duplicateValues" dxfId="326" priority="146"/>
  </conditionalFormatting>
  <conditionalFormatting sqref="C2">
    <cfRule type="duplicateValues" dxfId="325" priority="147"/>
  </conditionalFormatting>
  <conditionalFormatting sqref="C2">
    <cfRule type="duplicateValues" dxfId="324" priority="148"/>
  </conditionalFormatting>
  <conditionalFormatting sqref="C3">
    <cfRule type="duplicateValues" dxfId="323" priority="143"/>
  </conditionalFormatting>
  <conditionalFormatting sqref="C3">
    <cfRule type="duplicateValues" dxfId="322" priority="144"/>
  </conditionalFormatting>
  <conditionalFormatting sqref="C3">
    <cfRule type="duplicateValues" dxfId="321" priority="145"/>
  </conditionalFormatting>
  <conditionalFormatting sqref="C4">
    <cfRule type="duplicateValues" dxfId="320" priority="140"/>
  </conditionalFormatting>
  <conditionalFormatting sqref="C4">
    <cfRule type="duplicateValues" dxfId="319" priority="141"/>
  </conditionalFormatting>
  <conditionalFormatting sqref="C4">
    <cfRule type="duplicateValues" dxfId="318" priority="142"/>
  </conditionalFormatting>
  <conditionalFormatting sqref="C5">
    <cfRule type="duplicateValues" dxfId="317" priority="137"/>
  </conditionalFormatting>
  <conditionalFormatting sqref="C5">
    <cfRule type="duplicateValues" dxfId="316" priority="138"/>
  </conditionalFormatting>
  <conditionalFormatting sqref="C5">
    <cfRule type="duplicateValues" dxfId="315" priority="139"/>
  </conditionalFormatting>
  <conditionalFormatting sqref="C6">
    <cfRule type="duplicateValues" dxfId="314" priority="134"/>
  </conditionalFormatting>
  <conditionalFormatting sqref="C6">
    <cfRule type="duplicateValues" dxfId="313" priority="135"/>
  </conditionalFormatting>
  <conditionalFormatting sqref="C6">
    <cfRule type="duplicateValues" dxfId="312" priority="136"/>
  </conditionalFormatting>
  <conditionalFormatting sqref="C7">
    <cfRule type="duplicateValues" dxfId="311" priority="133"/>
  </conditionalFormatting>
  <conditionalFormatting sqref="C7">
    <cfRule type="duplicateValues" dxfId="310" priority="131"/>
  </conditionalFormatting>
  <conditionalFormatting sqref="C7">
    <cfRule type="duplicateValues" dxfId="309" priority="132"/>
  </conditionalFormatting>
  <conditionalFormatting sqref="C7">
    <cfRule type="duplicateValues" dxfId="308" priority="129"/>
  </conditionalFormatting>
  <conditionalFormatting sqref="C7">
    <cfRule type="duplicateValues" dxfId="307" priority="130"/>
  </conditionalFormatting>
  <conditionalFormatting sqref="C8">
    <cfRule type="duplicateValues" dxfId="306" priority="126"/>
  </conditionalFormatting>
  <conditionalFormatting sqref="C8">
    <cfRule type="duplicateValues" dxfId="305" priority="127"/>
  </conditionalFormatting>
  <conditionalFormatting sqref="C8">
    <cfRule type="duplicateValues" dxfId="304" priority="128"/>
  </conditionalFormatting>
  <conditionalFormatting sqref="C9:C30 C38:C45">
    <cfRule type="duplicateValues" dxfId="303" priority="829"/>
  </conditionalFormatting>
  <conditionalFormatting sqref="C31">
    <cfRule type="duplicateValues" dxfId="302" priority="118"/>
  </conditionalFormatting>
  <conditionalFormatting sqref="C31">
    <cfRule type="duplicateValues" dxfId="301" priority="119"/>
  </conditionalFormatting>
  <conditionalFormatting sqref="C31">
    <cfRule type="duplicateValues" dxfId="300" priority="120"/>
  </conditionalFormatting>
  <conditionalFormatting sqref="C32">
    <cfRule type="duplicateValues" dxfId="299" priority="115"/>
  </conditionalFormatting>
  <conditionalFormatting sqref="C32">
    <cfRule type="duplicateValues" dxfId="298" priority="116"/>
  </conditionalFormatting>
  <conditionalFormatting sqref="C32">
    <cfRule type="duplicateValues" dxfId="297" priority="117"/>
  </conditionalFormatting>
  <conditionalFormatting sqref="C33">
    <cfRule type="duplicateValues" dxfId="296" priority="112"/>
  </conditionalFormatting>
  <conditionalFormatting sqref="C33">
    <cfRule type="duplicateValues" dxfId="295" priority="113"/>
  </conditionalFormatting>
  <conditionalFormatting sqref="C33">
    <cfRule type="duplicateValues" dxfId="294" priority="114"/>
  </conditionalFormatting>
  <conditionalFormatting sqref="C34">
    <cfRule type="duplicateValues" dxfId="293" priority="109"/>
  </conditionalFormatting>
  <conditionalFormatting sqref="C34">
    <cfRule type="duplicateValues" dxfId="292" priority="110"/>
  </conditionalFormatting>
  <conditionalFormatting sqref="C34">
    <cfRule type="duplicateValues" dxfId="291" priority="111"/>
  </conditionalFormatting>
  <conditionalFormatting sqref="C35">
    <cfRule type="duplicateValues" dxfId="290" priority="106"/>
  </conditionalFormatting>
  <conditionalFormatting sqref="C35">
    <cfRule type="duplicateValues" dxfId="289" priority="107"/>
  </conditionalFormatting>
  <conditionalFormatting sqref="C35">
    <cfRule type="duplicateValues" dxfId="288" priority="108"/>
  </conditionalFormatting>
  <conditionalFormatting sqref="C37">
    <cfRule type="duplicateValues" dxfId="287" priority="105"/>
  </conditionalFormatting>
  <conditionalFormatting sqref="C37">
    <cfRule type="duplicateValues" dxfId="286" priority="103"/>
  </conditionalFormatting>
  <conditionalFormatting sqref="C37">
    <cfRule type="duplicateValues" dxfId="285" priority="104"/>
  </conditionalFormatting>
  <conditionalFormatting sqref="C37">
    <cfRule type="duplicateValues" dxfId="284" priority="101"/>
  </conditionalFormatting>
  <conditionalFormatting sqref="C37">
    <cfRule type="duplicateValues" dxfId="283" priority="102"/>
  </conditionalFormatting>
  <conditionalFormatting sqref="C36">
    <cfRule type="duplicateValues" dxfId="282" priority="100"/>
  </conditionalFormatting>
  <conditionalFormatting sqref="C36">
    <cfRule type="duplicateValues" dxfId="281" priority="98"/>
  </conditionalFormatting>
  <conditionalFormatting sqref="C36">
    <cfRule type="duplicateValues" dxfId="280" priority="99"/>
  </conditionalFormatting>
  <conditionalFormatting sqref="C36">
    <cfRule type="duplicateValues" dxfId="279" priority="96"/>
  </conditionalFormatting>
  <conditionalFormatting sqref="C36">
    <cfRule type="duplicateValues" dxfId="278" priority="97"/>
  </conditionalFormatting>
  <conditionalFormatting sqref="C46:C47">
    <cfRule type="duplicateValues" dxfId="277" priority="93"/>
  </conditionalFormatting>
  <conditionalFormatting sqref="C46:C47">
    <cfRule type="duplicateValues" dxfId="276" priority="94"/>
  </conditionalFormatting>
  <conditionalFormatting sqref="C46:C47">
    <cfRule type="duplicateValues" dxfId="275" priority="95"/>
  </conditionalFormatting>
  <conditionalFormatting sqref="C46">
    <cfRule type="duplicateValues" dxfId="274" priority="91"/>
  </conditionalFormatting>
  <conditionalFormatting sqref="C46">
    <cfRule type="duplicateValues" dxfId="273" priority="92"/>
  </conditionalFormatting>
  <conditionalFormatting sqref="C47">
    <cfRule type="duplicateValues" dxfId="272" priority="89"/>
  </conditionalFormatting>
  <conditionalFormatting sqref="C47">
    <cfRule type="duplicateValues" dxfId="271" priority="90"/>
  </conditionalFormatting>
  <conditionalFormatting sqref="C48">
    <cfRule type="duplicateValues" dxfId="270" priority="88"/>
  </conditionalFormatting>
  <conditionalFormatting sqref="C48">
    <cfRule type="duplicateValues" dxfId="269" priority="86"/>
  </conditionalFormatting>
  <conditionalFormatting sqref="C48">
    <cfRule type="duplicateValues" dxfId="268" priority="87"/>
  </conditionalFormatting>
  <conditionalFormatting sqref="C48">
    <cfRule type="duplicateValues" dxfId="267" priority="84"/>
  </conditionalFormatting>
  <conditionalFormatting sqref="C48">
    <cfRule type="duplicateValues" dxfId="266" priority="85"/>
  </conditionalFormatting>
  <conditionalFormatting sqref="C49:C50">
    <cfRule type="duplicateValues" dxfId="265" priority="81"/>
  </conditionalFormatting>
  <conditionalFormatting sqref="C49:C50">
    <cfRule type="duplicateValues" dxfId="264" priority="82"/>
  </conditionalFormatting>
  <conditionalFormatting sqref="C49:C50">
    <cfRule type="duplicateValues" dxfId="263" priority="83"/>
  </conditionalFormatting>
  <conditionalFormatting sqref="C51">
    <cfRule type="duplicateValues" dxfId="262" priority="78"/>
  </conditionalFormatting>
  <conditionalFormatting sqref="C51">
    <cfRule type="duplicateValues" dxfId="261" priority="79"/>
  </conditionalFormatting>
  <conditionalFormatting sqref="C51">
    <cfRule type="duplicateValues" dxfId="260" priority="80"/>
  </conditionalFormatting>
  <conditionalFormatting sqref="C52:C53">
    <cfRule type="duplicateValues" dxfId="259" priority="77"/>
  </conditionalFormatting>
  <conditionalFormatting sqref="C52:C53">
    <cfRule type="duplicateValues" dxfId="258" priority="75"/>
  </conditionalFormatting>
  <conditionalFormatting sqref="C52:C53">
    <cfRule type="duplicateValues" dxfId="257" priority="76"/>
  </conditionalFormatting>
  <conditionalFormatting sqref="C52:C53">
    <cfRule type="duplicateValues" dxfId="256" priority="73"/>
  </conditionalFormatting>
  <conditionalFormatting sqref="C52:C53">
    <cfRule type="duplicateValues" dxfId="255" priority="74"/>
  </conditionalFormatting>
  <conditionalFormatting sqref="C54:C57">
    <cfRule type="duplicateValues" dxfId="254" priority="70"/>
  </conditionalFormatting>
  <conditionalFormatting sqref="C54:C57">
    <cfRule type="duplicateValues" dxfId="253" priority="71"/>
  </conditionalFormatting>
  <conditionalFormatting sqref="C54:C57">
    <cfRule type="duplicateValues" dxfId="252" priority="72"/>
  </conditionalFormatting>
  <conditionalFormatting sqref="C58">
    <cfRule type="duplicateValues" dxfId="251" priority="67"/>
  </conditionalFormatting>
  <conditionalFormatting sqref="C58">
    <cfRule type="duplicateValues" dxfId="250" priority="68"/>
  </conditionalFormatting>
  <conditionalFormatting sqref="C58">
    <cfRule type="duplicateValues" dxfId="249" priority="69"/>
  </conditionalFormatting>
  <conditionalFormatting sqref="C59">
    <cfRule type="duplicateValues" dxfId="248" priority="64"/>
  </conditionalFormatting>
  <conditionalFormatting sqref="C59">
    <cfRule type="duplicateValues" dxfId="247" priority="65"/>
  </conditionalFormatting>
  <conditionalFormatting sqref="C59">
    <cfRule type="duplicateValues" dxfId="246" priority="66"/>
  </conditionalFormatting>
  <conditionalFormatting sqref="C60">
    <cfRule type="duplicateValues" dxfId="245" priority="61"/>
  </conditionalFormatting>
  <conditionalFormatting sqref="C60">
    <cfRule type="duplicateValues" dxfId="244" priority="62"/>
  </conditionalFormatting>
  <conditionalFormatting sqref="C60">
    <cfRule type="duplicateValues" dxfId="243" priority="63"/>
  </conditionalFormatting>
  <conditionalFormatting sqref="C61">
    <cfRule type="duplicateValues" dxfId="242" priority="60"/>
  </conditionalFormatting>
  <conditionalFormatting sqref="C61">
    <cfRule type="duplicateValues" dxfId="241" priority="58"/>
  </conditionalFormatting>
  <conditionalFormatting sqref="C61">
    <cfRule type="duplicateValues" dxfId="240" priority="59"/>
  </conditionalFormatting>
  <conditionalFormatting sqref="C61">
    <cfRule type="duplicateValues" dxfId="239" priority="56"/>
  </conditionalFormatting>
  <conditionalFormatting sqref="C61">
    <cfRule type="duplicateValues" dxfId="238" priority="57"/>
  </conditionalFormatting>
  <conditionalFormatting sqref="C62:C65">
    <cfRule type="duplicateValues" dxfId="237" priority="55"/>
  </conditionalFormatting>
  <conditionalFormatting sqref="C62">
    <cfRule type="duplicateValues" dxfId="236" priority="53"/>
  </conditionalFormatting>
  <conditionalFormatting sqref="C62">
    <cfRule type="duplicateValues" dxfId="235" priority="54"/>
  </conditionalFormatting>
  <conditionalFormatting sqref="C62">
    <cfRule type="duplicateValues" dxfId="234" priority="51"/>
  </conditionalFormatting>
  <conditionalFormatting sqref="C62">
    <cfRule type="duplicateValues" dxfId="233" priority="52"/>
  </conditionalFormatting>
  <conditionalFormatting sqref="C63">
    <cfRule type="duplicateValues" dxfId="232" priority="49"/>
  </conditionalFormatting>
  <conditionalFormatting sqref="C63">
    <cfRule type="duplicateValues" dxfId="231" priority="50"/>
  </conditionalFormatting>
  <conditionalFormatting sqref="C63">
    <cfRule type="duplicateValues" dxfId="230" priority="47"/>
  </conditionalFormatting>
  <conditionalFormatting sqref="C63">
    <cfRule type="duplicateValues" dxfId="229" priority="48"/>
  </conditionalFormatting>
  <conditionalFormatting sqref="C64">
    <cfRule type="duplicateValues" dxfId="228" priority="45"/>
  </conditionalFormatting>
  <conditionalFormatting sqref="C64">
    <cfRule type="duplicateValues" dxfId="227" priority="46"/>
  </conditionalFormatting>
  <conditionalFormatting sqref="C64">
    <cfRule type="duplicateValues" dxfId="226" priority="43"/>
  </conditionalFormatting>
  <conditionalFormatting sqref="C64">
    <cfRule type="duplicateValues" dxfId="225" priority="44"/>
  </conditionalFormatting>
  <conditionalFormatting sqref="C65">
    <cfRule type="duplicateValues" dxfId="224" priority="41"/>
  </conditionalFormatting>
  <conditionalFormatting sqref="C65">
    <cfRule type="duplicateValues" dxfId="223" priority="42"/>
  </conditionalFormatting>
  <conditionalFormatting sqref="C65">
    <cfRule type="duplicateValues" dxfId="222" priority="39"/>
  </conditionalFormatting>
  <conditionalFormatting sqref="C65">
    <cfRule type="duplicateValues" dxfId="221" priority="40"/>
  </conditionalFormatting>
  <conditionalFormatting sqref="C66">
    <cfRule type="duplicateValues" dxfId="220" priority="38"/>
  </conditionalFormatting>
  <conditionalFormatting sqref="C66">
    <cfRule type="duplicateValues" dxfId="219" priority="36"/>
  </conditionalFormatting>
  <conditionalFormatting sqref="C66">
    <cfRule type="duplicateValues" dxfId="218" priority="37"/>
  </conditionalFormatting>
  <conditionalFormatting sqref="C66">
    <cfRule type="duplicateValues" dxfId="217" priority="34"/>
  </conditionalFormatting>
  <conditionalFormatting sqref="C66">
    <cfRule type="duplicateValues" dxfId="216" priority="35"/>
  </conditionalFormatting>
  <conditionalFormatting sqref="C67">
    <cfRule type="duplicateValues" dxfId="215" priority="33"/>
  </conditionalFormatting>
  <conditionalFormatting sqref="C67">
    <cfRule type="duplicateValues" dxfId="214" priority="31"/>
  </conditionalFormatting>
  <conditionalFormatting sqref="C67">
    <cfRule type="duplicateValues" dxfId="213" priority="32"/>
  </conditionalFormatting>
  <conditionalFormatting sqref="C67">
    <cfRule type="duplicateValues" dxfId="212" priority="29"/>
  </conditionalFormatting>
  <conditionalFormatting sqref="C67">
    <cfRule type="duplicateValues" dxfId="211" priority="30"/>
  </conditionalFormatting>
  <conditionalFormatting sqref="C68">
    <cfRule type="duplicateValues" dxfId="210" priority="28"/>
  </conditionalFormatting>
  <conditionalFormatting sqref="C68">
    <cfRule type="duplicateValues" dxfId="209" priority="26"/>
  </conditionalFormatting>
  <conditionalFormatting sqref="C68">
    <cfRule type="duplicateValues" dxfId="208" priority="27"/>
  </conditionalFormatting>
  <conditionalFormatting sqref="C68">
    <cfRule type="duplicateValues" dxfId="207" priority="24"/>
  </conditionalFormatting>
  <conditionalFormatting sqref="C68">
    <cfRule type="duplicateValues" dxfId="206" priority="25"/>
  </conditionalFormatting>
  <conditionalFormatting sqref="C69">
    <cfRule type="duplicateValues" dxfId="205" priority="23"/>
  </conditionalFormatting>
  <conditionalFormatting sqref="C69">
    <cfRule type="duplicateValues" dxfId="204" priority="21"/>
  </conditionalFormatting>
  <conditionalFormatting sqref="C69">
    <cfRule type="duplicateValues" dxfId="203" priority="22"/>
  </conditionalFormatting>
  <conditionalFormatting sqref="C69">
    <cfRule type="duplicateValues" dxfId="202" priority="19"/>
  </conditionalFormatting>
  <conditionalFormatting sqref="C69">
    <cfRule type="duplicateValues" dxfId="201" priority="20"/>
  </conditionalFormatting>
  <conditionalFormatting sqref="C70">
    <cfRule type="duplicateValues" dxfId="200" priority="16"/>
  </conditionalFormatting>
  <conditionalFormatting sqref="C70">
    <cfRule type="duplicateValues" dxfId="199" priority="17"/>
  </conditionalFormatting>
  <conditionalFormatting sqref="C70">
    <cfRule type="duplicateValues" dxfId="198" priority="18"/>
  </conditionalFormatting>
  <conditionalFormatting sqref="C71">
    <cfRule type="duplicateValues" dxfId="197" priority="15"/>
  </conditionalFormatting>
  <conditionalFormatting sqref="C71">
    <cfRule type="duplicateValues" dxfId="196" priority="13"/>
  </conditionalFormatting>
  <conditionalFormatting sqref="C71">
    <cfRule type="duplicateValues" dxfId="195" priority="14"/>
  </conditionalFormatting>
  <conditionalFormatting sqref="C71">
    <cfRule type="duplicateValues" dxfId="194" priority="11"/>
  </conditionalFormatting>
  <conditionalFormatting sqref="C71">
    <cfRule type="duplicateValues" dxfId="193" priority="12"/>
  </conditionalFormatting>
  <conditionalFormatting sqref="C77">
    <cfRule type="duplicateValues" dxfId="192" priority="10"/>
  </conditionalFormatting>
  <conditionalFormatting sqref="C77">
    <cfRule type="duplicateValues" dxfId="191" priority="8"/>
  </conditionalFormatting>
  <conditionalFormatting sqref="C77">
    <cfRule type="duplicateValues" dxfId="190" priority="9"/>
  </conditionalFormatting>
  <conditionalFormatting sqref="C77">
    <cfRule type="duplicateValues" dxfId="189" priority="6"/>
  </conditionalFormatting>
  <conditionalFormatting sqref="C77">
    <cfRule type="duplicateValues" dxfId="188" priority="7"/>
  </conditionalFormatting>
  <conditionalFormatting sqref="C72:C76">
    <cfRule type="duplicateValues" dxfId="187" priority="5"/>
  </conditionalFormatting>
  <conditionalFormatting sqref="C72:C76">
    <cfRule type="duplicateValues" dxfId="186" priority="3"/>
  </conditionalFormatting>
  <conditionalFormatting sqref="C72:C76">
    <cfRule type="duplicateValues" dxfId="185" priority="4"/>
  </conditionalFormatting>
  <conditionalFormatting sqref="C72:C76">
    <cfRule type="duplicateValues" dxfId="184" priority="1"/>
  </conditionalFormatting>
  <conditionalFormatting sqref="C72:C76">
    <cfRule type="duplicateValues" dxfId="183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2020-09-25T12:25:26Z</dcterms:modified>
</cp:coreProperties>
</file>