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thamFlowAcc\taxInvoice_excel\"/>
    </mc:Choice>
  </mc:AlternateContent>
  <xr:revisionPtr revIDLastSave="0" documentId="13_ncr:1_{1CCE6B6D-81EE-43EA-9C85-DE8CD148FB7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ills" sheetId="1" r:id="rId1"/>
    <sheet name="items" sheetId="2" r:id="rId2"/>
    <sheet name="taxinvoices" sheetId="3" r:id="rId3"/>
  </sheets>
  <externalReferences>
    <externalReference r:id="rId4"/>
  </externalReferences>
  <calcPr calcId="191029"/>
  <pivotCaches>
    <pivotCache cacheId="44" r:id="rId5"/>
  </pivotCaches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B42" i="3"/>
  <c r="D43" i="3"/>
  <c r="D44" i="3"/>
  <c r="D45" i="3" l="1"/>
  <c r="B49" i="3" s="1"/>
  <c r="D46" i="3"/>
  <c r="D49" i="3" l="1"/>
  <c r="D47" i="3"/>
  <c r="D48" i="3" s="1"/>
</calcChain>
</file>

<file path=xl/sharedStrings.xml><?xml version="1.0" encoding="utf-8"?>
<sst xmlns="http://schemas.openxmlformats.org/spreadsheetml/2006/main" count="470" uniqueCount="117">
  <si>
    <t>date</t>
  </si>
  <si>
    <t>no</t>
  </si>
  <si>
    <t>status</t>
  </si>
  <si>
    <t>cashier</t>
  </si>
  <si>
    <t>subtotal</t>
  </si>
  <si>
    <t>discount</t>
  </si>
  <si>
    <t>total</t>
  </si>
  <si>
    <t>payment_method</t>
  </si>
  <si>
    <t>3/10/2020</t>
  </si>
  <si>
    <t>01008176</t>
  </si>
  <si>
    <t>meow</t>
  </si>
  <si>
    <t>cash</t>
  </si>
  <si>
    <t>01008175</t>
  </si>
  <si>
    <t>01008174</t>
  </si>
  <si>
    <t>01008173</t>
  </si>
  <si>
    <t>01008172</t>
  </si>
  <si>
    <t>01008171</t>
  </si>
  <si>
    <t>01008170</t>
  </si>
  <si>
    <t>01008169</t>
  </si>
  <si>
    <t>01008168</t>
  </si>
  <si>
    <t>01008167</t>
  </si>
  <si>
    <t>01008166</t>
  </si>
  <si>
    <t>01008165</t>
  </si>
  <si>
    <t>01008164</t>
  </si>
  <si>
    <t>01008163</t>
  </si>
  <si>
    <t>01008162</t>
  </si>
  <si>
    <t>01008161</t>
  </si>
  <si>
    <t>01008160</t>
  </si>
  <si>
    <t>01008159</t>
  </si>
  <si>
    <t>01008158</t>
  </si>
  <si>
    <t>01008157</t>
  </si>
  <si>
    <t>โอนเงิน</t>
  </si>
  <si>
    <t>01008156</t>
  </si>
  <si>
    <t>01008155</t>
  </si>
  <si>
    <t>01008154</t>
  </si>
  <si>
    <t>01008153</t>
  </si>
  <si>
    <t>01008152</t>
  </si>
  <si>
    <t>01008151</t>
  </si>
  <si>
    <t>01008150</t>
  </si>
  <si>
    <t>01008149</t>
  </si>
  <si>
    <t>01008148</t>
  </si>
  <si>
    <t>01008147</t>
  </si>
  <si>
    <t>01008146</t>
  </si>
  <si>
    <t>01008145</t>
  </si>
  <si>
    <t>01008144</t>
  </si>
  <si>
    <t>01008143</t>
  </si>
  <si>
    <t>01008142</t>
  </si>
  <si>
    <t>01008141</t>
  </si>
  <si>
    <t>01008140</t>
  </si>
  <si>
    <t>01008139</t>
  </si>
  <si>
    <t>01008138</t>
  </si>
  <si>
    <t>01008137</t>
  </si>
  <si>
    <t>productName</t>
  </si>
  <si>
    <t>catogory</t>
  </si>
  <si>
    <t>quantity</t>
  </si>
  <si>
    <t>unitprice</t>
  </si>
  <si>
    <t>vatRate</t>
  </si>
  <si>
    <t>Grass fed milk 1200 cc</t>
  </si>
  <si>
    <t>เครื่องดื่ม</t>
  </si>
  <si>
    <t>นมรสน้ำตาลมะพร้าว</t>
  </si>
  <si>
    <t>นมปรุงแต่งรสสตรอเบอร์รี่ 200cc</t>
  </si>
  <si>
    <t>ข้าวหอมมะลิ 5 กก.(ฐธ9)</t>
  </si>
  <si>
    <t>ข้าวสาร</t>
  </si>
  <si>
    <t>น้ำมะปี๊ดผสมน้ำผึ้ง</t>
  </si>
  <si>
    <t>สินค้าบริโภค</t>
  </si>
  <si>
    <t>ถั่วดำ 0.5 กก.</t>
  </si>
  <si>
    <t>ขนมปังกล้วยเล็บมือนาง(ฐธ9)</t>
  </si>
  <si>
    <t>เบเกอรี่</t>
  </si>
  <si>
    <t>ข้าวกล้องหอมมะลิ 1 กก.</t>
  </si>
  <si>
    <t>ถั่วงาแผ่น</t>
  </si>
  <si>
    <t>ข้าวกล้องธรรมชาติ 2 กก.(ฐธ9)</t>
  </si>
  <si>
    <t>ขนมปังโฮลวีทงา(ฐธ9)</t>
  </si>
  <si>
    <t>ปุ๋ยเม็ดบำรุงดิน 701 (1กก.)(ฐธ9)</t>
  </si>
  <si>
    <t>ปุ๋ยอินทรีย์</t>
  </si>
  <si>
    <t>น้ำพริกเผา</t>
  </si>
  <si>
    <t>ถั่วเขียว 0.5 กก.</t>
  </si>
  <si>
    <t>กุนเชียงปลา</t>
  </si>
  <si>
    <t>ข้าวกล้องธรรมชาติ 5 กก.(ฐธ9)</t>
  </si>
  <si>
    <t>หนังสือสวน(ฐธ9)</t>
  </si>
  <si>
    <t>หนังสือ</t>
  </si>
  <si>
    <t>ข้าวกล้องธรรมชาติ 1 กก.(ฐธ9)</t>
  </si>
  <si>
    <t>ถั่วเหลือง 0.5 กก.</t>
  </si>
  <si>
    <t>งาดำ 0.5 กก.</t>
  </si>
  <si>
    <t>ถั่วคั่วทราย</t>
  </si>
  <si>
    <t>ถั่วลิสง 0.5 กก.</t>
  </si>
  <si>
    <t>คุกกี้ช็อคโกแลตชิพ(ฐธ9)</t>
  </si>
  <si>
    <t>แชมพูมะกรูดไม่มีฟอง</t>
  </si>
  <si>
    <t>แชมพู</t>
  </si>
  <si>
    <t>แชมพูมะกรูดมีฟอง</t>
  </si>
  <si>
    <t>แชมพูครีมนวดย่านาง</t>
  </si>
  <si>
    <t>ดินผสมพร้อมปลูก</t>
  </si>
  <si>
    <t>หัวเชื้อ SuperM 1 ลิตร(ฐธ9)</t>
  </si>
  <si>
    <t>ข้าวหอมมะลิ 1 กก.(ฐธ9)</t>
  </si>
  <si>
    <t>ปลายข้าวกล้องธรรมชาติ 1 กก.(ฐธ9)</t>
  </si>
  <si>
    <t>กาวโจน</t>
  </si>
  <si>
    <t>แปรรูปอื่นๆ</t>
  </si>
  <si>
    <t>บริษัท ธรรมธุรกิจ วิสาหกิจเพื่อสังคม จำกัด (สำนักงานใหญ่)</t>
  </si>
  <si>
    <t>8/2 ม.4 ต.ดอนฉิมพลี อ.บางน้ำเปรี้ยว จ.ฉะเชิงเทรา 24170</t>
  </si>
  <si>
    <t>เลขประจำตัวผู้เสียภาษี 0505556005091</t>
  </si>
  <si>
    <t>ใบเสร็จรับเงิน/ใบกำกับภาษีอย่างย่อ</t>
  </si>
  <si>
    <t>เลขที่  :</t>
  </si>
  <si>
    <t>ฉบับใหม่</t>
  </si>
  <si>
    <t>รายการ</t>
  </si>
  <si>
    <t>จำนวน</t>
  </si>
  <si>
    <t>หน่วยละ</t>
  </si>
  <si>
    <t>รวมเงิน</t>
  </si>
  <si>
    <t>จำนวนรวม</t>
  </si>
  <si>
    <t>รวมเป็นเงิน</t>
  </si>
  <si>
    <t>ส่วนลด</t>
  </si>
  <si>
    <t>รวมทั้งสิ้น</t>
  </si>
  <si>
    <t>มูลค่าสินค้าที่ยกเว้นภาษีมูลค่าเพิ่ม</t>
  </si>
  <si>
    <t>มูลค่าสินค้าที่เสียภาษีมูลค่าเพิ่ม</t>
  </si>
  <si>
    <t>ภาษีมูลค่าเพิ่ม 7%</t>
  </si>
  <si>
    <t>เงินสด</t>
  </si>
  <si>
    <t>เงินทอน</t>
  </si>
  <si>
    <t>datevalue</t>
  </si>
  <si>
    <t>วันที่ขาย: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</si>
</sst>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8" formatCode="[$-1070000]d/mm/yyyy;@"/>
    <numFmt numFmtId="189" formatCode="#,##0_ ;\-#,##0\ "/>
  </numFmts>
  <fonts count="8" x14ac:knownFonts="1">
    <font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6"/>
      <color theme="1"/>
      <name val="Browallia New"/>
      <family val="2"/>
    </font>
    <font>
      <b/>
      <sz val="11"/>
      <color theme="1"/>
      <name val="Browallia New"/>
      <family val="2"/>
    </font>
    <font>
      <sz val="13"/>
      <color theme="1"/>
      <name val="Browallia New"/>
      <family val="2"/>
    </font>
    <font>
      <b/>
      <sz val="15"/>
      <color theme="1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43" fontId="0" fillId="0" borderId="0" xfId="1" applyFont="1"/>
    <xf numFmtId="3" fontId="0" fillId="0" borderId="0" xfId="1" applyNumberFormat="1" applyFont="1"/>
    <xf numFmtId="0" fontId="5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3" fontId="6" fillId="0" borderId="0" xfId="1" applyNumberFormat="1" applyFont="1" applyAlignment="1">
      <alignment horizontal="right"/>
    </xf>
    <xf numFmtId="3" fontId="7" fillId="0" borderId="0" xfId="1" applyNumberFormat="1" applyFont="1"/>
    <xf numFmtId="0" fontId="7" fillId="0" borderId="0" xfId="0" applyFont="1"/>
    <xf numFmtId="43" fontId="7" fillId="0" borderId="0" xfId="1" applyFont="1"/>
    <xf numFmtId="0" fontId="7" fillId="0" borderId="1" xfId="0" applyFont="1" applyBorder="1"/>
    <xf numFmtId="189" fontId="7" fillId="0" borderId="1" xfId="1" applyNumberFormat="1" applyFont="1" applyBorder="1"/>
    <xf numFmtId="43" fontId="7" fillId="0" borderId="1" xfId="1" applyFont="1" applyBorder="1"/>
    <xf numFmtId="0" fontId="6" fillId="0" borderId="2" xfId="0" applyFont="1" applyBorder="1"/>
    <xf numFmtId="43" fontId="7" fillId="0" borderId="2" xfId="1" applyFont="1" applyBorder="1"/>
    <xf numFmtId="43" fontId="6" fillId="0" borderId="2" xfId="1" applyFont="1" applyBorder="1"/>
    <xf numFmtId="43" fontId="7" fillId="0" borderId="0" xfId="1" applyFont="1" applyBorder="1"/>
    <xf numFmtId="0" fontId="7" fillId="0" borderId="2" xfId="0" applyFont="1" applyBorder="1"/>
    <xf numFmtId="0" fontId="4" fillId="0" borderId="0" xfId="0" applyFont="1" applyAlignment="1">
      <alignment horizontal="right"/>
    </xf>
    <xf numFmtId="43" fontId="4" fillId="0" borderId="0" xfId="1" applyFont="1" applyAlignment="1">
      <alignment horizontal="left"/>
    </xf>
    <xf numFmtId="43" fontId="4" fillId="0" borderId="0" xfId="1" applyFont="1" applyAlignment="1">
      <alignment horizontal="right"/>
    </xf>
    <xf numFmtId="188" fontId="0" fillId="0" borderId="0" xfId="0" applyNumberFormat="1"/>
    <xf numFmtId="0" fontId="7" fillId="0" borderId="0" xfId="0" applyNumberFormat="1" applyFont="1"/>
    <xf numFmtId="0" fontId="7" fillId="0" borderId="0" xfId="0" applyNumberFormat="1" applyFont="1" applyAlignment="1">
      <alignment horizontal="left"/>
    </xf>
    <xf numFmtId="0" fontId="7" fillId="0" borderId="0" xfId="0" pivotButton="1" applyNumberFormat="1" applyFont="1" applyAlignment="1">
      <alignment horizontal="right"/>
    </xf>
    <xf numFmtId="0" fontId="7" fillId="0" borderId="0" xfId="0" pivotButton="1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188" fontId="7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69"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alignment horizontal="right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alignment horizontal="right"/>
    </dxf>
    <dxf>
      <alignment horizontal="right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0" formatCode="General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numFmt numFmtId="0" formatCode="General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numFmt numFmtId="188" formatCode="[$-1070000]d/mm/yyyy;@"/>
    </dxf>
    <dxf>
      <numFmt numFmtId="188" formatCode="[$-1070000]d/mm/yyyy;@"/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numFmt numFmtId="188" formatCode="[$-1070000]d/mm/yyyy;@"/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name val="Browallia New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Browallia New"/>
        <scheme val="none"/>
      </font>
    </dxf>
    <dxf>
      <font>
        <sz val="14"/>
      </font>
    </dxf>
    <dxf>
      <alignment horizontal="right"/>
    </dxf>
    <dxf>
      <alignment vertical="center"/>
    </dxf>
    <dxf>
      <font>
        <b/>
      </font>
    </dxf>
    <dxf>
      <alignment horizontal="center"/>
    </dxf>
    <dxf>
      <alignment horizontal="center"/>
    </dxf>
    <dxf>
      <alignment horizontal="left"/>
    </dxf>
    <dxf>
      <alignment relativeIndent="1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" formatCode="#,##0"/>
    </dxf>
    <dxf>
      <numFmt numFmtId="3" formatCode="#,##0"/>
    </dxf>
    <dxf>
      <alignment horizontal="left"/>
    </dxf>
    <dxf>
      <alignment relativeIndent="1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e365_taxinvo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bills"/>
      <sheetName val="taxinvoice"/>
    </sheetNames>
    <sheetDataSet>
      <sheetData sheetId="0"/>
      <sheetData sheetId="1">
        <row r="1">
          <cell r="B1" t="str">
            <v>date</v>
          </cell>
          <cell r="C1" t="str">
            <v>Discount</v>
          </cell>
        </row>
        <row r="2">
          <cell r="B2">
            <v>44105</v>
          </cell>
          <cell r="C2" t="str">
            <v>(blank)</v>
          </cell>
        </row>
        <row r="3">
          <cell r="B3">
            <v>44105</v>
          </cell>
          <cell r="C3">
            <v>0</v>
          </cell>
        </row>
        <row r="4">
          <cell r="B4">
            <v>44105</v>
          </cell>
          <cell r="C4">
            <v>0</v>
          </cell>
        </row>
        <row r="5">
          <cell r="B5">
            <v>44105</v>
          </cell>
          <cell r="C5">
            <v>0</v>
          </cell>
        </row>
        <row r="6">
          <cell r="B6">
            <v>44105</v>
          </cell>
          <cell r="C6">
            <v>0</v>
          </cell>
        </row>
        <row r="7">
          <cell r="B7">
            <v>44105</v>
          </cell>
          <cell r="C7">
            <v>0</v>
          </cell>
        </row>
        <row r="8">
          <cell r="B8">
            <v>44105</v>
          </cell>
          <cell r="C8">
            <v>0</v>
          </cell>
        </row>
        <row r="9">
          <cell r="B9">
            <v>44105</v>
          </cell>
          <cell r="C9">
            <v>0</v>
          </cell>
        </row>
        <row r="10">
          <cell r="B10">
            <v>44105</v>
          </cell>
          <cell r="C10">
            <v>0</v>
          </cell>
        </row>
        <row r="11">
          <cell r="B11">
            <v>44105</v>
          </cell>
          <cell r="C11">
            <v>0</v>
          </cell>
        </row>
        <row r="12">
          <cell r="B12">
            <v>44105</v>
          </cell>
          <cell r="C12">
            <v>0</v>
          </cell>
        </row>
        <row r="13">
          <cell r="B13">
            <v>44105</v>
          </cell>
          <cell r="C13">
            <v>0</v>
          </cell>
        </row>
        <row r="14">
          <cell r="B14">
            <v>44105</v>
          </cell>
          <cell r="C14">
            <v>0</v>
          </cell>
        </row>
        <row r="15">
          <cell r="B15">
            <v>44105</v>
          </cell>
          <cell r="C15">
            <v>0</v>
          </cell>
        </row>
        <row r="16">
          <cell r="B16">
            <v>44105</v>
          </cell>
          <cell r="C16">
            <v>1500</v>
          </cell>
        </row>
        <row r="17">
          <cell r="B17">
            <v>44105</v>
          </cell>
          <cell r="C17" t="str">
            <v>(blank)</v>
          </cell>
        </row>
        <row r="18">
          <cell r="B18">
            <v>44106</v>
          </cell>
          <cell r="C18">
            <v>0</v>
          </cell>
        </row>
        <row r="19">
          <cell r="B19">
            <v>44106</v>
          </cell>
          <cell r="C19">
            <v>0</v>
          </cell>
        </row>
        <row r="20">
          <cell r="B20">
            <v>44106</v>
          </cell>
          <cell r="C20">
            <v>0</v>
          </cell>
        </row>
        <row r="21">
          <cell r="B21">
            <v>44106</v>
          </cell>
          <cell r="C21" t="str">
            <v>(blank)</v>
          </cell>
        </row>
        <row r="22">
          <cell r="B22">
            <v>44106</v>
          </cell>
          <cell r="C22" t="str">
            <v>(blank)</v>
          </cell>
        </row>
        <row r="23">
          <cell r="B23">
            <v>44106</v>
          </cell>
          <cell r="C23" t="str">
            <v>(blank)</v>
          </cell>
        </row>
        <row r="24">
          <cell r="B24">
            <v>44106</v>
          </cell>
          <cell r="C24" t="str">
            <v>(blank)</v>
          </cell>
        </row>
        <row r="25">
          <cell r="B25">
            <v>44106</v>
          </cell>
          <cell r="C25">
            <v>360</v>
          </cell>
        </row>
        <row r="26">
          <cell r="B26">
            <v>44106</v>
          </cell>
          <cell r="C26" t="str">
            <v>(blank)</v>
          </cell>
        </row>
        <row r="27">
          <cell r="B27">
            <v>44106</v>
          </cell>
          <cell r="C27" t="str">
            <v>(blank)</v>
          </cell>
        </row>
        <row r="28">
          <cell r="B28">
            <v>44106</v>
          </cell>
          <cell r="C28" t="str">
            <v>(blank)</v>
          </cell>
        </row>
        <row r="29">
          <cell r="B29">
            <v>44106</v>
          </cell>
          <cell r="C29" t="str">
            <v>(blank)</v>
          </cell>
        </row>
        <row r="30">
          <cell r="B30">
            <v>44106</v>
          </cell>
          <cell r="C30" t="str">
            <v>(blank)</v>
          </cell>
        </row>
        <row r="31">
          <cell r="B31">
            <v>44106</v>
          </cell>
          <cell r="C31" t="str">
            <v>(blank)</v>
          </cell>
        </row>
        <row r="32">
          <cell r="B32">
            <v>44106</v>
          </cell>
          <cell r="C32" t="str">
            <v>(blank)</v>
          </cell>
        </row>
        <row r="33">
          <cell r="B33">
            <v>44106</v>
          </cell>
          <cell r="C33" t="str">
            <v>(blank)</v>
          </cell>
        </row>
        <row r="34">
          <cell r="B34">
            <v>44106</v>
          </cell>
          <cell r="C34" t="str">
            <v>(blank)</v>
          </cell>
        </row>
        <row r="35">
          <cell r="B35">
            <v>44107</v>
          </cell>
          <cell r="C35" t="str">
            <v>(blank)</v>
          </cell>
        </row>
        <row r="36">
          <cell r="B36">
            <v>44108</v>
          </cell>
          <cell r="C36">
            <v>0</v>
          </cell>
        </row>
        <row r="37">
          <cell r="B37">
            <v>44108</v>
          </cell>
          <cell r="C37">
            <v>0</v>
          </cell>
        </row>
        <row r="38">
          <cell r="B38">
            <v>44108</v>
          </cell>
          <cell r="C38">
            <v>0</v>
          </cell>
        </row>
        <row r="39">
          <cell r="B39">
            <v>44108</v>
          </cell>
          <cell r="C39">
            <v>0</v>
          </cell>
        </row>
        <row r="40">
          <cell r="B40">
            <v>44108</v>
          </cell>
          <cell r="C40">
            <v>0</v>
          </cell>
        </row>
        <row r="41">
          <cell r="B41">
            <v>44108</v>
          </cell>
          <cell r="C41">
            <v>0</v>
          </cell>
        </row>
        <row r="42">
          <cell r="B42">
            <v>44108</v>
          </cell>
          <cell r="C42">
            <v>0</v>
          </cell>
        </row>
        <row r="43">
          <cell r="B43">
            <v>44108</v>
          </cell>
          <cell r="C43">
            <v>0</v>
          </cell>
        </row>
        <row r="44">
          <cell r="B44">
            <v>44108</v>
          </cell>
          <cell r="C44">
            <v>0</v>
          </cell>
        </row>
        <row r="45">
          <cell r="B45">
            <v>44108</v>
          </cell>
          <cell r="C45">
            <v>0</v>
          </cell>
        </row>
        <row r="46">
          <cell r="B46">
            <v>44108</v>
          </cell>
          <cell r="C46">
            <v>0</v>
          </cell>
        </row>
        <row r="47">
          <cell r="B47">
            <v>44108</v>
          </cell>
          <cell r="C47">
            <v>0</v>
          </cell>
        </row>
        <row r="48">
          <cell r="B48">
            <v>44108</v>
          </cell>
          <cell r="C48">
            <v>0</v>
          </cell>
        </row>
        <row r="49">
          <cell r="B49">
            <v>44108</v>
          </cell>
          <cell r="C49">
            <v>0</v>
          </cell>
        </row>
        <row r="50">
          <cell r="B50">
            <v>44108</v>
          </cell>
          <cell r="C50">
            <v>0</v>
          </cell>
        </row>
        <row r="51">
          <cell r="B51">
            <v>44108</v>
          </cell>
          <cell r="C51">
            <v>0</v>
          </cell>
        </row>
        <row r="52">
          <cell r="B52">
            <v>44108</v>
          </cell>
          <cell r="C52">
            <v>0</v>
          </cell>
        </row>
        <row r="53">
          <cell r="B53">
            <v>44108</v>
          </cell>
          <cell r="C53">
            <v>0</v>
          </cell>
        </row>
        <row r="54">
          <cell r="B54">
            <v>44108</v>
          </cell>
          <cell r="C54">
            <v>0</v>
          </cell>
        </row>
        <row r="55">
          <cell r="B55">
            <v>44108</v>
          </cell>
          <cell r="C55">
            <v>0</v>
          </cell>
        </row>
        <row r="56">
          <cell r="B56">
            <v>44108</v>
          </cell>
          <cell r="C56">
            <v>0</v>
          </cell>
        </row>
        <row r="57">
          <cell r="B57">
            <v>44108</v>
          </cell>
          <cell r="C57">
            <v>0</v>
          </cell>
        </row>
        <row r="58">
          <cell r="B58">
            <v>44108</v>
          </cell>
          <cell r="C58">
            <v>0</v>
          </cell>
        </row>
        <row r="59">
          <cell r="B59">
            <v>44108</v>
          </cell>
          <cell r="C59">
            <v>0</v>
          </cell>
        </row>
        <row r="60">
          <cell r="B60">
            <v>44108</v>
          </cell>
          <cell r="C60">
            <v>0</v>
          </cell>
        </row>
        <row r="61">
          <cell r="B61">
            <v>44108</v>
          </cell>
          <cell r="C61">
            <v>0</v>
          </cell>
        </row>
        <row r="62">
          <cell r="B62">
            <v>44108</v>
          </cell>
          <cell r="C62">
            <v>0</v>
          </cell>
        </row>
        <row r="63">
          <cell r="B63">
            <v>44108</v>
          </cell>
          <cell r="C63">
            <v>0</v>
          </cell>
        </row>
        <row r="64">
          <cell r="B64">
            <v>44108</v>
          </cell>
          <cell r="C64">
            <v>0</v>
          </cell>
        </row>
        <row r="65">
          <cell r="B65">
            <v>44108</v>
          </cell>
          <cell r="C65">
            <v>0</v>
          </cell>
        </row>
        <row r="66">
          <cell r="B66">
            <v>44108</v>
          </cell>
          <cell r="C66" t="str">
            <v>(blank)</v>
          </cell>
        </row>
        <row r="67">
          <cell r="B67">
            <v>44108</v>
          </cell>
          <cell r="C67" t="str">
            <v>(blank)</v>
          </cell>
        </row>
        <row r="68">
          <cell r="B68">
            <v>44108</v>
          </cell>
          <cell r="C68" t="str">
            <v>(blank)</v>
          </cell>
        </row>
        <row r="69">
          <cell r="B69">
            <v>44109</v>
          </cell>
          <cell r="C69">
            <v>0</v>
          </cell>
        </row>
        <row r="70">
          <cell r="B70">
            <v>44110</v>
          </cell>
          <cell r="C70">
            <v>0</v>
          </cell>
        </row>
        <row r="71">
          <cell r="B71">
            <v>44110</v>
          </cell>
          <cell r="C71" t="str">
            <v>(blank)</v>
          </cell>
        </row>
        <row r="72">
          <cell r="B72">
            <v>44110</v>
          </cell>
          <cell r="C72" t="str">
            <v>(blank)</v>
          </cell>
        </row>
        <row r="73">
          <cell r="B73">
            <v>44110</v>
          </cell>
          <cell r="C73" t="str">
            <v>(blank)</v>
          </cell>
        </row>
        <row r="74">
          <cell r="B74">
            <v>44110</v>
          </cell>
          <cell r="C74" t="str">
            <v>(blank)</v>
          </cell>
        </row>
        <row r="75">
          <cell r="B75">
            <v>44110</v>
          </cell>
          <cell r="C75" t="str">
            <v>(blank)</v>
          </cell>
        </row>
        <row r="76">
          <cell r="B76">
            <v>44110</v>
          </cell>
          <cell r="C76" t="str">
            <v>(blank)</v>
          </cell>
        </row>
        <row r="77">
          <cell r="B77">
            <v>44110</v>
          </cell>
          <cell r="C77" t="str">
            <v>(blank)</v>
          </cell>
        </row>
        <row r="78">
          <cell r="B78">
            <v>44110</v>
          </cell>
          <cell r="C78" t="str">
            <v>(blank)</v>
          </cell>
        </row>
        <row r="79">
          <cell r="B79">
            <v>44110</v>
          </cell>
          <cell r="C79" t="str">
            <v>(blank)</v>
          </cell>
        </row>
        <row r="80">
          <cell r="B80">
            <v>44110</v>
          </cell>
          <cell r="C80">
            <v>0</v>
          </cell>
        </row>
        <row r="81">
          <cell r="B81">
            <v>44110</v>
          </cell>
          <cell r="C81">
            <v>0</v>
          </cell>
        </row>
        <row r="82">
          <cell r="B82">
            <v>44110</v>
          </cell>
          <cell r="C82">
            <v>0</v>
          </cell>
        </row>
        <row r="83">
          <cell r="B83">
            <v>44110</v>
          </cell>
          <cell r="C83">
            <v>0</v>
          </cell>
        </row>
        <row r="84">
          <cell r="B84">
            <v>44110</v>
          </cell>
          <cell r="C84">
            <v>0</v>
          </cell>
        </row>
        <row r="85">
          <cell r="B85">
            <v>44110</v>
          </cell>
          <cell r="C85">
            <v>0</v>
          </cell>
        </row>
        <row r="86">
          <cell r="B86">
            <v>44110</v>
          </cell>
          <cell r="C86">
            <v>0</v>
          </cell>
        </row>
        <row r="87">
          <cell r="B87">
            <v>44110</v>
          </cell>
          <cell r="C87">
            <v>0</v>
          </cell>
        </row>
        <row r="88">
          <cell r="B88">
            <v>44110</v>
          </cell>
          <cell r="C88">
            <v>0</v>
          </cell>
        </row>
        <row r="89">
          <cell r="B89">
            <v>44110</v>
          </cell>
          <cell r="C89">
            <v>0</v>
          </cell>
        </row>
        <row r="90">
          <cell r="B90">
            <v>44110</v>
          </cell>
          <cell r="C90">
            <v>0</v>
          </cell>
        </row>
        <row r="91">
          <cell r="B91">
            <v>44110</v>
          </cell>
          <cell r="C91">
            <v>0</v>
          </cell>
        </row>
        <row r="92">
          <cell r="B92">
            <v>44110</v>
          </cell>
          <cell r="C92">
            <v>0</v>
          </cell>
        </row>
        <row r="93">
          <cell r="B93">
            <v>44110</v>
          </cell>
          <cell r="C93">
            <v>0</v>
          </cell>
        </row>
        <row r="94">
          <cell r="B94">
            <v>44110</v>
          </cell>
          <cell r="C94">
            <v>0</v>
          </cell>
        </row>
        <row r="95">
          <cell r="B95">
            <v>44110</v>
          </cell>
          <cell r="C95">
            <v>0</v>
          </cell>
        </row>
        <row r="96">
          <cell r="B96">
            <v>44110</v>
          </cell>
          <cell r="C96">
            <v>0</v>
          </cell>
        </row>
        <row r="97">
          <cell r="B97">
            <v>44110</v>
          </cell>
          <cell r="C97">
            <v>0</v>
          </cell>
        </row>
        <row r="98">
          <cell r="B98">
            <v>44110</v>
          </cell>
          <cell r="C98">
            <v>0</v>
          </cell>
        </row>
        <row r="99">
          <cell r="B99">
            <v>44110</v>
          </cell>
          <cell r="C99">
            <v>0</v>
          </cell>
        </row>
        <row r="100">
          <cell r="B100">
            <v>44110</v>
          </cell>
          <cell r="C100">
            <v>0</v>
          </cell>
        </row>
        <row r="101">
          <cell r="B101">
            <v>44110</v>
          </cell>
          <cell r="C101" t="str">
            <v>(blank)</v>
          </cell>
        </row>
        <row r="102">
          <cell r="B102">
            <v>44110</v>
          </cell>
          <cell r="C102" t="str">
            <v>(blank)</v>
          </cell>
        </row>
        <row r="103">
          <cell r="B103">
            <v>44110</v>
          </cell>
          <cell r="C103" t="str">
            <v>(blank)</v>
          </cell>
        </row>
        <row r="104">
          <cell r="B104">
            <v>44110</v>
          </cell>
          <cell r="C104" t="str">
            <v>(blank)</v>
          </cell>
        </row>
        <row r="105">
          <cell r="B105">
            <v>44111</v>
          </cell>
          <cell r="C105">
            <v>0</v>
          </cell>
        </row>
        <row r="106">
          <cell r="B106">
            <v>44111</v>
          </cell>
          <cell r="C106">
            <v>0</v>
          </cell>
        </row>
        <row r="107">
          <cell r="B107">
            <v>44111</v>
          </cell>
          <cell r="C107" t="str">
            <v>(blank)</v>
          </cell>
        </row>
        <row r="108">
          <cell r="B108">
            <v>44111</v>
          </cell>
          <cell r="C108">
            <v>0</v>
          </cell>
        </row>
        <row r="109">
          <cell r="B109">
            <v>44111</v>
          </cell>
          <cell r="C109">
            <v>0</v>
          </cell>
        </row>
        <row r="110">
          <cell r="B110">
            <v>44111</v>
          </cell>
          <cell r="C110">
            <v>0</v>
          </cell>
        </row>
        <row r="111">
          <cell r="B111">
            <v>44111</v>
          </cell>
          <cell r="C111">
            <v>0</v>
          </cell>
        </row>
        <row r="112">
          <cell r="B112">
            <v>44111</v>
          </cell>
          <cell r="C112">
            <v>0</v>
          </cell>
        </row>
        <row r="113">
          <cell r="B113">
            <v>44111</v>
          </cell>
          <cell r="C113">
            <v>0</v>
          </cell>
        </row>
        <row r="114">
          <cell r="B114">
            <v>44111</v>
          </cell>
          <cell r="C114">
            <v>0</v>
          </cell>
        </row>
        <row r="115">
          <cell r="B115">
            <v>44111</v>
          </cell>
          <cell r="C115">
            <v>0</v>
          </cell>
        </row>
        <row r="116">
          <cell r="B116">
            <v>44111</v>
          </cell>
          <cell r="C116">
            <v>0</v>
          </cell>
        </row>
        <row r="117">
          <cell r="B117">
            <v>44111</v>
          </cell>
          <cell r="C117">
            <v>0</v>
          </cell>
        </row>
        <row r="118">
          <cell r="B118">
            <v>44111</v>
          </cell>
          <cell r="C118" t="str">
            <v>(blank)</v>
          </cell>
        </row>
        <row r="119">
          <cell r="B119">
            <v>44111</v>
          </cell>
          <cell r="C119">
            <v>0</v>
          </cell>
        </row>
        <row r="120">
          <cell r="B120">
            <v>44111</v>
          </cell>
          <cell r="C120">
            <v>0</v>
          </cell>
        </row>
        <row r="121">
          <cell r="B121">
            <v>44111</v>
          </cell>
          <cell r="C121">
            <v>0</v>
          </cell>
        </row>
        <row r="122">
          <cell r="B122">
            <v>44111</v>
          </cell>
          <cell r="C122" t="str">
            <v>(blank)</v>
          </cell>
        </row>
        <row r="123">
          <cell r="B123">
            <v>44111</v>
          </cell>
          <cell r="C123">
            <v>0</v>
          </cell>
        </row>
        <row r="124">
          <cell r="B124">
            <v>44111</v>
          </cell>
          <cell r="C124">
            <v>0</v>
          </cell>
        </row>
        <row r="125">
          <cell r="B125">
            <v>44111</v>
          </cell>
          <cell r="C125">
            <v>0</v>
          </cell>
        </row>
        <row r="126">
          <cell r="B126">
            <v>44111</v>
          </cell>
          <cell r="C126">
            <v>0</v>
          </cell>
        </row>
        <row r="127">
          <cell r="B127">
            <v>44111</v>
          </cell>
          <cell r="C127">
            <v>0</v>
          </cell>
        </row>
        <row r="128">
          <cell r="B128">
            <v>44111</v>
          </cell>
          <cell r="C128">
            <v>0</v>
          </cell>
        </row>
        <row r="129">
          <cell r="B129">
            <v>44111</v>
          </cell>
          <cell r="C129" t="str">
            <v>(blank)</v>
          </cell>
        </row>
        <row r="130">
          <cell r="B130">
            <v>44111</v>
          </cell>
          <cell r="C130">
            <v>0</v>
          </cell>
        </row>
        <row r="131">
          <cell r="B131">
            <v>44112</v>
          </cell>
          <cell r="C131">
            <v>0</v>
          </cell>
        </row>
        <row r="132">
          <cell r="B132">
            <v>44112</v>
          </cell>
          <cell r="C132" t="str">
            <v>(blank)</v>
          </cell>
        </row>
        <row r="133">
          <cell r="B133">
            <v>44112</v>
          </cell>
          <cell r="C133" t="str">
            <v>(blank)</v>
          </cell>
        </row>
        <row r="134">
          <cell r="B134">
            <v>44113</v>
          </cell>
          <cell r="C134">
            <v>0</v>
          </cell>
        </row>
        <row r="135">
          <cell r="B135">
            <v>44113</v>
          </cell>
          <cell r="C135">
            <v>200</v>
          </cell>
        </row>
        <row r="136">
          <cell r="B136">
            <v>44113</v>
          </cell>
          <cell r="C136">
            <v>0</v>
          </cell>
        </row>
        <row r="137">
          <cell r="B137">
            <v>44113</v>
          </cell>
          <cell r="C137" t="str">
            <v>(blank)</v>
          </cell>
        </row>
        <row r="138">
          <cell r="B138">
            <v>44113</v>
          </cell>
          <cell r="C138" t="str">
            <v>(blank)</v>
          </cell>
        </row>
        <row r="139">
          <cell r="B139">
            <v>44113</v>
          </cell>
          <cell r="C139">
            <v>1980</v>
          </cell>
        </row>
        <row r="140">
          <cell r="B140">
            <v>44113</v>
          </cell>
          <cell r="C140" t="str">
            <v>(blank)</v>
          </cell>
        </row>
        <row r="141">
          <cell r="B141">
            <v>44113</v>
          </cell>
          <cell r="C141" t="str">
            <v>(blank)</v>
          </cell>
        </row>
        <row r="142">
          <cell r="B142">
            <v>44113</v>
          </cell>
          <cell r="C142">
            <v>0</v>
          </cell>
        </row>
        <row r="143">
          <cell r="B143">
            <v>44113</v>
          </cell>
          <cell r="C143">
            <v>0</v>
          </cell>
        </row>
        <row r="144">
          <cell r="B144">
            <v>44113</v>
          </cell>
          <cell r="C144">
            <v>0</v>
          </cell>
        </row>
        <row r="145">
          <cell r="B145">
            <v>44113</v>
          </cell>
          <cell r="C145">
            <v>0</v>
          </cell>
        </row>
        <row r="146">
          <cell r="B146">
            <v>44113</v>
          </cell>
          <cell r="C146">
            <v>0</v>
          </cell>
        </row>
        <row r="147">
          <cell r="B147">
            <v>44113</v>
          </cell>
          <cell r="C147">
            <v>0</v>
          </cell>
        </row>
        <row r="148">
          <cell r="B148">
            <v>44113</v>
          </cell>
          <cell r="C148">
            <v>0</v>
          </cell>
        </row>
        <row r="149">
          <cell r="B149">
            <v>44113</v>
          </cell>
          <cell r="C149">
            <v>0</v>
          </cell>
        </row>
        <row r="150">
          <cell r="B150">
            <v>44113</v>
          </cell>
          <cell r="C150">
            <v>0</v>
          </cell>
        </row>
        <row r="151">
          <cell r="B151">
            <v>44113</v>
          </cell>
          <cell r="C151">
            <v>0</v>
          </cell>
        </row>
        <row r="152">
          <cell r="B152">
            <v>44113</v>
          </cell>
          <cell r="C152" t="str">
            <v>(blank)</v>
          </cell>
        </row>
        <row r="153">
          <cell r="B153">
            <v>44115</v>
          </cell>
          <cell r="C153" t="str">
            <v>(blank)</v>
          </cell>
        </row>
        <row r="154">
          <cell r="B154">
            <v>44115</v>
          </cell>
          <cell r="C154" t="str">
            <v>(blank)</v>
          </cell>
        </row>
        <row r="155">
          <cell r="B155">
            <v>44115</v>
          </cell>
          <cell r="C155" t="str">
            <v>(blank)</v>
          </cell>
        </row>
        <row r="156">
          <cell r="B156">
            <v>44115</v>
          </cell>
          <cell r="C156" t="str">
            <v>(blank)</v>
          </cell>
        </row>
        <row r="157">
          <cell r="B157">
            <v>44115</v>
          </cell>
          <cell r="C157" t="str">
            <v>(blank)</v>
          </cell>
        </row>
        <row r="158">
          <cell r="B158">
            <v>44115</v>
          </cell>
          <cell r="C158">
            <v>0</v>
          </cell>
        </row>
        <row r="159">
          <cell r="B159">
            <v>44115</v>
          </cell>
          <cell r="C159">
            <v>0</v>
          </cell>
        </row>
        <row r="160">
          <cell r="B160">
            <v>44115</v>
          </cell>
          <cell r="C160">
            <v>0</v>
          </cell>
        </row>
        <row r="161">
          <cell r="B161">
            <v>44115</v>
          </cell>
          <cell r="C161" t="str">
            <v>(blank)</v>
          </cell>
        </row>
        <row r="162">
          <cell r="B162">
            <v>44115</v>
          </cell>
          <cell r="C162">
            <v>0</v>
          </cell>
        </row>
        <row r="163">
          <cell r="B163">
            <v>44115</v>
          </cell>
          <cell r="C163">
            <v>0</v>
          </cell>
        </row>
        <row r="164">
          <cell r="B164">
            <v>44115</v>
          </cell>
          <cell r="C164">
            <v>0</v>
          </cell>
        </row>
        <row r="165">
          <cell r="B165">
            <v>44115</v>
          </cell>
          <cell r="C165">
            <v>0</v>
          </cell>
        </row>
        <row r="166">
          <cell r="B166">
            <v>44115</v>
          </cell>
          <cell r="C166">
            <v>0</v>
          </cell>
        </row>
        <row r="167">
          <cell r="B167">
            <v>44115</v>
          </cell>
          <cell r="C167">
            <v>0</v>
          </cell>
        </row>
        <row r="168">
          <cell r="B168">
            <v>44115</v>
          </cell>
          <cell r="C168" t="str">
            <v>(blank)</v>
          </cell>
        </row>
        <row r="169">
          <cell r="B169">
            <v>44115</v>
          </cell>
          <cell r="C169" t="str">
            <v>(blank)</v>
          </cell>
        </row>
        <row r="170">
          <cell r="B170">
            <v>44115</v>
          </cell>
          <cell r="C170" t="str">
            <v>(blank)</v>
          </cell>
        </row>
        <row r="171">
          <cell r="B171">
            <v>44116</v>
          </cell>
          <cell r="C171" t="str">
            <v>(blank)</v>
          </cell>
        </row>
        <row r="172">
          <cell r="B172">
            <v>44116</v>
          </cell>
          <cell r="C172">
            <v>0</v>
          </cell>
        </row>
        <row r="173">
          <cell r="B173">
            <v>44116</v>
          </cell>
          <cell r="C173">
            <v>0</v>
          </cell>
        </row>
        <row r="174">
          <cell r="B174">
            <v>44116</v>
          </cell>
          <cell r="C174">
            <v>0</v>
          </cell>
        </row>
        <row r="175">
          <cell r="B175">
            <v>44116</v>
          </cell>
          <cell r="C175">
            <v>0</v>
          </cell>
        </row>
        <row r="176">
          <cell r="B176">
            <v>44116</v>
          </cell>
          <cell r="C176">
            <v>0</v>
          </cell>
        </row>
        <row r="177">
          <cell r="B177">
            <v>44116</v>
          </cell>
          <cell r="C177">
            <v>0</v>
          </cell>
        </row>
        <row r="178">
          <cell r="B178">
            <v>44116</v>
          </cell>
          <cell r="C178">
            <v>0</v>
          </cell>
        </row>
        <row r="179">
          <cell r="B179">
            <v>44116</v>
          </cell>
          <cell r="C179">
            <v>0</v>
          </cell>
        </row>
        <row r="180">
          <cell r="B180">
            <v>44116</v>
          </cell>
          <cell r="C180">
            <v>0</v>
          </cell>
        </row>
        <row r="181">
          <cell r="B181">
            <v>44116</v>
          </cell>
          <cell r="C181">
            <v>0</v>
          </cell>
        </row>
        <row r="182">
          <cell r="B182">
            <v>44116</v>
          </cell>
          <cell r="C182">
            <v>0</v>
          </cell>
        </row>
        <row r="183">
          <cell r="B183">
            <v>44116</v>
          </cell>
          <cell r="C183">
            <v>0</v>
          </cell>
        </row>
        <row r="184">
          <cell r="B184">
            <v>44116</v>
          </cell>
          <cell r="C184">
            <v>0</v>
          </cell>
        </row>
        <row r="185">
          <cell r="B185">
            <v>44116</v>
          </cell>
          <cell r="C185">
            <v>0</v>
          </cell>
        </row>
        <row r="186">
          <cell r="B186">
            <v>44116</v>
          </cell>
          <cell r="C186" t="str">
            <v>(blank)</v>
          </cell>
        </row>
        <row r="187">
          <cell r="B187">
            <v>44116</v>
          </cell>
          <cell r="C187">
            <v>0</v>
          </cell>
        </row>
        <row r="188">
          <cell r="B188">
            <v>44116</v>
          </cell>
          <cell r="C188" t="str">
            <v>(blank)</v>
          </cell>
        </row>
        <row r="189">
          <cell r="B189">
            <v>44116</v>
          </cell>
          <cell r="C189">
            <v>0</v>
          </cell>
        </row>
        <row r="190">
          <cell r="B190">
            <v>44116</v>
          </cell>
          <cell r="C190" t="str">
            <v>(blank)</v>
          </cell>
        </row>
        <row r="191">
          <cell r="B191">
            <v>44116</v>
          </cell>
          <cell r="C191">
            <v>0</v>
          </cell>
        </row>
        <row r="192">
          <cell r="B192">
            <v>44116</v>
          </cell>
          <cell r="C192">
            <v>0</v>
          </cell>
        </row>
        <row r="193">
          <cell r="B193">
            <v>44116</v>
          </cell>
          <cell r="C193" t="str">
            <v>(blank)</v>
          </cell>
        </row>
        <row r="194">
          <cell r="B194">
            <v>44117</v>
          </cell>
          <cell r="C194" t="str">
            <v>(blank)</v>
          </cell>
        </row>
        <row r="195">
          <cell r="B195">
            <v>44117</v>
          </cell>
          <cell r="C195" t="str">
            <v>(blank)</v>
          </cell>
        </row>
        <row r="196">
          <cell r="B196">
            <v>44117</v>
          </cell>
          <cell r="C196" t="str">
            <v>(blank)</v>
          </cell>
        </row>
        <row r="197">
          <cell r="B197">
            <v>44118</v>
          </cell>
          <cell r="C197" t="str">
            <v>(blank)</v>
          </cell>
        </row>
        <row r="198">
          <cell r="B198">
            <v>44118</v>
          </cell>
          <cell r="C198" t="str">
            <v>(blank)</v>
          </cell>
        </row>
        <row r="199">
          <cell r="B199">
            <v>44118</v>
          </cell>
          <cell r="C199" t="str">
            <v>(blank)</v>
          </cell>
        </row>
        <row r="200">
          <cell r="B200">
            <v>44118</v>
          </cell>
          <cell r="C200" t="str">
            <v>(blank)</v>
          </cell>
        </row>
        <row r="201">
          <cell r="B201">
            <v>44118</v>
          </cell>
          <cell r="C201" t="str">
            <v>(blank)</v>
          </cell>
        </row>
        <row r="202">
          <cell r="B202">
            <v>44118</v>
          </cell>
          <cell r="C202" t="str">
            <v>(blank)</v>
          </cell>
        </row>
        <row r="203">
          <cell r="B203">
            <v>44118</v>
          </cell>
          <cell r="C203">
            <v>1500</v>
          </cell>
        </row>
        <row r="204">
          <cell r="B204">
            <v>44118</v>
          </cell>
          <cell r="C204">
            <v>360</v>
          </cell>
        </row>
        <row r="205">
          <cell r="B205">
            <v>44118</v>
          </cell>
          <cell r="C205" t="str">
            <v>(blank)</v>
          </cell>
        </row>
        <row r="206">
          <cell r="B206">
            <v>44118</v>
          </cell>
          <cell r="C206" t="str">
            <v>(blank)</v>
          </cell>
        </row>
        <row r="207">
          <cell r="B207">
            <v>44118</v>
          </cell>
          <cell r="C207">
            <v>0</v>
          </cell>
        </row>
        <row r="208">
          <cell r="B208">
            <v>44119</v>
          </cell>
          <cell r="C208">
            <v>0</v>
          </cell>
        </row>
        <row r="209">
          <cell r="B209">
            <v>44119</v>
          </cell>
          <cell r="C209">
            <v>0</v>
          </cell>
        </row>
        <row r="210">
          <cell r="B210">
            <v>44119</v>
          </cell>
          <cell r="C210">
            <v>500</v>
          </cell>
        </row>
        <row r="211">
          <cell r="B211">
            <v>44119</v>
          </cell>
          <cell r="C211" t="str">
            <v>(blank)</v>
          </cell>
        </row>
        <row r="212">
          <cell r="B212">
            <v>44119</v>
          </cell>
          <cell r="C212" t="str">
            <v>(blank)</v>
          </cell>
        </row>
        <row r="213">
          <cell r="B213">
            <v>44119</v>
          </cell>
          <cell r="C213" t="str">
            <v>(blank)</v>
          </cell>
        </row>
        <row r="214">
          <cell r="B214">
            <v>44119</v>
          </cell>
          <cell r="C214" t="str">
            <v>(blank)</v>
          </cell>
        </row>
        <row r="215">
          <cell r="B215">
            <v>44119</v>
          </cell>
          <cell r="C215" t="str">
            <v>(blank)</v>
          </cell>
        </row>
        <row r="216">
          <cell r="B216">
            <v>44119</v>
          </cell>
          <cell r="C216" t="str">
            <v>(blank)</v>
          </cell>
        </row>
        <row r="217">
          <cell r="B217">
            <v>44120</v>
          </cell>
          <cell r="C217" t="str">
            <v>(blank)</v>
          </cell>
        </row>
        <row r="218">
          <cell r="B218">
            <v>44120</v>
          </cell>
          <cell r="C218" t="str">
            <v>(blank)</v>
          </cell>
        </row>
        <row r="219">
          <cell r="B219">
            <v>44120</v>
          </cell>
          <cell r="C219" t="str">
            <v>(blank)</v>
          </cell>
        </row>
        <row r="220">
          <cell r="B220">
            <v>44120</v>
          </cell>
          <cell r="C220" t="str">
            <v>(blank)</v>
          </cell>
        </row>
        <row r="221">
          <cell r="B221">
            <v>44120</v>
          </cell>
          <cell r="C221" t="str">
            <v>(blank)</v>
          </cell>
        </row>
        <row r="222">
          <cell r="B222">
            <v>44120</v>
          </cell>
          <cell r="C222">
            <v>400</v>
          </cell>
        </row>
        <row r="223">
          <cell r="B223">
            <v>44121</v>
          </cell>
          <cell r="C223" t="str">
            <v>(blank)</v>
          </cell>
        </row>
        <row r="224">
          <cell r="B224">
            <v>44121</v>
          </cell>
          <cell r="C224">
            <v>0</v>
          </cell>
        </row>
        <row r="225">
          <cell r="B225">
            <v>44121</v>
          </cell>
          <cell r="C225">
            <v>0</v>
          </cell>
        </row>
        <row r="226">
          <cell r="B226">
            <v>44121</v>
          </cell>
          <cell r="C226">
            <v>0</v>
          </cell>
        </row>
        <row r="227">
          <cell r="B227">
            <v>44121</v>
          </cell>
          <cell r="C227">
            <v>0</v>
          </cell>
        </row>
        <row r="228">
          <cell r="B228">
            <v>44121</v>
          </cell>
          <cell r="C228">
            <v>0</v>
          </cell>
        </row>
        <row r="229">
          <cell r="B229">
            <v>44121</v>
          </cell>
          <cell r="C229" t="str">
            <v>(blank)</v>
          </cell>
        </row>
        <row r="230">
          <cell r="B230">
            <v>44121</v>
          </cell>
          <cell r="C230">
            <v>0</v>
          </cell>
        </row>
        <row r="231">
          <cell r="B231">
            <v>44121</v>
          </cell>
          <cell r="C231" t="str">
            <v>(blank)</v>
          </cell>
        </row>
        <row r="232">
          <cell r="B232">
            <v>44121</v>
          </cell>
          <cell r="C232" t="str">
            <v>(blank)</v>
          </cell>
        </row>
        <row r="233">
          <cell r="B233">
            <v>44121</v>
          </cell>
          <cell r="C233" t="str">
            <v>(blank)</v>
          </cell>
        </row>
        <row r="234">
          <cell r="B234">
            <v>44121</v>
          </cell>
          <cell r="C234">
            <v>0</v>
          </cell>
        </row>
        <row r="235">
          <cell r="B235">
            <v>44121</v>
          </cell>
          <cell r="C235">
            <v>0</v>
          </cell>
        </row>
        <row r="236">
          <cell r="B236">
            <v>44121</v>
          </cell>
          <cell r="C236" t="str">
            <v>(blank)</v>
          </cell>
        </row>
        <row r="237">
          <cell r="B237">
            <v>44121</v>
          </cell>
          <cell r="C237" t="str">
            <v>(blank)</v>
          </cell>
        </row>
        <row r="238">
          <cell r="B238">
            <v>44121</v>
          </cell>
          <cell r="C238">
            <v>0</v>
          </cell>
        </row>
        <row r="239">
          <cell r="B239">
            <v>44121</v>
          </cell>
          <cell r="C239">
            <v>0</v>
          </cell>
        </row>
        <row r="240">
          <cell r="B240">
            <v>44121</v>
          </cell>
          <cell r="C240">
            <v>0</v>
          </cell>
        </row>
        <row r="241">
          <cell r="B241">
            <v>44121</v>
          </cell>
          <cell r="C241">
            <v>0</v>
          </cell>
        </row>
        <row r="242">
          <cell r="B242">
            <v>44121</v>
          </cell>
          <cell r="C242">
            <v>0</v>
          </cell>
        </row>
        <row r="243">
          <cell r="B243">
            <v>44121</v>
          </cell>
          <cell r="C243">
            <v>0</v>
          </cell>
        </row>
        <row r="244">
          <cell r="B244">
            <v>44121</v>
          </cell>
          <cell r="C244">
            <v>0</v>
          </cell>
        </row>
        <row r="245">
          <cell r="B245">
            <v>44121</v>
          </cell>
          <cell r="C245" t="str">
            <v>(blank)</v>
          </cell>
        </row>
        <row r="246">
          <cell r="B246">
            <v>44121</v>
          </cell>
          <cell r="C246">
            <v>340</v>
          </cell>
        </row>
        <row r="247">
          <cell r="B247">
            <v>44122</v>
          </cell>
          <cell r="C247" t="str">
            <v>(blank)</v>
          </cell>
        </row>
        <row r="248">
          <cell r="B248">
            <v>44122</v>
          </cell>
          <cell r="C248" t="str">
            <v>(blank)</v>
          </cell>
        </row>
        <row r="249">
          <cell r="B249">
            <v>44122</v>
          </cell>
          <cell r="C249" t="str">
            <v>(blank)</v>
          </cell>
        </row>
        <row r="250">
          <cell r="B250">
            <v>44122</v>
          </cell>
          <cell r="C250" t="str">
            <v>(blank)</v>
          </cell>
        </row>
        <row r="251">
          <cell r="B251">
            <v>44122</v>
          </cell>
          <cell r="C251" t="str">
            <v>(blank)</v>
          </cell>
        </row>
        <row r="252">
          <cell r="B252">
            <v>44122</v>
          </cell>
          <cell r="C252" t="str">
            <v>(blank)</v>
          </cell>
        </row>
        <row r="253">
          <cell r="B253">
            <v>44122</v>
          </cell>
          <cell r="C253" t="str">
            <v>(blank)</v>
          </cell>
        </row>
        <row r="254">
          <cell r="B254">
            <v>44122</v>
          </cell>
          <cell r="C254" t="str">
            <v>(blank)</v>
          </cell>
        </row>
        <row r="255">
          <cell r="B255">
            <v>44122</v>
          </cell>
          <cell r="C255" t="str">
            <v>(blank)</v>
          </cell>
        </row>
        <row r="256">
          <cell r="B256">
            <v>44122</v>
          </cell>
          <cell r="C256" t="str">
            <v>(blank)</v>
          </cell>
        </row>
        <row r="257">
          <cell r="B257">
            <v>44123</v>
          </cell>
          <cell r="C257">
            <v>450</v>
          </cell>
        </row>
        <row r="258">
          <cell r="B258">
            <v>44123</v>
          </cell>
          <cell r="C258" t="str">
            <v>(blank)</v>
          </cell>
        </row>
        <row r="259">
          <cell r="B259">
            <v>44123</v>
          </cell>
          <cell r="C259" t="str">
            <v>(blank)</v>
          </cell>
        </row>
        <row r="260">
          <cell r="B260">
            <v>44123</v>
          </cell>
          <cell r="C260" t="str">
            <v>(blank)</v>
          </cell>
        </row>
        <row r="261">
          <cell r="B261">
            <v>44123</v>
          </cell>
          <cell r="C261" t="str">
            <v>(blank)</v>
          </cell>
        </row>
        <row r="262">
          <cell r="B262">
            <v>44123</v>
          </cell>
          <cell r="C262" t="str">
            <v>(blank)</v>
          </cell>
        </row>
        <row r="263">
          <cell r="B263">
            <v>44124</v>
          </cell>
          <cell r="C263" t="str">
            <v>(blank)</v>
          </cell>
        </row>
        <row r="264">
          <cell r="B264">
            <v>44124</v>
          </cell>
          <cell r="C264" t="str">
            <v>(blank)</v>
          </cell>
        </row>
        <row r="265">
          <cell r="B265">
            <v>44124</v>
          </cell>
          <cell r="C265" t="str">
            <v>(blank)</v>
          </cell>
        </row>
        <row r="266">
          <cell r="B266">
            <v>44124</v>
          </cell>
          <cell r="C266">
            <v>0</v>
          </cell>
        </row>
        <row r="267">
          <cell r="B267">
            <v>44124</v>
          </cell>
          <cell r="C267">
            <v>0</v>
          </cell>
        </row>
        <row r="268">
          <cell r="B268">
            <v>44124</v>
          </cell>
          <cell r="C268" t="str">
            <v>(blank)</v>
          </cell>
        </row>
        <row r="269">
          <cell r="B269">
            <v>44124</v>
          </cell>
          <cell r="C269">
            <v>0</v>
          </cell>
        </row>
        <row r="270">
          <cell r="B270">
            <v>44124</v>
          </cell>
          <cell r="C270">
            <v>0</v>
          </cell>
        </row>
        <row r="271">
          <cell r="B271">
            <v>44124</v>
          </cell>
          <cell r="C271">
            <v>200</v>
          </cell>
        </row>
        <row r="272">
          <cell r="B272">
            <v>44125</v>
          </cell>
          <cell r="C272" t="str">
            <v>(blank)</v>
          </cell>
        </row>
        <row r="273">
          <cell r="B273">
            <v>44125</v>
          </cell>
          <cell r="C273" t="str">
            <v>(blank)</v>
          </cell>
        </row>
        <row r="274">
          <cell r="B274">
            <v>44125</v>
          </cell>
          <cell r="C274">
            <v>0</v>
          </cell>
        </row>
        <row r="275">
          <cell r="B275">
            <v>44125</v>
          </cell>
          <cell r="C275">
            <v>0</v>
          </cell>
        </row>
        <row r="276">
          <cell r="B276">
            <v>44125</v>
          </cell>
          <cell r="C276">
            <v>0</v>
          </cell>
        </row>
        <row r="277">
          <cell r="B277">
            <v>44125</v>
          </cell>
          <cell r="C277">
            <v>0</v>
          </cell>
        </row>
        <row r="278">
          <cell r="B278">
            <v>44125</v>
          </cell>
          <cell r="C278">
            <v>0</v>
          </cell>
        </row>
        <row r="279">
          <cell r="B279">
            <v>44125</v>
          </cell>
          <cell r="C279">
            <v>0</v>
          </cell>
        </row>
        <row r="280">
          <cell r="B280">
            <v>44125</v>
          </cell>
          <cell r="C280">
            <v>0</v>
          </cell>
        </row>
        <row r="281">
          <cell r="B281">
            <v>44125</v>
          </cell>
          <cell r="C281">
            <v>0</v>
          </cell>
        </row>
        <row r="282">
          <cell r="B282">
            <v>44125</v>
          </cell>
          <cell r="C282">
            <v>0</v>
          </cell>
        </row>
        <row r="283">
          <cell r="B283">
            <v>44125</v>
          </cell>
          <cell r="C283">
            <v>0</v>
          </cell>
        </row>
        <row r="284">
          <cell r="B284">
            <v>44125</v>
          </cell>
          <cell r="C284">
            <v>0</v>
          </cell>
        </row>
        <row r="285">
          <cell r="B285">
            <v>44125</v>
          </cell>
          <cell r="C285" t="str">
            <v>(blank)</v>
          </cell>
        </row>
        <row r="286">
          <cell r="B286">
            <v>44125</v>
          </cell>
          <cell r="C286" t="str">
            <v>(blank)</v>
          </cell>
        </row>
        <row r="287">
          <cell r="B287">
            <v>44125</v>
          </cell>
          <cell r="C287" t="str">
            <v>(blank)</v>
          </cell>
        </row>
        <row r="288">
          <cell r="B288">
            <v>44125</v>
          </cell>
          <cell r="C288" t="str">
            <v>(blank)</v>
          </cell>
        </row>
        <row r="289">
          <cell r="B289">
            <v>44125</v>
          </cell>
          <cell r="C289" t="str">
            <v>(blank)</v>
          </cell>
        </row>
        <row r="290">
          <cell r="B290">
            <v>44125</v>
          </cell>
          <cell r="C290" t="str">
            <v>(blank)</v>
          </cell>
        </row>
        <row r="291">
          <cell r="B291">
            <v>44126</v>
          </cell>
          <cell r="C291" t="str">
            <v>(blank)</v>
          </cell>
        </row>
        <row r="292">
          <cell r="B292">
            <v>44126</v>
          </cell>
          <cell r="C292" t="str">
            <v>(blank)</v>
          </cell>
        </row>
        <row r="293">
          <cell r="B293">
            <v>44126</v>
          </cell>
          <cell r="C293" t="str">
            <v>(blank)</v>
          </cell>
        </row>
        <row r="294">
          <cell r="B294">
            <v>44126</v>
          </cell>
          <cell r="C294">
            <v>0</v>
          </cell>
        </row>
        <row r="295">
          <cell r="B295">
            <v>44126</v>
          </cell>
          <cell r="C295">
            <v>0</v>
          </cell>
        </row>
        <row r="296">
          <cell r="B296">
            <v>44126</v>
          </cell>
          <cell r="C296">
            <v>0</v>
          </cell>
        </row>
        <row r="297">
          <cell r="B297">
            <v>44126</v>
          </cell>
          <cell r="C297">
            <v>0</v>
          </cell>
        </row>
        <row r="298">
          <cell r="B298">
            <v>44126</v>
          </cell>
          <cell r="C298">
            <v>0</v>
          </cell>
        </row>
        <row r="299">
          <cell r="B299">
            <v>44126</v>
          </cell>
          <cell r="C299">
            <v>0</v>
          </cell>
        </row>
        <row r="300">
          <cell r="B300">
            <v>44126</v>
          </cell>
          <cell r="C300">
            <v>0</v>
          </cell>
        </row>
        <row r="301">
          <cell r="B301">
            <v>44126</v>
          </cell>
          <cell r="C301">
            <v>0</v>
          </cell>
        </row>
        <row r="302">
          <cell r="B302">
            <v>44126</v>
          </cell>
          <cell r="C302">
            <v>0</v>
          </cell>
        </row>
        <row r="303">
          <cell r="B303">
            <v>44126</v>
          </cell>
          <cell r="C303">
            <v>0</v>
          </cell>
        </row>
        <row r="304">
          <cell r="B304">
            <v>44126</v>
          </cell>
          <cell r="C304">
            <v>0</v>
          </cell>
        </row>
        <row r="305">
          <cell r="B305">
            <v>44126</v>
          </cell>
          <cell r="C305">
            <v>0</v>
          </cell>
        </row>
        <row r="306">
          <cell r="B306">
            <v>44126</v>
          </cell>
          <cell r="C306">
            <v>0</v>
          </cell>
        </row>
        <row r="307">
          <cell r="B307">
            <v>44126</v>
          </cell>
          <cell r="C307">
            <v>0</v>
          </cell>
        </row>
        <row r="308">
          <cell r="B308">
            <v>44126</v>
          </cell>
          <cell r="C308">
            <v>0</v>
          </cell>
        </row>
        <row r="309">
          <cell r="B309">
            <v>44126</v>
          </cell>
          <cell r="C309">
            <v>0</v>
          </cell>
        </row>
        <row r="310">
          <cell r="B310">
            <v>44126</v>
          </cell>
          <cell r="C310">
            <v>0</v>
          </cell>
        </row>
        <row r="311">
          <cell r="B311">
            <v>44126</v>
          </cell>
          <cell r="C311">
            <v>0</v>
          </cell>
        </row>
        <row r="312">
          <cell r="B312">
            <v>44126</v>
          </cell>
          <cell r="C312" t="str">
            <v>(blank)</v>
          </cell>
        </row>
        <row r="313">
          <cell r="B313">
            <v>44126</v>
          </cell>
          <cell r="C313" t="str">
            <v>(blank)</v>
          </cell>
        </row>
        <row r="314">
          <cell r="B314">
            <v>44126</v>
          </cell>
          <cell r="C314" t="str">
            <v>(blank)</v>
          </cell>
        </row>
        <row r="315">
          <cell r="B315">
            <v>44127</v>
          </cell>
          <cell r="C315">
            <v>320</v>
          </cell>
        </row>
        <row r="316">
          <cell r="B316">
            <v>44127</v>
          </cell>
          <cell r="C316" t="str">
            <v>(blank)</v>
          </cell>
        </row>
        <row r="317">
          <cell r="B317">
            <v>44127</v>
          </cell>
          <cell r="C317" t="str">
            <v>(blank)</v>
          </cell>
        </row>
        <row r="318">
          <cell r="B318">
            <v>44128</v>
          </cell>
          <cell r="C318" t="str">
            <v>(blank)</v>
          </cell>
        </row>
        <row r="319">
          <cell r="B319">
            <v>44128</v>
          </cell>
          <cell r="C319" t="str">
            <v>(blank)</v>
          </cell>
        </row>
        <row r="320">
          <cell r="B320">
            <v>44128</v>
          </cell>
          <cell r="C320" t="str">
            <v>(blank)</v>
          </cell>
        </row>
        <row r="321">
          <cell r="B321">
            <v>44128</v>
          </cell>
          <cell r="C321" t="str">
            <v>(blank)</v>
          </cell>
        </row>
        <row r="322">
          <cell r="B322">
            <v>44128</v>
          </cell>
          <cell r="C322" t="str">
            <v>(blank)</v>
          </cell>
        </row>
        <row r="323">
          <cell r="B323">
            <v>44128</v>
          </cell>
          <cell r="C323" t="str">
            <v>(blank)</v>
          </cell>
        </row>
        <row r="324">
          <cell r="B324">
            <v>44128</v>
          </cell>
          <cell r="C324" t="str">
            <v>(blank)</v>
          </cell>
        </row>
        <row r="325">
          <cell r="B325">
            <v>44128</v>
          </cell>
          <cell r="C325" t="str">
            <v>(blank)</v>
          </cell>
        </row>
        <row r="326">
          <cell r="B326">
            <v>44129</v>
          </cell>
          <cell r="C326" t="str">
            <v>(blank)</v>
          </cell>
        </row>
        <row r="327">
          <cell r="B327">
            <v>44129</v>
          </cell>
          <cell r="C327" t="str">
            <v>(blank)</v>
          </cell>
        </row>
        <row r="328">
          <cell r="B328">
            <v>44130</v>
          </cell>
          <cell r="C328">
            <v>480</v>
          </cell>
        </row>
        <row r="329">
          <cell r="B329">
            <v>44130</v>
          </cell>
          <cell r="C329">
            <v>425</v>
          </cell>
        </row>
        <row r="330">
          <cell r="B330">
            <v>44130</v>
          </cell>
          <cell r="C330" t="str">
            <v>(blank)</v>
          </cell>
        </row>
        <row r="331">
          <cell r="B331">
            <v>44130</v>
          </cell>
          <cell r="C331" t="str">
            <v>(blank)</v>
          </cell>
        </row>
        <row r="332">
          <cell r="B332">
            <v>44130</v>
          </cell>
          <cell r="C332">
            <v>320</v>
          </cell>
        </row>
        <row r="333">
          <cell r="B333">
            <v>44130</v>
          </cell>
          <cell r="C333" t="str">
            <v>(blank)</v>
          </cell>
        </row>
        <row r="334">
          <cell r="B334">
            <v>44131</v>
          </cell>
          <cell r="C334">
            <v>0</v>
          </cell>
        </row>
        <row r="335">
          <cell r="B335">
            <v>44131</v>
          </cell>
          <cell r="C335">
            <v>0</v>
          </cell>
        </row>
        <row r="336">
          <cell r="B336">
            <v>44131</v>
          </cell>
          <cell r="C336">
            <v>220</v>
          </cell>
        </row>
        <row r="337">
          <cell r="B337">
            <v>44131</v>
          </cell>
          <cell r="C337" t="str">
            <v>(blank)</v>
          </cell>
        </row>
        <row r="338">
          <cell r="B338">
            <v>44131</v>
          </cell>
          <cell r="C338" t="str">
            <v>(blank)</v>
          </cell>
        </row>
        <row r="339">
          <cell r="B339">
            <v>44131</v>
          </cell>
          <cell r="C339" t="str">
            <v>(blank)</v>
          </cell>
        </row>
        <row r="340">
          <cell r="B340">
            <v>44131</v>
          </cell>
          <cell r="C340">
            <v>0</v>
          </cell>
        </row>
        <row r="341">
          <cell r="B341">
            <v>44132</v>
          </cell>
          <cell r="C341" t="str">
            <v>(blank)</v>
          </cell>
        </row>
        <row r="342">
          <cell r="B342">
            <v>44132</v>
          </cell>
          <cell r="C342" t="str">
            <v>(blank)</v>
          </cell>
        </row>
        <row r="343">
          <cell r="B343">
            <v>44132</v>
          </cell>
          <cell r="C343" t="str">
            <v>(blank)</v>
          </cell>
        </row>
        <row r="344">
          <cell r="B344">
            <v>44132</v>
          </cell>
          <cell r="C344" t="str">
            <v>(blank)</v>
          </cell>
        </row>
        <row r="345">
          <cell r="B345">
            <v>44132</v>
          </cell>
          <cell r="C345">
            <v>500</v>
          </cell>
        </row>
        <row r="346">
          <cell r="B346">
            <v>44132</v>
          </cell>
          <cell r="C346">
            <v>0</v>
          </cell>
        </row>
        <row r="347">
          <cell r="B347">
            <v>44132</v>
          </cell>
          <cell r="C347" t="str">
            <v>(blank)</v>
          </cell>
        </row>
        <row r="348">
          <cell r="B348">
            <v>44132</v>
          </cell>
          <cell r="C348" t="str">
            <v>(blank)</v>
          </cell>
        </row>
        <row r="349">
          <cell r="B349">
            <v>44132</v>
          </cell>
          <cell r="C349">
            <v>2000</v>
          </cell>
        </row>
        <row r="350">
          <cell r="B350">
            <v>44132</v>
          </cell>
          <cell r="C350">
            <v>400</v>
          </cell>
        </row>
        <row r="351">
          <cell r="B351">
            <v>44132</v>
          </cell>
          <cell r="C351">
            <v>0</v>
          </cell>
        </row>
        <row r="352">
          <cell r="B352">
            <v>44132</v>
          </cell>
          <cell r="C352" t="str">
            <v>(blank)</v>
          </cell>
        </row>
        <row r="353">
          <cell r="B353">
            <v>44132</v>
          </cell>
          <cell r="C353" t="str">
            <v>(blank)</v>
          </cell>
        </row>
        <row r="354">
          <cell r="B354">
            <v>44132</v>
          </cell>
          <cell r="C354">
            <v>240</v>
          </cell>
        </row>
        <row r="355">
          <cell r="B355">
            <v>44133</v>
          </cell>
          <cell r="C355">
            <v>0</v>
          </cell>
        </row>
        <row r="356">
          <cell r="B356">
            <v>44133</v>
          </cell>
          <cell r="C356" t="str">
            <v>(blank)</v>
          </cell>
        </row>
        <row r="357">
          <cell r="B357">
            <v>44133</v>
          </cell>
          <cell r="C357" t="str">
            <v>(blank)</v>
          </cell>
        </row>
        <row r="358">
          <cell r="B358">
            <v>44133</v>
          </cell>
          <cell r="C358" t="str">
            <v>(blank)</v>
          </cell>
        </row>
        <row r="359">
          <cell r="B359">
            <v>44133</v>
          </cell>
          <cell r="C359" t="str">
            <v>(blank)</v>
          </cell>
        </row>
        <row r="360">
          <cell r="B360">
            <v>44133</v>
          </cell>
          <cell r="C360" t="str">
            <v>(blank)</v>
          </cell>
        </row>
        <row r="361">
          <cell r="B361">
            <v>44133</v>
          </cell>
          <cell r="C361" t="str">
            <v>(blank)</v>
          </cell>
        </row>
        <row r="362">
          <cell r="B362">
            <v>44133</v>
          </cell>
          <cell r="C362" t="str">
            <v>(blank)</v>
          </cell>
        </row>
        <row r="363">
          <cell r="B363">
            <v>44133</v>
          </cell>
          <cell r="C363" t="str">
            <v>(blank)</v>
          </cell>
        </row>
        <row r="364">
          <cell r="B364">
            <v>44134</v>
          </cell>
          <cell r="C364">
            <v>410</v>
          </cell>
        </row>
        <row r="365">
          <cell r="B365">
            <v>44134</v>
          </cell>
          <cell r="C365" t="str">
            <v>(blank)</v>
          </cell>
        </row>
        <row r="366">
          <cell r="B366">
            <v>44134</v>
          </cell>
          <cell r="C366">
            <v>0</v>
          </cell>
        </row>
        <row r="367">
          <cell r="B367">
            <v>44134</v>
          </cell>
          <cell r="C367" t="str">
            <v>(blank)</v>
          </cell>
        </row>
        <row r="368">
          <cell r="B368">
            <v>44134</v>
          </cell>
          <cell r="C368">
            <v>0</v>
          </cell>
        </row>
        <row r="369">
          <cell r="B369">
            <v>44134</v>
          </cell>
          <cell r="C369">
            <v>0</v>
          </cell>
        </row>
        <row r="370">
          <cell r="B370">
            <v>44134</v>
          </cell>
          <cell r="C370">
            <v>0</v>
          </cell>
        </row>
        <row r="371">
          <cell r="B371">
            <v>44134</v>
          </cell>
          <cell r="C371" t="str">
            <v>(blank)</v>
          </cell>
        </row>
        <row r="372">
          <cell r="B372">
            <v>44134</v>
          </cell>
          <cell r="C372">
            <v>0</v>
          </cell>
        </row>
        <row r="373">
          <cell r="B373">
            <v>44134</v>
          </cell>
          <cell r="C373">
            <v>0</v>
          </cell>
        </row>
        <row r="374">
          <cell r="B374">
            <v>44134</v>
          </cell>
          <cell r="C374">
            <v>0</v>
          </cell>
        </row>
        <row r="375">
          <cell r="B375">
            <v>44134</v>
          </cell>
          <cell r="C375">
            <v>0</v>
          </cell>
        </row>
        <row r="376">
          <cell r="B376">
            <v>44134</v>
          </cell>
          <cell r="C376" t="str">
            <v>(blank)</v>
          </cell>
        </row>
        <row r="377">
          <cell r="B377">
            <v>44134</v>
          </cell>
          <cell r="C377">
            <v>0</v>
          </cell>
        </row>
        <row r="378">
          <cell r="B378">
            <v>44134</v>
          </cell>
          <cell r="C378" t="str">
            <v>(blank)</v>
          </cell>
        </row>
        <row r="379">
          <cell r="B379">
            <v>44134</v>
          </cell>
          <cell r="C379">
            <v>0</v>
          </cell>
        </row>
        <row r="380">
          <cell r="B380">
            <v>44134</v>
          </cell>
          <cell r="C380" t="str">
            <v>(blank)</v>
          </cell>
        </row>
        <row r="381">
          <cell r="B381">
            <v>44134</v>
          </cell>
          <cell r="C381" t="str">
            <v>(blank)</v>
          </cell>
        </row>
        <row r="382">
          <cell r="B382">
            <v>44134</v>
          </cell>
          <cell r="C382" t="str">
            <v>(blank)</v>
          </cell>
        </row>
        <row r="383">
          <cell r="B383">
            <v>44134</v>
          </cell>
          <cell r="C383" t="str">
            <v>(blank)</v>
          </cell>
        </row>
        <row r="384">
          <cell r="B384">
            <v>44134</v>
          </cell>
          <cell r="C384" t="str">
            <v>(blank)</v>
          </cell>
        </row>
        <row r="385">
          <cell r="B385">
            <v>44134</v>
          </cell>
          <cell r="C385" t="str">
            <v>(blank)</v>
          </cell>
        </row>
        <row r="386">
          <cell r="B386">
            <v>44134</v>
          </cell>
          <cell r="C386" t="str">
            <v>(blank)</v>
          </cell>
        </row>
        <row r="387">
          <cell r="B387">
            <v>44134</v>
          </cell>
          <cell r="C387" t="str">
            <v>(blank)</v>
          </cell>
        </row>
        <row r="388">
          <cell r="B388">
            <v>44134</v>
          </cell>
          <cell r="C388" t="str">
            <v>(blank)</v>
          </cell>
        </row>
        <row r="389">
          <cell r="B389">
            <v>44134</v>
          </cell>
          <cell r="C389" t="str">
            <v>(blank)</v>
          </cell>
        </row>
        <row r="390">
          <cell r="B390">
            <v>44134</v>
          </cell>
          <cell r="C390">
            <v>0</v>
          </cell>
        </row>
        <row r="391">
          <cell r="B391">
            <v>44134</v>
          </cell>
          <cell r="C391">
            <v>0</v>
          </cell>
        </row>
        <row r="392">
          <cell r="B392">
            <v>44134</v>
          </cell>
          <cell r="C392" t="str">
            <v>(blank)</v>
          </cell>
        </row>
        <row r="393">
          <cell r="B393">
            <v>44134</v>
          </cell>
          <cell r="C393" t="str">
            <v>(blank)</v>
          </cell>
        </row>
        <row r="394">
          <cell r="B394">
            <v>44134</v>
          </cell>
          <cell r="C394" t="str">
            <v>(blank)</v>
          </cell>
        </row>
        <row r="395">
          <cell r="B395">
            <v>44134</v>
          </cell>
          <cell r="C395">
            <v>320</v>
          </cell>
        </row>
        <row r="396">
          <cell r="B396">
            <v>44135</v>
          </cell>
          <cell r="C396">
            <v>0</v>
          </cell>
        </row>
        <row r="397">
          <cell r="B397">
            <v>44135</v>
          </cell>
          <cell r="C397">
            <v>0</v>
          </cell>
        </row>
        <row r="398">
          <cell r="B398">
            <v>44135</v>
          </cell>
          <cell r="C398">
            <v>0</v>
          </cell>
        </row>
        <row r="399">
          <cell r="B399">
            <v>44135</v>
          </cell>
          <cell r="C399">
            <v>0</v>
          </cell>
        </row>
        <row r="400">
          <cell r="B400">
            <v>44135</v>
          </cell>
          <cell r="C400">
            <v>0</v>
          </cell>
        </row>
        <row r="401">
          <cell r="B401">
            <v>44135</v>
          </cell>
          <cell r="C401">
            <v>0</v>
          </cell>
        </row>
        <row r="402">
          <cell r="B402">
            <v>44135</v>
          </cell>
          <cell r="C402">
            <v>0</v>
          </cell>
        </row>
        <row r="403">
          <cell r="B403">
            <v>44135</v>
          </cell>
          <cell r="C403">
            <v>70</v>
          </cell>
        </row>
        <row r="404">
          <cell r="B404">
            <v>44135</v>
          </cell>
          <cell r="C404">
            <v>0</v>
          </cell>
        </row>
        <row r="405">
          <cell r="B405">
            <v>44135</v>
          </cell>
          <cell r="C405">
            <v>0</v>
          </cell>
        </row>
        <row r="406">
          <cell r="B406">
            <v>44135</v>
          </cell>
          <cell r="C406">
            <v>0</v>
          </cell>
        </row>
        <row r="407">
          <cell r="B407">
            <v>44135</v>
          </cell>
          <cell r="C407">
            <v>0</v>
          </cell>
        </row>
        <row r="408">
          <cell r="B408">
            <v>44135</v>
          </cell>
          <cell r="C408">
            <v>0</v>
          </cell>
        </row>
        <row r="409">
          <cell r="B409">
            <v>44135</v>
          </cell>
          <cell r="C409">
            <v>0</v>
          </cell>
        </row>
        <row r="410">
          <cell r="B410">
            <v>44135</v>
          </cell>
          <cell r="C410">
            <v>0</v>
          </cell>
        </row>
        <row r="411">
          <cell r="B411">
            <v>44135</v>
          </cell>
          <cell r="C411">
            <v>0</v>
          </cell>
        </row>
        <row r="412">
          <cell r="B412">
            <v>44135</v>
          </cell>
          <cell r="C412">
            <v>0</v>
          </cell>
        </row>
        <row r="413">
          <cell r="B413">
            <v>44135</v>
          </cell>
          <cell r="C413">
            <v>0</v>
          </cell>
        </row>
        <row r="414">
          <cell r="B414">
            <v>44135</v>
          </cell>
          <cell r="C414">
            <v>0</v>
          </cell>
        </row>
        <row r="415">
          <cell r="B415">
            <v>44135</v>
          </cell>
          <cell r="C415">
            <v>0</v>
          </cell>
        </row>
        <row r="416">
          <cell r="B416">
            <v>44135</v>
          </cell>
          <cell r="C416">
            <v>0</v>
          </cell>
        </row>
        <row r="417">
          <cell r="B417">
            <v>44135</v>
          </cell>
          <cell r="C417">
            <v>0</v>
          </cell>
        </row>
        <row r="418">
          <cell r="B418">
            <v>44135</v>
          </cell>
          <cell r="C418">
            <v>0</v>
          </cell>
        </row>
        <row r="419">
          <cell r="B419">
            <v>44135</v>
          </cell>
          <cell r="C419">
            <v>0</v>
          </cell>
        </row>
        <row r="420">
          <cell r="B420">
            <v>44135</v>
          </cell>
          <cell r="C420">
            <v>0</v>
          </cell>
        </row>
        <row r="421">
          <cell r="B421">
            <v>44135</v>
          </cell>
          <cell r="C421">
            <v>0</v>
          </cell>
        </row>
        <row r="422">
          <cell r="B422">
            <v>44135</v>
          </cell>
          <cell r="C422">
            <v>0</v>
          </cell>
        </row>
        <row r="423">
          <cell r="B423">
            <v>44135</v>
          </cell>
          <cell r="C423" t="str">
            <v>(blank)</v>
          </cell>
        </row>
        <row r="424">
          <cell r="B424">
            <v>44135</v>
          </cell>
          <cell r="C424" t="str">
            <v>(blank)</v>
          </cell>
        </row>
        <row r="425">
          <cell r="B425">
            <v>44135</v>
          </cell>
          <cell r="C425" t="str">
            <v>(blank)</v>
          </cell>
        </row>
        <row r="426">
          <cell r="B426">
            <v>44135</v>
          </cell>
          <cell r="C426">
            <v>0</v>
          </cell>
        </row>
        <row r="427">
          <cell r="B427">
            <v>44135</v>
          </cell>
          <cell r="C427">
            <v>0</v>
          </cell>
        </row>
        <row r="428">
          <cell r="B428">
            <v>44135</v>
          </cell>
          <cell r="C428">
            <v>0</v>
          </cell>
        </row>
      </sheetData>
      <sheetData sheetId="2">
        <row r="7">
          <cell r="B7">
            <v>44133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49.481173263892" createdVersion="6" refreshedVersion="6" minRefreshableVersion="3" recordCount="60" xr:uid="{534E0D5B-65DA-4176-82A8-CAB6FDE0F9F0}">
  <cacheSource type="worksheet">
    <worksheetSource name="items"/>
  </cacheSource>
  <cacheFields count="10">
    <cacheField name="date" numFmtId="188">
      <sharedItems count="1">
        <s v="3/10/2020"/>
      </sharedItems>
    </cacheField>
    <cacheField name="no" numFmtId="0">
      <sharedItems/>
    </cacheField>
    <cacheField name="status" numFmtId="0">
      <sharedItems containsSemiMixedTypes="0" containsString="0" containsNumber="1" containsInteger="1" minValue="0" maxValue="0"/>
    </cacheField>
    <cacheField name="productName" numFmtId="0">
      <sharedItems count="31">
        <s v="Grass fed milk 1200 cc"/>
        <s v="นมรสน้ำตาลมะพร้าว"/>
        <s v="นมปรุงแต่งรสสตรอเบอร์รี่ 200cc"/>
        <s v="ข้าวหอมมะลิ 5 กก.(ฐธ9)"/>
        <s v="น้ำมะปี๊ดผสมน้ำผึ้ง"/>
        <s v="ถั่วดำ 0.5 กก."/>
        <s v="ขนมปังกล้วยเล็บมือนาง(ฐธ9)"/>
        <s v="ข้าวกล้องหอมมะลิ 1 กก."/>
        <s v="ถั่วงาแผ่น"/>
        <s v="ข้าวกล้องธรรมชาติ 2 กก.(ฐธ9)"/>
        <s v="ขนมปังโฮลวีทงา(ฐธ9)"/>
        <s v="ปุ๋ยเม็ดบำรุงดิน 701 (1กก.)(ฐธ9)"/>
        <s v="น้ำพริกเผา"/>
        <s v="ถั่วเขียว 0.5 กก."/>
        <s v="กุนเชียงปลา"/>
        <s v="ข้าวกล้องธรรมชาติ 5 กก.(ฐธ9)"/>
        <s v="หนังสือสวน(ฐธ9)"/>
        <s v="ข้าวกล้องธรรมชาติ 1 กก.(ฐธ9)"/>
        <s v="ถั่วเหลือง 0.5 กก."/>
        <s v="งาดำ 0.5 กก."/>
        <s v="ถั่วคั่วทราย"/>
        <s v="ถั่วลิสง 0.5 กก."/>
        <s v="คุกกี้ช็อคโกแลตชิพ(ฐธ9)"/>
        <s v="แชมพูมะกรูดไม่มีฟอง"/>
        <s v="แชมพูมะกรูดมีฟอง"/>
        <s v="แชมพูครีมนวดย่านาง"/>
        <s v="ดินผสมพร้อมปลูก"/>
        <s v="หัวเชื้อ SuperM 1 ลิตร(ฐธ9)"/>
        <s v="ข้าวหอมมะลิ 1 กก.(ฐธ9)"/>
        <s v="ปลายข้าวกล้องธรรมชาติ 1 กก.(ฐธ9)"/>
        <s v="กาวโจน"/>
      </sharedItems>
    </cacheField>
    <cacheField name="catogory" numFmtId="0">
      <sharedItems/>
    </cacheField>
    <cacheField name="quantity" numFmtId="0">
      <sharedItems containsSemiMixedTypes="0" containsString="0" containsNumber="1" containsInteger="1" minValue="1" maxValue="8"/>
    </cacheField>
    <cacheField name="unitprice" numFmtId="0">
      <sharedItems containsSemiMixedTypes="0" containsString="0" containsNumber="1" containsInteger="1" minValue="15" maxValue="1840"/>
    </cacheField>
    <cacheField name="subtotal" numFmtId="0">
      <sharedItems containsSemiMixedTypes="0" containsString="0" containsNumber="1" containsInteger="1" minValue="15" maxValue="1840"/>
    </cacheField>
    <cacheField name="vatRate" numFmtId="0">
      <sharedItems containsSemiMixedTypes="0" containsString="0" containsNumber="1" containsInteger="1" minValue="-1" maxValue="7"/>
    </cacheField>
    <cacheField name="datevalue" numFmtId="0">
      <sharedItems containsSemiMixedTypes="0" containsString="0" containsNumber="1" containsInteger="1" minValue="44107" maxValue="44107" count="1">
        <n v="44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01008176"/>
    <n v="0"/>
    <x v="0"/>
    <s v="เครื่องดื่ม"/>
    <n v="1"/>
    <n v="120"/>
    <n v="120"/>
    <n v="7"/>
    <x v="0"/>
  </r>
  <r>
    <x v="0"/>
    <s v="01008176"/>
    <n v="0"/>
    <x v="1"/>
    <s v="เครื่องดื่ม"/>
    <n v="3"/>
    <n v="25"/>
    <n v="75"/>
    <n v="7"/>
    <x v="0"/>
  </r>
  <r>
    <x v="0"/>
    <s v="01008176"/>
    <n v="0"/>
    <x v="2"/>
    <s v="เครื่องดื่ม"/>
    <n v="2"/>
    <n v="20"/>
    <n v="40"/>
    <n v="7"/>
    <x v="0"/>
  </r>
  <r>
    <x v="0"/>
    <s v="01008175"/>
    <n v="0"/>
    <x v="3"/>
    <s v="ข้าวสาร"/>
    <n v="1"/>
    <n v="1840"/>
    <n v="1840"/>
    <n v="-1"/>
    <x v="0"/>
  </r>
  <r>
    <x v="0"/>
    <s v="01008174"/>
    <n v="0"/>
    <x v="4"/>
    <s v="สินค้าบริโภค"/>
    <n v="1"/>
    <n v="60"/>
    <n v="60"/>
    <n v="7"/>
    <x v="0"/>
  </r>
  <r>
    <x v="0"/>
    <s v="01008173"/>
    <n v="0"/>
    <x v="5"/>
    <s v="สินค้าบริโภค"/>
    <n v="1"/>
    <n v="50"/>
    <n v="50"/>
    <n v="7"/>
    <x v="0"/>
  </r>
  <r>
    <x v="0"/>
    <s v="01008173"/>
    <n v="0"/>
    <x v="6"/>
    <s v="เบเกอรี่"/>
    <n v="1"/>
    <n v="150"/>
    <n v="150"/>
    <n v="7"/>
    <x v="0"/>
  </r>
  <r>
    <x v="0"/>
    <s v="01008172"/>
    <n v="0"/>
    <x v="7"/>
    <s v="ข้าวสาร"/>
    <n v="1"/>
    <n v="60"/>
    <n v="60"/>
    <n v="-1"/>
    <x v="0"/>
  </r>
  <r>
    <x v="0"/>
    <s v="01008171"/>
    <n v="0"/>
    <x v="8"/>
    <s v="สินค้าบริโภค"/>
    <n v="1"/>
    <n v="60"/>
    <n v="60"/>
    <n v="7"/>
    <x v="0"/>
  </r>
  <r>
    <x v="0"/>
    <s v="01008170"/>
    <n v="0"/>
    <x v="9"/>
    <s v="ข้าวสาร"/>
    <n v="1"/>
    <n v="90"/>
    <n v="90"/>
    <n v="-1"/>
    <x v="0"/>
  </r>
  <r>
    <x v="0"/>
    <s v="01008169"/>
    <n v="0"/>
    <x v="10"/>
    <s v="เบเกอรี่"/>
    <n v="1"/>
    <n v="150"/>
    <n v="150"/>
    <n v="7"/>
    <x v="0"/>
  </r>
  <r>
    <x v="0"/>
    <s v="01008168"/>
    <n v="0"/>
    <x v="11"/>
    <s v="ปุ๋ยอินทรีย์"/>
    <n v="1"/>
    <n v="20"/>
    <n v="20"/>
    <n v="-1"/>
    <x v="0"/>
  </r>
  <r>
    <x v="0"/>
    <s v="01008167"/>
    <n v="0"/>
    <x v="12"/>
    <s v="สินค้าบริโภค"/>
    <n v="1"/>
    <n v="65"/>
    <n v="65"/>
    <n v="7"/>
    <x v="0"/>
  </r>
  <r>
    <x v="0"/>
    <s v="01008166"/>
    <n v="0"/>
    <x v="13"/>
    <s v="สินค้าบริโภค"/>
    <n v="1"/>
    <n v="50"/>
    <n v="50"/>
    <n v="7"/>
    <x v="0"/>
  </r>
  <r>
    <x v="0"/>
    <s v="01008165"/>
    <n v="0"/>
    <x v="14"/>
    <s v="สินค้าบริโภค"/>
    <n v="1"/>
    <n v="120"/>
    <n v="120"/>
    <n v="7"/>
    <x v="0"/>
  </r>
  <r>
    <x v="0"/>
    <s v="01008165"/>
    <n v="0"/>
    <x v="8"/>
    <s v="สินค้าบริโภค"/>
    <n v="4"/>
    <n v="60"/>
    <n v="240"/>
    <n v="7"/>
    <x v="0"/>
  </r>
  <r>
    <x v="0"/>
    <s v="01008165"/>
    <n v="0"/>
    <x v="15"/>
    <s v="ข้าวสาร"/>
    <n v="1"/>
    <n v="220"/>
    <n v="220"/>
    <n v="-1"/>
    <x v="0"/>
  </r>
  <r>
    <x v="0"/>
    <s v="01008164"/>
    <n v="0"/>
    <x v="16"/>
    <s v="หนังสือ"/>
    <n v="1"/>
    <n v="160"/>
    <n v="160"/>
    <n v="7"/>
    <x v="0"/>
  </r>
  <r>
    <x v="0"/>
    <s v="01008163"/>
    <n v="0"/>
    <x v="17"/>
    <s v="ข้าวสาร"/>
    <n v="1"/>
    <n v="45"/>
    <n v="45"/>
    <n v="-1"/>
    <x v="0"/>
  </r>
  <r>
    <x v="0"/>
    <s v="01008162"/>
    <n v="0"/>
    <x v="10"/>
    <s v="เบเกอรี่"/>
    <n v="1"/>
    <n v="150"/>
    <n v="150"/>
    <n v="7"/>
    <x v="0"/>
  </r>
  <r>
    <x v="0"/>
    <s v="01008161"/>
    <n v="0"/>
    <x v="18"/>
    <s v="สินค้าบริโภค"/>
    <n v="2"/>
    <n v="50"/>
    <n v="100"/>
    <n v="7"/>
    <x v="0"/>
  </r>
  <r>
    <x v="0"/>
    <s v="01008161"/>
    <n v="0"/>
    <x v="5"/>
    <s v="สินค้าบริโภค"/>
    <n v="1"/>
    <n v="50"/>
    <n v="50"/>
    <n v="7"/>
    <x v="0"/>
  </r>
  <r>
    <x v="0"/>
    <s v="01008161"/>
    <n v="0"/>
    <x v="19"/>
    <s v="สินค้าบริโภค"/>
    <n v="1"/>
    <n v="100"/>
    <n v="100"/>
    <n v="7"/>
    <x v="0"/>
  </r>
  <r>
    <x v="0"/>
    <s v="01008161"/>
    <n v="0"/>
    <x v="20"/>
    <s v="สินค้าบริโภค"/>
    <n v="1"/>
    <n v="35"/>
    <n v="35"/>
    <n v="7"/>
    <x v="0"/>
  </r>
  <r>
    <x v="0"/>
    <s v="01008160"/>
    <n v="0"/>
    <x v="9"/>
    <s v="ข้าวสาร"/>
    <n v="1"/>
    <n v="90"/>
    <n v="90"/>
    <n v="-1"/>
    <x v="0"/>
  </r>
  <r>
    <x v="0"/>
    <s v="01008159"/>
    <n v="0"/>
    <x v="17"/>
    <s v="ข้าวสาร"/>
    <n v="1"/>
    <n v="45"/>
    <n v="45"/>
    <n v="-1"/>
    <x v="0"/>
  </r>
  <r>
    <x v="0"/>
    <s v="01008158"/>
    <n v="0"/>
    <x v="8"/>
    <s v="สินค้าบริโภค"/>
    <n v="1"/>
    <n v="60"/>
    <n v="60"/>
    <n v="7"/>
    <x v="0"/>
  </r>
  <r>
    <x v="0"/>
    <s v="01008158"/>
    <n v="0"/>
    <x v="13"/>
    <s v="สินค้าบริโภค"/>
    <n v="1"/>
    <n v="50"/>
    <n v="50"/>
    <n v="7"/>
    <x v="0"/>
  </r>
  <r>
    <x v="0"/>
    <s v="01008158"/>
    <n v="0"/>
    <x v="5"/>
    <s v="สินค้าบริโภค"/>
    <n v="1"/>
    <n v="50"/>
    <n v="50"/>
    <n v="7"/>
    <x v="0"/>
  </r>
  <r>
    <x v="0"/>
    <s v="01008158"/>
    <n v="0"/>
    <x v="21"/>
    <s v="สินค้าบริโภค"/>
    <n v="1"/>
    <n v="50"/>
    <n v="50"/>
    <n v="7"/>
    <x v="0"/>
  </r>
  <r>
    <x v="0"/>
    <s v="01008158"/>
    <n v="0"/>
    <x v="22"/>
    <s v="เบเกอรี่"/>
    <n v="3"/>
    <n v="40"/>
    <n v="120"/>
    <n v="7"/>
    <x v="0"/>
  </r>
  <r>
    <x v="0"/>
    <s v="01008158"/>
    <n v="0"/>
    <x v="23"/>
    <s v="แชมพู"/>
    <n v="1"/>
    <n v="95"/>
    <n v="95"/>
    <n v="7"/>
    <x v="0"/>
  </r>
  <r>
    <x v="0"/>
    <s v="01008157"/>
    <n v="0"/>
    <x v="15"/>
    <s v="ข้าวสาร"/>
    <n v="1"/>
    <n v="220"/>
    <n v="220"/>
    <n v="-1"/>
    <x v="0"/>
  </r>
  <r>
    <x v="0"/>
    <s v="01008156"/>
    <n v="0"/>
    <x v="3"/>
    <s v="ข้าวสาร"/>
    <n v="4"/>
    <n v="250"/>
    <n v="1000"/>
    <n v="-1"/>
    <x v="0"/>
  </r>
  <r>
    <x v="0"/>
    <s v="01008156"/>
    <n v="0"/>
    <x v="15"/>
    <s v="ข้าวสาร"/>
    <n v="2"/>
    <n v="220"/>
    <n v="440"/>
    <n v="-1"/>
    <x v="0"/>
  </r>
  <r>
    <x v="0"/>
    <s v="01008155"/>
    <n v="0"/>
    <x v="7"/>
    <s v="ข้าวสาร"/>
    <n v="1"/>
    <n v="60"/>
    <n v="60"/>
    <n v="-1"/>
    <x v="0"/>
  </r>
  <r>
    <x v="0"/>
    <s v="01008154"/>
    <n v="0"/>
    <x v="8"/>
    <s v="สินค้าบริโภค"/>
    <n v="2"/>
    <n v="60"/>
    <n v="120"/>
    <n v="7"/>
    <x v="0"/>
  </r>
  <r>
    <x v="0"/>
    <s v="01008153"/>
    <n v="0"/>
    <x v="24"/>
    <s v="แชมพู"/>
    <n v="1"/>
    <n v="95"/>
    <n v="95"/>
    <n v="7"/>
    <x v="0"/>
  </r>
  <r>
    <x v="0"/>
    <s v="01008153"/>
    <n v="0"/>
    <x v="25"/>
    <s v="แชมพู"/>
    <n v="1"/>
    <n v="130"/>
    <n v="130"/>
    <n v="7"/>
    <x v="0"/>
  </r>
  <r>
    <x v="0"/>
    <s v="01008152"/>
    <n v="0"/>
    <x v="15"/>
    <s v="ข้าวสาร"/>
    <n v="4"/>
    <n v="220"/>
    <n v="880"/>
    <n v="-1"/>
    <x v="0"/>
  </r>
  <r>
    <x v="0"/>
    <s v="01008152"/>
    <n v="0"/>
    <x v="21"/>
    <s v="สินค้าบริโภค"/>
    <n v="4"/>
    <n v="50"/>
    <n v="200"/>
    <n v="7"/>
    <x v="0"/>
  </r>
  <r>
    <x v="0"/>
    <s v="01008151"/>
    <n v="0"/>
    <x v="8"/>
    <s v="สินค้าบริโภค"/>
    <n v="2"/>
    <n v="60"/>
    <n v="120"/>
    <n v="7"/>
    <x v="0"/>
  </r>
  <r>
    <x v="0"/>
    <s v="01008150"/>
    <n v="0"/>
    <x v="3"/>
    <s v="ข้าวสาร"/>
    <n v="1"/>
    <n v="250"/>
    <n v="250"/>
    <n v="-1"/>
    <x v="0"/>
  </r>
  <r>
    <x v="0"/>
    <s v="01008149"/>
    <n v="0"/>
    <x v="26"/>
    <s v="ปุ๋ยอินทรีย์"/>
    <n v="2"/>
    <n v="40"/>
    <n v="80"/>
    <n v="-1"/>
    <x v="0"/>
  </r>
  <r>
    <x v="0"/>
    <s v="01008148"/>
    <n v="0"/>
    <x v="15"/>
    <s v="ข้าวสาร"/>
    <n v="8"/>
    <n v="220"/>
    <n v="1760"/>
    <n v="-1"/>
    <x v="0"/>
  </r>
  <r>
    <x v="0"/>
    <s v="01008147"/>
    <n v="0"/>
    <x v="27"/>
    <s v="ปุ๋ยอินทรีย์"/>
    <n v="2"/>
    <n v="100"/>
    <n v="200"/>
    <n v="-1"/>
    <x v="0"/>
  </r>
  <r>
    <x v="0"/>
    <s v="01008146"/>
    <n v="0"/>
    <x v="17"/>
    <s v="ข้าวสาร"/>
    <n v="1"/>
    <n v="45"/>
    <n v="45"/>
    <n v="-1"/>
    <x v="0"/>
  </r>
  <r>
    <x v="0"/>
    <s v="01008145"/>
    <n v="0"/>
    <x v="10"/>
    <s v="เบเกอรี่"/>
    <n v="1"/>
    <n v="150"/>
    <n v="150"/>
    <n v="7"/>
    <x v="0"/>
  </r>
  <r>
    <x v="0"/>
    <s v="01008144"/>
    <n v="0"/>
    <x v="15"/>
    <s v="ข้าวสาร"/>
    <n v="1"/>
    <n v="220"/>
    <n v="220"/>
    <n v="-1"/>
    <x v="0"/>
  </r>
  <r>
    <x v="0"/>
    <s v="01008143"/>
    <n v="0"/>
    <x v="13"/>
    <s v="สินค้าบริโภค"/>
    <n v="1"/>
    <n v="50"/>
    <n v="50"/>
    <n v="7"/>
    <x v="0"/>
  </r>
  <r>
    <x v="0"/>
    <s v="01008142"/>
    <n v="0"/>
    <x v="3"/>
    <s v="ข้าวสาร"/>
    <n v="1"/>
    <n v="250"/>
    <n v="250"/>
    <n v="-1"/>
    <x v="0"/>
  </r>
  <r>
    <x v="0"/>
    <s v="01008141"/>
    <n v="0"/>
    <x v="28"/>
    <s v="ข้าวสาร"/>
    <n v="2"/>
    <n v="55"/>
    <n v="110"/>
    <n v="-1"/>
    <x v="0"/>
  </r>
  <r>
    <x v="0"/>
    <s v="01008141"/>
    <n v="0"/>
    <x v="7"/>
    <s v="ข้าวสาร"/>
    <n v="1"/>
    <n v="60"/>
    <n v="60"/>
    <n v="-1"/>
    <x v="0"/>
  </r>
  <r>
    <x v="0"/>
    <s v="01008140"/>
    <n v="0"/>
    <x v="21"/>
    <s v="สินค้าบริโภค"/>
    <n v="1"/>
    <n v="50"/>
    <n v="50"/>
    <n v="7"/>
    <x v="0"/>
  </r>
  <r>
    <x v="0"/>
    <s v="01008140"/>
    <n v="0"/>
    <x v="7"/>
    <s v="ข้าวสาร"/>
    <n v="1"/>
    <n v="60"/>
    <n v="60"/>
    <n v="-1"/>
    <x v="0"/>
  </r>
  <r>
    <x v="0"/>
    <s v="01008139"/>
    <n v="0"/>
    <x v="29"/>
    <s v="ข้าวสาร"/>
    <n v="1"/>
    <n v="15"/>
    <n v="15"/>
    <n v="-1"/>
    <x v="0"/>
  </r>
  <r>
    <x v="0"/>
    <s v="01008139"/>
    <n v="0"/>
    <x v="9"/>
    <s v="ข้าวสาร"/>
    <n v="1"/>
    <n v="90"/>
    <n v="90"/>
    <n v="-1"/>
    <x v="0"/>
  </r>
  <r>
    <x v="0"/>
    <s v="01008138"/>
    <n v="0"/>
    <x v="30"/>
    <s v="แปรรูปอื่นๆ"/>
    <n v="1"/>
    <n v="1200"/>
    <n v="1200"/>
    <n v="7"/>
    <x v="0"/>
  </r>
  <r>
    <x v="0"/>
    <s v="01008138"/>
    <n v="0"/>
    <x v="21"/>
    <s v="สินค้าบริโภค"/>
    <n v="1"/>
    <n v="50"/>
    <n v="50"/>
    <n v="7"/>
    <x v="0"/>
  </r>
  <r>
    <x v="0"/>
    <s v="01008137"/>
    <n v="0"/>
    <x v="3"/>
    <s v="ข้าวสาร"/>
    <n v="1"/>
    <n v="250"/>
    <n v="250"/>
    <n v="-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104EE-F04B-4852-9808-6C35AF914CE9}" name="PivotTable2" cacheId="44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outline="1" outlineData="1" multipleFieldFilters="0" rowHeaderCaption="รายการ">
  <location ref="A9:D40" firstHeaderRow="0" firstDataRow="1" firstDataCol="1" rowPageCount="1" colPageCount="1"/>
  <pivotFields count="10">
    <pivotField name="วันที่ขาย :" showAll="0">
      <items count="2">
        <item x="0"/>
        <item t="default"/>
      </items>
    </pivotField>
    <pivotField showAll="0"/>
    <pivotField showAll="0"/>
    <pivotField axis="axisRow" showAll="0">
      <items count="32">
        <item x="0"/>
        <item x="25"/>
        <item x="23"/>
        <item x="24"/>
        <item x="30"/>
        <item x="14"/>
        <item x="10"/>
        <item x="6"/>
        <item x="17"/>
        <item x="9"/>
        <item x="15"/>
        <item x="7"/>
        <item x="28"/>
        <item x="3"/>
        <item x="22"/>
        <item x="19"/>
        <item x="26"/>
        <item x="13"/>
        <item x="18"/>
        <item x="20"/>
        <item x="8"/>
        <item x="5"/>
        <item x="21"/>
        <item x="2"/>
        <item x="1"/>
        <item x="12"/>
        <item x="4"/>
        <item x="29"/>
        <item x="11"/>
        <item x="16"/>
        <item x="27"/>
        <item t="default"/>
      </items>
    </pivotField>
    <pivotField showAll="0"/>
    <pivotField dataField="1" showAll="0"/>
    <pivotField dataField="1" showAll="0"/>
    <pivotField dataField="1" showAll="0"/>
    <pivotField showAll="0"/>
    <pivotField name="วันที่ขาย:" axis="axisPage" showAll="0">
      <items count="2">
        <item x="0"/>
        <item t="default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0" hier="-1"/>
  </pageFields>
  <dataFields count="3">
    <dataField name="จำนวน" fld="5" baseField="0" baseItem="0"/>
    <dataField name="หน่วยละ" fld="6" baseField="0" baseItem="0"/>
    <dataField name="รวมเงิน" fld="7" baseField="0" baseItem="0"/>
  </dataFields>
  <formats count="15">
    <format dxfId="198">
      <pivotArea type="all" dataOnly="0" outline="0" fieldPosition="0"/>
    </format>
    <format dxfId="199">
      <pivotArea outline="0" collapsedLevelsAreSubtotals="1" fieldPosition="0"/>
    </format>
    <format dxfId="200">
      <pivotArea dataOnly="0" labelOnly="1" grandRow="1" outline="0" fieldPosition="0"/>
    </format>
    <format dxfId="201">
      <pivotArea type="all" dataOnly="0" outline="0" fieldPosition="0"/>
    </format>
    <format dxfId="202">
      <pivotArea outline="0" collapsedLevelsAreSubtotals="1" fieldPosition="0"/>
    </format>
    <format dxfId="203">
      <pivotArea dataOnly="0" labelOnly="1" grandRow="1" outline="0" fieldPosition="0"/>
    </format>
    <format dxfId="204">
      <pivotArea field="0" type="button" dataOnly="0" labelOnly="1" outline="0"/>
    </format>
    <format dxfId="205">
      <pivotArea field="0" type="button" dataOnly="0" labelOnly="1" outline="0"/>
    </format>
    <format dxfId="206">
      <pivotArea field="0" type="button" dataOnly="0" labelOnly="1" outline="0"/>
    </format>
    <format dxfId="207">
      <pivotArea field="0" type="button" dataOnly="0" labelOnly="1" outline="0"/>
    </format>
    <format dxfId="208">
      <pivotArea field="0" type="button" dataOnly="0" labelOnly="1" outline="0"/>
    </format>
    <format dxfId="209">
      <pivotArea field="3" type="button" dataOnly="0" labelOnly="1" outline="0" axis="axisRow" fieldPosition="0"/>
    </format>
    <format dxfId="2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dataOnly="0" labelOnly="1" outline="0" fieldPosition="0">
        <references count="1">
          <reference field="9" count="0"/>
        </references>
      </pivotArea>
    </format>
    <format dxfId="30">
      <pivotArea field="9" type="button" dataOnly="0" labelOnly="1" outline="0" axis="axisPage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BE1D7-4F9F-46D5-A232-141B01D297A8}" name="bills" displayName="bills" ref="A1:I41" totalsRowShown="0">
  <autoFilter ref="A1:I41" xr:uid="{911D7A23-45B6-4889-B09E-72DAFF7CD2AE}"/>
  <tableColumns count="9">
    <tableColumn id="1" xr3:uid="{982B8DA2-7EEA-4C46-A3CA-951821D16A17}" name="date" dataDxfId="317"/>
    <tableColumn id="2" xr3:uid="{975AEB48-1462-4F37-BB66-B35796C1D43B}" name="no"/>
    <tableColumn id="3" xr3:uid="{6238C60B-6778-4A3E-8654-F9FFBAC423E6}" name="status"/>
    <tableColumn id="4" xr3:uid="{A4187B31-2264-423E-AC24-A2B487464FDB}" name="cashier"/>
    <tableColumn id="5" xr3:uid="{1C6C1DE5-AF43-4918-8000-BBE4D177B505}" name="subtotal"/>
    <tableColumn id="6" xr3:uid="{4BBCB4A5-0893-41D6-BEC6-3B745E77CB1A}" name="discount"/>
    <tableColumn id="7" xr3:uid="{5CC2DE59-61FF-4AAF-A2BE-8561E99E736F}" name="total"/>
    <tableColumn id="8" xr3:uid="{2A379299-E1D1-4BC9-8610-D3F937C5C2A6}" name="payment_method"/>
    <tableColumn id="9" xr3:uid="{A027DE5E-DF2B-446B-BCB2-2BDB56E840D8}" name="datevalue" dataDxfId="171">
      <calculatedColumnFormula>DATEVALUE(bills[[#This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F5A58-AFB4-411F-B6B9-F70B0308FB69}" name="items" displayName="items" ref="A1:J61" totalsRowShown="0">
  <autoFilter ref="A1:J61" xr:uid="{D6CCE8E0-8205-4B36-809A-6F3B37E6F5EB}"/>
  <tableColumns count="10">
    <tableColumn id="1" xr3:uid="{41675873-27AC-4AF2-AF4B-ED3F60A12D9F}" name="date" dataDxfId="318"/>
    <tableColumn id="2" xr3:uid="{7F045E03-8D1F-4E04-B0DA-A9AE66B1B68C}" name="no"/>
    <tableColumn id="3" xr3:uid="{72F49AB3-93F6-4E1A-B52C-3875AAD77750}" name="status"/>
    <tableColumn id="4" xr3:uid="{0437E023-7DAE-46EC-A3BE-1DA70D008D41}" name="productName"/>
    <tableColumn id="5" xr3:uid="{9DEA6058-8702-4D70-AE64-658DA0A4AEDF}" name="catogory"/>
    <tableColumn id="6" xr3:uid="{E311925F-7F77-4C16-8B88-F4ED88AC32E7}" name="quantity"/>
    <tableColumn id="7" xr3:uid="{C3C4D069-89FD-42C4-9438-9AB641BD7F95}" name="unitprice"/>
    <tableColumn id="8" xr3:uid="{09E7909B-2F10-4292-9471-C6E7C3C10132}" name="subtotal"/>
    <tableColumn id="9" xr3:uid="{E09153B9-6944-48AD-9A55-42075EE879E8}" name="vatRate"/>
    <tableColumn id="11" xr3:uid="{80F744F1-8E81-4778-8142-395F5A52DD20}" name="datevalue" dataDxfId="114">
      <calculatedColumnFormula>DATEVALUE(items[[#This Row],[date]])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I3" sqref="I3"/>
    </sheetView>
  </sheetViews>
  <sheetFormatPr defaultRowHeight="13.8" x14ac:dyDescent="0.25"/>
  <cols>
    <col min="1" max="1" width="13.90625" style="24" customWidth="1"/>
    <col min="2" max="2" width="16.54296875" customWidth="1"/>
    <col min="4" max="4" width="9" customWidth="1"/>
    <col min="5" max="5" width="9.81640625" customWidth="1"/>
    <col min="6" max="6" width="10.1796875" customWidth="1"/>
    <col min="7" max="7" width="12.54296875" customWidth="1"/>
    <col min="8" max="8" width="18.6328125" customWidth="1"/>
  </cols>
  <sheetData>
    <row r="1" spans="1:9" ht="15" x14ac:dyDescent="0.25">
      <c r="A1" s="2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</v>
      </c>
    </row>
    <row r="2" spans="1:9" ht="15" x14ac:dyDescent="0.25">
      <c r="A2" s="24" t="s">
        <v>8</v>
      </c>
      <c r="B2" t="s">
        <v>9</v>
      </c>
      <c r="C2">
        <v>0</v>
      </c>
      <c r="D2" t="s">
        <v>10</v>
      </c>
      <c r="E2">
        <v>235</v>
      </c>
      <c r="F2">
        <v>0</v>
      </c>
      <c r="G2">
        <v>235</v>
      </c>
      <c r="H2" t="s">
        <v>11</v>
      </c>
      <c r="I2">
        <f>DATEVALUE(bills[[#This Row],[date]])</f>
        <v>44107</v>
      </c>
    </row>
    <row r="3" spans="1:9" ht="15" x14ac:dyDescent="0.25">
      <c r="A3" s="24" t="s">
        <v>8</v>
      </c>
      <c r="B3" t="s">
        <v>12</v>
      </c>
      <c r="C3">
        <v>0</v>
      </c>
      <c r="D3" t="s">
        <v>10</v>
      </c>
      <c r="E3">
        <v>1840</v>
      </c>
      <c r="F3">
        <v>0</v>
      </c>
      <c r="G3">
        <v>1840</v>
      </c>
      <c r="H3" t="s">
        <v>11</v>
      </c>
      <c r="I3">
        <f>DATEVALUE(bills[[#This Row],[date]])</f>
        <v>44107</v>
      </c>
    </row>
    <row r="4" spans="1:9" ht="15" x14ac:dyDescent="0.25">
      <c r="A4" s="24" t="s">
        <v>8</v>
      </c>
      <c r="B4" t="s">
        <v>13</v>
      </c>
      <c r="C4">
        <v>0</v>
      </c>
      <c r="D4" t="s">
        <v>10</v>
      </c>
      <c r="E4">
        <v>60</v>
      </c>
      <c r="F4">
        <v>0</v>
      </c>
      <c r="G4">
        <v>60</v>
      </c>
      <c r="H4" t="s">
        <v>11</v>
      </c>
      <c r="I4">
        <f>DATEVALUE(bills[[#This Row],[date]])</f>
        <v>44107</v>
      </c>
    </row>
    <row r="5" spans="1:9" ht="15" x14ac:dyDescent="0.25">
      <c r="A5" s="24" t="s">
        <v>8</v>
      </c>
      <c r="B5" t="s">
        <v>14</v>
      </c>
      <c r="C5">
        <v>0</v>
      </c>
      <c r="D5" t="s">
        <v>10</v>
      </c>
      <c r="E5">
        <v>200</v>
      </c>
      <c r="F5">
        <v>0</v>
      </c>
      <c r="G5">
        <v>200</v>
      </c>
      <c r="H5" t="s">
        <v>11</v>
      </c>
      <c r="I5">
        <f>DATEVALUE(bills[[#This Row],[date]])</f>
        <v>44107</v>
      </c>
    </row>
    <row r="6" spans="1:9" ht="15" x14ac:dyDescent="0.25">
      <c r="A6" s="24" t="s">
        <v>8</v>
      </c>
      <c r="B6" t="s">
        <v>15</v>
      </c>
      <c r="C6">
        <v>0</v>
      </c>
      <c r="D6" t="s">
        <v>10</v>
      </c>
      <c r="E6">
        <v>60</v>
      </c>
      <c r="F6">
        <v>0</v>
      </c>
      <c r="G6">
        <v>60</v>
      </c>
      <c r="H6" t="s">
        <v>11</v>
      </c>
      <c r="I6">
        <f>DATEVALUE(bills[[#This Row],[date]])</f>
        <v>44107</v>
      </c>
    </row>
    <row r="7" spans="1:9" ht="15" x14ac:dyDescent="0.25">
      <c r="A7" s="24" t="s">
        <v>8</v>
      </c>
      <c r="B7" t="s">
        <v>16</v>
      </c>
      <c r="C7">
        <v>0</v>
      </c>
      <c r="D7" t="s">
        <v>10</v>
      </c>
      <c r="E7">
        <v>60</v>
      </c>
      <c r="F7">
        <v>0</v>
      </c>
      <c r="G7">
        <v>60</v>
      </c>
      <c r="H7" t="s">
        <v>11</v>
      </c>
      <c r="I7">
        <f>DATEVALUE(bills[[#This Row],[date]])</f>
        <v>44107</v>
      </c>
    </row>
    <row r="8" spans="1:9" ht="15" x14ac:dyDescent="0.25">
      <c r="A8" s="24" t="s">
        <v>8</v>
      </c>
      <c r="B8" t="s">
        <v>17</v>
      </c>
      <c r="C8">
        <v>0</v>
      </c>
      <c r="D8" t="s">
        <v>10</v>
      </c>
      <c r="E8">
        <v>90</v>
      </c>
      <c r="F8">
        <v>0</v>
      </c>
      <c r="G8">
        <v>90</v>
      </c>
      <c r="H8" t="s">
        <v>11</v>
      </c>
      <c r="I8">
        <f>DATEVALUE(bills[[#This Row],[date]])</f>
        <v>44107</v>
      </c>
    </row>
    <row r="9" spans="1:9" ht="15" x14ac:dyDescent="0.25">
      <c r="A9" s="24" t="s">
        <v>8</v>
      </c>
      <c r="B9" t="s">
        <v>18</v>
      </c>
      <c r="C9">
        <v>0</v>
      </c>
      <c r="D9" t="s">
        <v>10</v>
      </c>
      <c r="E9">
        <v>150</v>
      </c>
      <c r="F9">
        <v>0</v>
      </c>
      <c r="G9">
        <v>150</v>
      </c>
      <c r="H9" t="s">
        <v>11</v>
      </c>
      <c r="I9">
        <f>DATEVALUE(bills[[#This Row],[date]])</f>
        <v>44107</v>
      </c>
    </row>
    <row r="10" spans="1:9" ht="15" x14ac:dyDescent="0.25">
      <c r="A10" s="24" t="s">
        <v>8</v>
      </c>
      <c r="B10" t="s">
        <v>19</v>
      </c>
      <c r="C10">
        <v>0</v>
      </c>
      <c r="D10" t="s">
        <v>10</v>
      </c>
      <c r="E10">
        <v>20</v>
      </c>
      <c r="F10">
        <v>0</v>
      </c>
      <c r="G10">
        <v>20</v>
      </c>
      <c r="H10" t="s">
        <v>11</v>
      </c>
      <c r="I10">
        <f>DATEVALUE(bills[[#This Row],[date]])</f>
        <v>44107</v>
      </c>
    </row>
    <row r="11" spans="1:9" ht="15" x14ac:dyDescent="0.25">
      <c r="A11" s="24" t="s">
        <v>8</v>
      </c>
      <c r="B11" t="s">
        <v>20</v>
      </c>
      <c r="C11">
        <v>0</v>
      </c>
      <c r="D11" t="s">
        <v>10</v>
      </c>
      <c r="E11">
        <v>65</v>
      </c>
      <c r="F11">
        <v>0</v>
      </c>
      <c r="G11">
        <v>65</v>
      </c>
      <c r="H11" t="s">
        <v>11</v>
      </c>
      <c r="I11">
        <f>DATEVALUE(bills[[#This Row],[date]])</f>
        <v>44107</v>
      </c>
    </row>
    <row r="12" spans="1:9" ht="15" x14ac:dyDescent="0.25">
      <c r="A12" s="24" t="s">
        <v>8</v>
      </c>
      <c r="B12" t="s">
        <v>21</v>
      </c>
      <c r="C12">
        <v>0</v>
      </c>
      <c r="D12" t="s">
        <v>10</v>
      </c>
      <c r="E12">
        <v>50</v>
      </c>
      <c r="F12">
        <v>0</v>
      </c>
      <c r="G12">
        <v>50</v>
      </c>
      <c r="H12" t="s">
        <v>11</v>
      </c>
      <c r="I12">
        <f>DATEVALUE(bills[[#This Row],[date]])</f>
        <v>44107</v>
      </c>
    </row>
    <row r="13" spans="1:9" ht="15" x14ac:dyDescent="0.25">
      <c r="A13" s="24" t="s">
        <v>8</v>
      </c>
      <c r="B13" t="s">
        <v>22</v>
      </c>
      <c r="C13">
        <v>0</v>
      </c>
      <c r="D13" t="s">
        <v>10</v>
      </c>
      <c r="E13">
        <v>580</v>
      </c>
      <c r="F13">
        <v>0</v>
      </c>
      <c r="G13">
        <v>580</v>
      </c>
      <c r="H13" t="s">
        <v>11</v>
      </c>
      <c r="I13">
        <f>DATEVALUE(bills[[#This Row],[date]])</f>
        <v>44107</v>
      </c>
    </row>
    <row r="14" spans="1:9" ht="15" x14ac:dyDescent="0.25">
      <c r="A14" s="24" t="s">
        <v>8</v>
      </c>
      <c r="B14" t="s">
        <v>23</v>
      </c>
      <c r="C14">
        <v>0</v>
      </c>
      <c r="D14" t="s">
        <v>10</v>
      </c>
      <c r="E14">
        <v>160</v>
      </c>
      <c r="F14">
        <v>0</v>
      </c>
      <c r="G14">
        <v>160</v>
      </c>
      <c r="H14" t="s">
        <v>11</v>
      </c>
      <c r="I14">
        <f>DATEVALUE(bills[[#This Row],[date]])</f>
        <v>44107</v>
      </c>
    </row>
    <row r="15" spans="1:9" ht="15" x14ac:dyDescent="0.25">
      <c r="A15" s="24" t="s">
        <v>8</v>
      </c>
      <c r="B15" t="s">
        <v>24</v>
      </c>
      <c r="C15">
        <v>0</v>
      </c>
      <c r="D15" t="s">
        <v>10</v>
      </c>
      <c r="E15">
        <v>45</v>
      </c>
      <c r="F15">
        <v>0</v>
      </c>
      <c r="G15">
        <v>45</v>
      </c>
      <c r="H15" t="s">
        <v>11</v>
      </c>
      <c r="I15">
        <f>DATEVALUE(bills[[#This Row],[date]])</f>
        <v>44107</v>
      </c>
    </row>
    <row r="16" spans="1:9" ht="15" x14ac:dyDescent="0.25">
      <c r="A16" s="24" t="s">
        <v>8</v>
      </c>
      <c r="B16" t="s">
        <v>25</v>
      </c>
      <c r="C16">
        <v>0</v>
      </c>
      <c r="D16" t="s">
        <v>10</v>
      </c>
      <c r="E16">
        <v>150</v>
      </c>
      <c r="F16">
        <v>0</v>
      </c>
      <c r="G16">
        <v>150</v>
      </c>
      <c r="H16" t="s">
        <v>11</v>
      </c>
      <c r="I16">
        <f>DATEVALUE(bills[[#This Row],[date]])</f>
        <v>44107</v>
      </c>
    </row>
    <row r="17" spans="1:9" ht="15" x14ac:dyDescent="0.25">
      <c r="A17" s="24" t="s">
        <v>8</v>
      </c>
      <c r="B17" t="s">
        <v>26</v>
      </c>
      <c r="C17">
        <v>0</v>
      </c>
      <c r="D17" t="s">
        <v>10</v>
      </c>
      <c r="E17">
        <v>285</v>
      </c>
      <c r="F17">
        <v>0</v>
      </c>
      <c r="G17">
        <v>285</v>
      </c>
      <c r="H17" t="s">
        <v>11</v>
      </c>
      <c r="I17">
        <f>DATEVALUE(bills[[#This Row],[date]])</f>
        <v>44107</v>
      </c>
    </row>
    <row r="18" spans="1:9" ht="15" x14ac:dyDescent="0.25">
      <c r="A18" s="24" t="s">
        <v>8</v>
      </c>
      <c r="B18" t="s">
        <v>27</v>
      </c>
      <c r="C18">
        <v>0</v>
      </c>
      <c r="D18" t="s">
        <v>10</v>
      </c>
      <c r="E18">
        <v>90</v>
      </c>
      <c r="F18">
        <v>0</v>
      </c>
      <c r="G18">
        <v>90</v>
      </c>
      <c r="H18" t="s">
        <v>11</v>
      </c>
      <c r="I18">
        <f>DATEVALUE(bills[[#This Row],[date]])</f>
        <v>44107</v>
      </c>
    </row>
    <row r="19" spans="1:9" ht="15" x14ac:dyDescent="0.25">
      <c r="A19" s="24" t="s">
        <v>8</v>
      </c>
      <c r="B19" t="s">
        <v>28</v>
      </c>
      <c r="C19">
        <v>0</v>
      </c>
      <c r="D19" t="s">
        <v>10</v>
      </c>
      <c r="E19">
        <v>45</v>
      </c>
      <c r="F19">
        <v>0</v>
      </c>
      <c r="G19">
        <v>45</v>
      </c>
      <c r="H19" t="s">
        <v>11</v>
      </c>
      <c r="I19">
        <f>DATEVALUE(bills[[#This Row],[date]])</f>
        <v>44107</v>
      </c>
    </row>
    <row r="20" spans="1:9" ht="15" x14ac:dyDescent="0.25">
      <c r="A20" s="24" t="s">
        <v>8</v>
      </c>
      <c r="B20" t="s">
        <v>29</v>
      </c>
      <c r="C20">
        <v>0</v>
      </c>
      <c r="D20" t="s">
        <v>10</v>
      </c>
      <c r="E20">
        <v>425</v>
      </c>
      <c r="F20">
        <v>0</v>
      </c>
      <c r="G20">
        <v>425</v>
      </c>
      <c r="H20" t="s">
        <v>11</v>
      </c>
      <c r="I20">
        <f>DATEVALUE(bills[[#This Row],[date]])</f>
        <v>44107</v>
      </c>
    </row>
    <row r="21" spans="1:9" ht="15" x14ac:dyDescent="0.25">
      <c r="A21" s="24" t="s">
        <v>8</v>
      </c>
      <c r="B21" t="s">
        <v>30</v>
      </c>
      <c r="C21">
        <v>0</v>
      </c>
      <c r="D21" t="s">
        <v>10</v>
      </c>
      <c r="E21">
        <v>220</v>
      </c>
      <c r="F21">
        <v>0</v>
      </c>
      <c r="G21">
        <v>220</v>
      </c>
      <c r="H21" t="s">
        <v>31</v>
      </c>
      <c r="I21">
        <f>DATEVALUE(bills[[#This Row],[date]])</f>
        <v>44107</v>
      </c>
    </row>
    <row r="22" spans="1:9" ht="15" x14ac:dyDescent="0.25">
      <c r="A22" s="24" t="s">
        <v>8</v>
      </c>
      <c r="B22" t="s">
        <v>32</v>
      </c>
      <c r="C22">
        <v>0</v>
      </c>
      <c r="D22" t="s">
        <v>10</v>
      </c>
      <c r="E22">
        <v>1440</v>
      </c>
      <c r="F22">
        <v>0</v>
      </c>
      <c r="G22">
        <v>1440</v>
      </c>
      <c r="H22" t="s">
        <v>11</v>
      </c>
      <c r="I22">
        <f>DATEVALUE(bills[[#This Row],[date]])</f>
        <v>44107</v>
      </c>
    </row>
    <row r="23" spans="1:9" ht="15" x14ac:dyDescent="0.25">
      <c r="A23" s="24" t="s">
        <v>8</v>
      </c>
      <c r="B23" t="s">
        <v>33</v>
      </c>
      <c r="C23">
        <v>0</v>
      </c>
      <c r="D23" t="s">
        <v>10</v>
      </c>
      <c r="E23">
        <v>60</v>
      </c>
      <c r="F23">
        <v>0</v>
      </c>
      <c r="G23">
        <v>60</v>
      </c>
      <c r="H23" t="s">
        <v>11</v>
      </c>
      <c r="I23">
        <f>DATEVALUE(bills[[#This Row],[date]])</f>
        <v>44107</v>
      </c>
    </row>
    <row r="24" spans="1:9" ht="15" x14ac:dyDescent="0.25">
      <c r="A24" s="24" t="s">
        <v>8</v>
      </c>
      <c r="B24" t="s">
        <v>34</v>
      </c>
      <c r="C24">
        <v>0</v>
      </c>
      <c r="D24" t="s">
        <v>10</v>
      </c>
      <c r="E24">
        <v>120</v>
      </c>
      <c r="F24">
        <v>0</v>
      </c>
      <c r="G24">
        <v>120</v>
      </c>
      <c r="H24" t="s">
        <v>11</v>
      </c>
      <c r="I24">
        <f>DATEVALUE(bills[[#This Row],[date]])</f>
        <v>44107</v>
      </c>
    </row>
    <row r="25" spans="1:9" ht="15" x14ac:dyDescent="0.25">
      <c r="A25" s="24" t="s">
        <v>8</v>
      </c>
      <c r="B25" t="s">
        <v>35</v>
      </c>
      <c r="C25">
        <v>0</v>
      </c>
      <c r="D25" t="s">
        <v>10</v>
      </c>
      <c r="E25">
        <v>225</v>
      </c>
      <c r="F25">
        <v>0</v>
      </c>
      <c r="G25">
        <v>225</v>
      </c>
      <c r="H25" t="s">
        <v>11</v>
      </c>
      <c r="I25">
        <f>DATEVALUE(bills[[#This Row],[date]])</f>
        <v>44107</v>
      </c>
    </row>
    <row r="26" spans="1:9" ht="15" x14ac:dyDescent="0.25">
      <c r="A26" s="24" t="s">
        <v>8</v>
      </c>
      <c r="B26" t="s">
        <v>36</v>
      </c>
      <c r="C26">
        <v>0</v>
      </c>
      <c r="D26" t="s">
        <v>10</v>
      </c>
      <c r="E26">
        <v>1080</v>
      </c>
      <c r="F26">
        <v>0</v>
      </c>
      <c r="G26">
        <v>1080</v>
      </c>
      <c r="H26" t="s">
        <v>11</v>
      </c>
      <c r="I26">
        <f>DATEVALUE(bills[[#This Row],[date]])</f>
        <v>44107</v>
      </c>
    </row>
    <row r="27" spans="1:9" ht="15" x14ac:dyDescent="0.25">
      <c r="A27" s="24" t="s">
        <v>8</v>
      </c>
      <c r="B27" t="s">
        <v>37</v>
      </c>
      <c r="C27">
        <v>0</v>
      </c>
      <c r="D27" t="s">
        <v>10</v>
      </c>
      <c r="E27">
        <v>120</v>
      </c>
      <c r="F27">
        <v>0</v>
      </c>
      <c r="G27">
        <v>120</v>
      </c>
      <c r="H27" t="s">
        <v>11</v>
      </c>
      <c r="I27">
        <f>DATEVALUE(bills[[#This Row],[date]])</f>
        <v>44107</v>
      </c>
    </row>
    <row r="28" spans="1:9" ht="15" x14ac:dyDescent="0.25">
      <c r="A28" s="24" t="s">
        <v>8</v>
      </c>
      <c r="B28" t="s">
        <v>38</v>
      </c>
      <c r="C28">
        <v>0</v>
      </c>
      <c r="D28" t="s">
        <v>10</v>
      </c>
      <c r="E28">
        <v>250</v>
      </c>
      <c r="F28">
        <v>0</v>
      </c>
      <c r="G28">
        <v>250</v>
      </c>
      <c r="H28" t="s">
        <v>11</v>
      </c>
      <c r="I28">
        <f>DATEVALUE(bills[[#This Row],[date]])</f>
        <v>44107</v>
      </c>
    </row>
    <row r="29" spans="1:9" ht="15" x14ac:dyDescent="0.25">
      <c r="A29" s="24" t="s">
        <v>8</v>
      </c>
      <c r="B29" t="s">
        <v>39</v>
      </c>
      <c r="C29">
        <v>0</v>
      </c>
      <c r="D29" t="s">
        <v>10</v>
      </c>
      <c r="E29">
        <v>80</v>
      </c>
      <c r="F29">
        <v>0</v>
      </c>
      <c r="G29">
        <v>80</v>
      </c>
      <c r="H29" t="s">
        <v>11</v>
      </c>
      <c r="I29">
        <f>DATEVALUE(bills[[#This Row],[date]])</f>
        <v>44107</v>
      </c>
    </row>
    <row r="30" spans="1:9" ht="15" x14ac:dyDescent="0.25">
      <c r="A30" s="24" t="s">
        <v>8</v>
      </c>
      <c r="B30" t="s">
        <v>40</v>
      </c>
      <c r="C30">
        <v>0</v>
      </c>
      <c r="D30" t="s">
        <v>10</v>
      </c>
      <c r="E30">
        <v>1760</v>
      </c>
      <c r="F30">
        <v>160</v>
      </c>
      <c r="G30">
        <v>1600</v>
      </c>
      <c r="H30" t="s">
        <v>11</v>
      </c>
      <c r="I30">
        <f>DATEVALUE(bills[[#This Row],[date]])</f>
        <v>44107</v>
      </c>
    </row>
    <row r="31" spans="1:9" ht="15" x14ac:dyDescent="0.25">
      <c r="A31" s="24" t="s">
        <v>8</v>
      </c>
      <c r="B31" t="s">
        <v>41</v>
      </c>
      <c r="C31">
        <v>0</v>
      </c>
      <c r="D31" t="s">
        <v>10</v>
      </c>
      <c r="E31">
        <v>200</v>
      </c>
      <c r="F31">
        <v>0</v>
      </c>
      <c r="G31">
        <v>200</v>
      </c>
      <c r="H31" t="s">
        <v>11</v>
      </c>
      <c r="I31">
        <f>DATEVALUE(bills[[#This Row],[date]])</f>
        <v>44107</v>
      </c>
    </row>
    <row r="32" spans="1:9" ht="15" x14ac:dyDescent="0.25">
      <c r="A32" s="24" t="s">
        <v>8</v>
      </c>
      <c r="B32" t="s">
        <v>42</v>
      </c>
      <c r="C32">
        <v>0</v>
      </c>
      <c r="D32" t="s">
        <v>10</v>
      </c>
      <c r="E32">
        <v>45</v>
      </c>
      <c r="F32">
        <v>0</v>
      </c>
      <c r="G32">
        <v>45</v>
      </c>
      <c r="H32" t="s">
        <v>11</v>
      </c>
      <c r="I32">
        <f>DATEVALUE(bills[[#This Row],[date]])</f>
        <v>44107</v>
      </c>
    </row>
    <row r="33" spans="1:9" ht="15" x14ac:dyDescent="0.25">
      <c r="A33" s="24" t="s">
        <v>8</v>
      </c>
      <c r="B33" t="s">
        <v>43</v>
      </c>
      <c r="C33">
        <v>0</v>
      </c>
      <c r="D33" t="s">
        <v>10</v>
      </c>
      <c r="E33">
        <v>150</v>
      </c>
      <c r="F33">
        <v>0</v>
      </c>
      <c r="G33">
        <v>150</v>
      </c>
      <c r="H33" t="s">
        <v>11</v>
      </c>
      <c r="I33">
        <f>DATEVALUE(bills[[#This Row],[date]])</f>
        <v>44107</v>
      </c>
    </row>
    <row r="34" spans="1:9" ht="15" x14ac:dyDescent="0.25">
      <c r="A34" s="24" t="s">
        <v>8</v>
      </c>
      <c r="B34" t="s">
        <v>44</v>
      </c>
      <c r="C34">
        <v>0</v>
      </c>
      <c r="D34" t="s">
        <v>10</v>
      </c>
      <c r="E34">
        <v>220</v>
      </c>
      <c r="F34">
        <v>0</v>
      </c>
      <c r="G34">
        <v>220</v>
      </c>
      <c r="H34" t="s">
        <v>11</v>
      </c>
      <c r="I34">
        <f>DATEVALUE(bills[[#This Row],[date]])</f>
        <v>44107</v>
      </c>
    </row>
    <row r="35" spans="1:9" ht="15" x14ac:dyDescent="0.25">
      <c r="A35" s="24" t="s">
        <v>8</v>
      </c>
      <c r="B35" t="s">
        <v>45</v>
      </c>
      <c r="C35">
        <v>0</v>
      </c>
      <c r="D35" t="s">
        <v>10</v>
      </c>
      <c r="E35">
        <v>50</v>
      </c>
      <c r="F35">
        <v>0</v>
      </c>
      <c r="G35">
        <v>50</v>
      </c>
      <c r="H35" t="s">
        <v>11</v>
      </c>
      <c r="I35">
        <f>DATEVALUE(bills[[#This Row],[date]])</f>
        <v>44107</v>
      </c>
    </row>
    <row r="36" spans="1:9" ht="15" x14ac:dyDescent="0.25">
      <c r="A36" s="24" t="s">
        <v>8</v>
      </c>
      <c r="B36" t="s">
        <v>46</v>
      </c>
      <c r="C36">
        <v>0</v>
      </c>
      <c r="D36" t="s">
        <v>10</v>
      </c>
      <c r="E36">
        <v>250</v>
      </c>
      <c r="F36">
        <v>0</v>
      </c>
      <c r="G36">
        <v>250</v>
      </c>
      <c r="H36" t="s">
        <v>11</v>
      </c>
      <c r="I36">
        <f>DATEVALUE(bills[[#This Row],[date]])</f>
        <v>44107</v>
      </c>
    </row>
    <row r="37" spans="1:9" ht="15" x14ac:dyDescent="0.25">
      <c r="A37" s="24" t="s">
        <v>8</v>
      </c>
      <c r="B37" t="s">
        <v>47</v>
      </c>
      <c r="C37">
        <v>0</v>
      </c>
      <c r="D37" t="s">
        <v>10</v>
      </c>
      <c r="E37">
        <v>170</v>
      </c>
      <c r="F37">
        <v>0</v>
      </c>
      <c r="G37">
        <v>170</v>
      </c>
      <c r="H37" t="s">
        <v>11</v>
      </c>
      <c r="I37">
        <f>DATEVALUE(bills[[#This Row],[date]])</f>
        <v>44107</v>
      </c>
    </row>
    <row r="38" spans="1:9" ht="15" x14ac:dyDescent="0.25">
      <c r="A38" s="24" t="s">
        <v>8</v>
      </c>
      <c r="B38" t="s">
        <v>48</v>
      </c>
      <c r="C38">
        <v>0</v>
      </c>
      <c r="D38" t="s">
        <v>10</v>
      </c>
      <c r="E38">
        <v>110</v>
      </c>
      <c r="F38">
        <v>0</v>
      </c>
      <c r="G38">
        <v>110</v>
      </c>
      <c r="H38" t="s">
        <v>11</v>
      </c>
      <c r="I38">
        <f>DATEVALUE(bills[[#This Row],[date]])</f>
        <v>44107</v>
      </c>
    </row>
    <row r="39" spans="1:9" ht="15" x14ac:dyDescent="0.25">
      <c r="A39" s="24" t="s">
        <v>8</v>
      </c>
      <c r="B39" t="s">
        <v>49</v>
      </c>
      <c r="C39">
        <v>0</v>
      </c>
      <c r="D39" t="s">
        <v>10</v>
      </c>
      <c r="E39">
        <v>105</v>
      </c>
      <c r="F39">
        <v>0</v>
      </c>
      <c r="G39">
        <v>105</v>
      </c>
      <c r="H39" t="s">
        <v>11</v>
      </c>
      <c r="I39">
        <f>DATEVALUE(bills[[#This Row],[date]])</f>
        <v>44107</v>
      </c>
    </row>
    <row r="40" spans="1:9" ht="15" x14ac:dyDescent="0.25">
      <c r="A40" s="24" t="s">
        <v>8</v>
      </c>
      <c r="B40" t="s">
        <v>50</v>
      </c>
      <c r="C40">
        <v>0</v>
      </c>
      <c r="D40" t="s">
        <v>10</v>
      </c>
      <c r="E40">
        <v>1250</v>
      </c>
      <c r="F40">
        <v>0</v>
      </c>
      <c r="G40">
        <v>1250</v>
      </c>
      <c r="H40" t="s">
        <v>31</v>
      </c>
      <c r="I40">
        <f>DATEVALUE(bills[[#This Row],[date]])</f>
        <v>44107</v>
      </c>
    </row>
    <row r="41" spans="1:9" ht="15" x14ac:dyDescent="0.25">
      <c r="A41" s="24" t="s">
        <v>8</v>
      </c>
      <c r="B41" t="s">
        <v>51</v>
      </c>
      <c r="C41">
        <v>0</v>
      </c>
      <c r="D41" t="s">
        <v>10</v>
      </c>
      <c r="E41">
        <v>250</v>
      </c>
      <c r="F41">
        <v>0</v>
      </c>
      <c r="G41">
        <v>250</v>
      </c>
      <c r="H41" t="s">
        <v>11</v>
      </c>
      <c r="I41">
        <f>DATEVALUE(bills[[#This Row],[date]])</f>
        <v>44107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workbookViewId="0">
      <selection activeCell="J2" sqref="J2"/>
    </sheetView>
  </sheetViews>
  <sheetFormatPr defaultRowHeight="13.8" x14ac:dyDescent="0.25"/>
  <cols>
    <col min="1" max="1" width="14.1796875" style="24" customWidth="1"/>
    <col min="4" max="4" width="34.453125" customWidth="1"/>
    <col min="5" max="5" width="10.453125" customWidth="1"/>
    <col min="6" max="6" width="10.08984375" customWidth="1"/>
    <col min="7" max="7" width="10.6328125" customWidth="1"/>
    <col min="8" max="8" width="9.81640625" customWidth="1"/>
    <col min="9" max="9" width="9.54296875" customWidth="1"/>
  </cols>
  <sheetData>
    <row r="1" spans="1:10" ht="15" x14ac:dyDescent="0.25">
      <c r="A1" s="24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55</v>
      </c>
      <c r="H1" t="s">
        <v>4</v>
      </c>
      <c r="I1" t="s">
        <v>56</v>
      </c>
      <c r="J1" t="s">
        <v>115</v>
      </c>
    </row>
    <row r="2" spans="1:10" ht="15" x14ac:dyDescent="0.25">
      <c r="A2" s="24" t="s">
        <v>8</v>
      </c>
      <c r="B2" t="s">
        <v>9</v>
      </c>
      <c r="C2">
        <v>0</v>
      </c>
      <c r="D2" t="s">
        <v>57</v>
      </c>
      <c r="E2" t="s">
        <v>58</v>
      </c>
      <c r="F2">
        <v>1</v>
      </c>
      <c r="G2">
        <v>120</v>
      </c>
      <c r="H2">
        <v>120</v>
      </c>
      <c r="I2">
        <v>7</v>
      </c>
      <c r="J2">
        <f>DATEVALUE(items[[#This Row],[date]])</f>
        <v>44107</v>
      </c>
    </row>
    <row r="3" spans="1:10" ht="15" x14ac:dyDescent="0.25">
      <c r="A3" s="24" t="s">
        <v>8</v>
      </c>
      <c r="B3" t="s">
        <v>9</v>
      </c>
      <c r="C3">
        <v>0</v>
      </c>
      <c r="D3" t="s">
        <v>59</v>
      </c>
      <c r="E3" t="s">
        <v>58</v>
      </c>
      <c r="F3">
        <v>3</v>
      </c>
      <c r="G3">
        <v>25</v>
      </c>
      <c r="H3">
        <v>75</v>
      </c>
      <c r="I3">
        <v>7</v>
      </c>
      <c r="J3">
        <f>DATEVALUE(items[[#This Row],[date]])</f>
        <v>44107</v>
      </c>
    </row>
    <row r="4" spans="1:10" ht="15" x14ac:dyDescent="0.25">
      <c r="A4" s="24" t="s">
        <v>8</v>
      </c>
      <c r="B4" t="s">
        <v>9</v>
      </c>
      <c r="C4">
        <v>0</v>
      </c>
      <c r="D4" t="s">
        <v>60</v>
      </c>
      <c r="E4" t="s">
        <v>58</v>
      </c>
      <c r="F4">
        <v>2</v>
      </c>
      <c r="G4">
        <v>20</v>
      </c>
      <c r="H4">
        <v>40</v>
      </c>
      <c r="I4">
        <v>7</v>
      </c>
      <c r="J4">
        <f>DATEVALUE(items[[#This Row],[date]])</f>
        <v>44107</v>
      </c>
    </row>
    <row r="5" spans="1:10" ht="15" x14ac:dyDescent="0.25">
      <c r="A5" s="24" t="s">
        <v>8</v>
      </c>
      <c r="B5" t="s">
        <v>12</v>
      </c>
      <c r="C5">
        <v>0</v>
      </c>
      <c r="D5" t="s">
        <v>61</v>
      </c>
      <c r="E5" t="s">
        <v>62</v>
      </c>
      <c r="F5">
        <v>1</v>
      </c>
      <c r="G5">
        <v>1840</v>
      </c>
      <c r="H5">
        <v>1840</v>
      </c>
      <c r="I5">
        <v>-1</v>
      </c>
      <c r="J5">
        <f>DATEVALUE(items[[#This Row],[date]])</f>
        <v>44107</v>
      </c>
    </row>
    <row r="6" spans="1:10" ht="15" x14ac:dyDescent="0.25">
      <c r="A6" s="24" t="s">
        <v>8</v>
      </c>
      <c r="B6" t="s">
        <v>13</v>
      </c>
      <c r="C6">
        <v>0</v>
      </c>
      <c r="D6" t="s">
        <v>63</v>
      </c>
      <c r="E6" t="s">
        <v>64</v>
      </c>
      <c r="F6">
        <v>1</v>
      </c>
      <c r="G6">
        <v>60</v>
      </c>
      <c r="H6">
        <v>60</v>
      </c>
      <c r="I6">
        <v>7</v>
      </c>
      <c r="J6">
        <f>DATEVALUE(items[[#This Row],[date]])</f>
        <v>44107</v>
      </c>
    </row>
    <row r="7" spans="1:10" ht="15" x14ac:dyDescent="0.25">
      <c r="A7" s="24" t="s">
        <v>8</v>
      </c>
      <c r="B7" t="s">
        <v>14</v>
      </c>
      <c r="C7">
        <v>0</v>
      </c>
      <c r="D7" t="s">
        <v>65</v>
      </c>
      <c r="E7" t="s">
        <v>64</v>
      </c>
      <c r="F7">
        <v>1</v>
      </c>
      <c r="G7">
        <v>50</v>
      </c>
      <c r="H7">
        <v>50</v>
      </c>
      <c r="I7">
        <v>7</v>
      </c>
      <c r="J7">
        <f>DATEVALUE(items[[#This Row],[date]])</f>
        <v>44107</v>
      </c>
    </row>
    <row r="8" spans="1:10" ht="15" x14ac:dyDescent="0.25">
      <c r="A8" s="24" t="s">
        <v>8</v>
      </c>
      <c r="B8" t="s">
        <v>14</v>
      </c>
      <c r="C8">
        <v>0</v>
      </c>
      <c r="D8" t="s">
        <v>66</v>
      </c>
      <c r="E8" t="s">
        <v>67</v>
      </c>
      <c r="F8">
        <v>1</v>
      </c>
      <c r="G8">
        <v>150</v>
      </c>
      <c r="H8">
        <v>150</v>
      </c>
      <c r="I8">
        <v>7</v>
      </c>
      <c r="J8">
        <f>DATEVALUE(items[[#This Row],[date]])</f>
        <v>44107</v>
      </c>
    </row>
    <row r="9" spans="1:10" ht="15" x14ac:dyDescent="0.25">
      <c r="A9" s="24" t="s">
        <v>8</v>
      </c>
      <c r="B9" t="s">
        <v>15</v>
      </c>
      <c r="C9">
        <v>0</v>
      </c>
      <c r="D9" t="s">
        <v>68</v>
      </c>
      <c r="E9" t="s">
        <v>62</v>
      </c>
      <c r="F9">
        <v>1</v>
      </c>
      <c r="G9">
        <v>60</v>
      </c>
      <c r="H9">
        <v>60</v>
      </c>
      <c r="I9">
        <v>-1</v>
      </c>
      <c r="J9">
        <f>DATEVALUE(items[[#This Row],[date]])</f>
        <v>44107</v>
      </c>
    </row>
    <row r="10" spans="1:10" ht="15" x14ac:dyDescent="0.25">
      <c r="A10" s="24" t="s">
        <v>8</v>
      </c>
      <c r="B10" t="s">
        <v>16</v>
      </c>
      <c r="C10">
        <v>0</v>
      </c>
      <c r="D10" t="s">
        <v>69</v>
      </c>
      <c r="E10" t="s">
        <v>64</v>
      </c>
      <c r="F10">
        <v>1</v>
      </c>
      <c r="G10">
        <v>60</v>
      </c>
      <c r="H10">
        <v>60</v>
      </c>
      <c r="I10">
        <v>7</v>
      </c>
      <c r="J10">
        <f>DATEVALUE(items[[#This Row],[date]])</f>
        <v>44107</v>
      </c>
    </row>
    <row r="11" spans="1:10" ht="15" x14ac:dyDescent="0.25">
      <c r="A11" s="24" t="s">
        <v>8</v>
      </c>
      <c r="B11" t="s">
        <v>17</v>
      </c>
      <c r="C11">
        <v>0</v>
      </c>
      <c r="D11" t="s">
        <v>70</v>
      </c>
      <c r="E11" t="s">
        <v>62</v>
      </c>
      <c r="F11">
        <v>1</v>
      </c>
      <c r="G11">
        <v>90</v>
      </c>
      <c r="H11">
        <v>90</v>
      </c>
      <c r="I11">
        <v>-1</v>
      </c>
      <c r="J11">
        <f>DATEVALUE(items[[#This Row],[date]])</f>
        <v>44107</v>
      </c>
    </row>
    <row r="12" spans="1:10" ht="15" x14ac:dyDescent="0.25">
      <c r="A12" s="24" t="s">
        <v>8</v>
      </c>
      <c r="B12" t="s">
        <v>18</v>
      </c>
      <c r="C12">
        <v>0</v>
      </c>
      <c r="D12" t="s">
        <v>71</v>
      </c>
      <c r="E12" t="s">
        <v>67</v>
      </c>
      <c r="F12">
        <v>1</v>
      </c>
      <c r="G12">
        <v>150</v>
      </c>
      <c r="H12">
        <v>150</v>
      </c>
      <c r="I12">
        <v>7</v>
      </c>
      <c r="J12">
        <f>DATEVALUE(items[[#This Row],[date]])</f>
        <v>44107</v>
      </c>
    </row>
    <row r="13" spans="1:10" ht="15" x14ac:dyDescent="0.25">
      <c r="A13" s="24" t="s">
        <v>8</v>
      </c>
      <c r="B13" t="s">
        <v>19</v>
      </c>
      <c r="C13">
        <v>0</v>
      </c>
      <c r="D13" t="s">
        <v>72</v>
      </c>
      <c r="E13" t="s">
        <v>73</v>
      </c>
      <c r="F13">
        <v>1</v>
      </c>
      <c r="G13">
        <v>20</v>
      </c>
      <c r="H13">
        <v>20</v>
      </c>
      <c r="I13">
        <v>-1</v>
      </c>
      <c r="J13">
        <f>DATEVALUE(items[[#This Row],[date]])</f>
        <v>44107</v>
      </c>
    </row>
    <row r="14" spans="1:10" ht="15" x14ac:dyDescent="0.25">
      <c r="A14" s="24" t="s">
        <v>8</v>
      </c>
      <c r="B14" t="s">
        <v>20</v>
      </c>
      <c r="C14">
        <v>0</v>
      </c>
      <c r="D14" t="s">
        <v>74</v>
      </c>
      <c r="E14" t="s">
        <v>64</v>
      </c>
      <c r="F14">
        <v>1</v>
      </c>
      <c r="G14">
        <v>65</v>
      </c>
      <c r="H14">
        <v>65</v>
      </c>
      <c r="I14">
        <v>7</v>
      </c>
      <c r="J14">
        <f>DATEVALUE(items[[#This Row],[date]])</f>
        <v>44107</v>
      </c>
    </row>
    <row r="15" spans="1:10" ht="15" x14ac:dyDescent="0.25">
      <c r="A15" s="24" t="s">
        <v>8</v>
      </c>
      <c r="B15" t="s">
        <v>21</v>
      </c>
      <c r="C15">
        <v>0</v>
      </c>
      <c r="D15" t="s">
        <v>75</v>
      </c>
      <c r="E15" t="s">
        <v>64</v>
      </c>
      <c r="F15">
        <v>1</v>
      </c>
      <c r="G15">
        <v>50</v>
      </c>
      <c r="H15">
        <v>50</v>
      </c>
      <c r="I15">
        <v>7</v>
      </c>
      <c r="J15">
        <f>DATEVALUE(items[[#This Row],[date]])</f>
        <v>44107</v>
      </c>
    </row>
    <row r="16" spans="1:10" ht="15" x14ac:dyDescent="0.25">
      <c r="A16" s="24" t="s">
        <v>8</v>
      </c>
      <c r="B16" t="s">
        <v>22</v>
      </c>
      <c r="C16">
        <v>0</v>
      </c>
      <c r="D16" t="s">
        <v>76</v>
      </c>
      <c r="E16" t="s">
        <v>64</v>
      </c>
      <c r="F16">
        <v>1</v>
      </c>
      <c r="G16">
        <v>120</v>
      </c>
      <c r="H16">
        <v>120</v>
      </c>
      <c r="I16">
        <v>7</v>
      </c>
      <c r="J16">
        <f>DATEVALUE(items[[#This Row],[date]])</f>
        <v>44107</v>
      </c>
    </row>
    <row r="17" spans="1:10" ht="15" x14ac:dyDescent="0.25">
      <c r="A17" s="24" t="s">
        <v>8</v>
      </c>
      <c r="B17" t="s">
        <v>22</v>
      </c>
      <c r="C17">
        <v>0</v>
      </c>
      <c r="D17" t="s">
        <v>69</v>
      </c>
      <c r="E17" t="s">
        <v>64</v>
      </c>
      <c r="F17">
        <v>4</v>
      </c>
      <c r="G17">
        <v>60</v>
      </c>
      <c r="H17">
        <v>240</v>
      </c>
      <c r="I17">
        <v>7</v>
      </c>
      <c r="J17">
        <f>DATEVALUE(items[[#This Row],[date]])</f>
        <v>44107</v>
      </c>
    </row>
    <row r="18" spans="1:10" ht="15" x14ac:dyDescent="0.25">
      <c r="A18" s="24" t="s">
        <v>8</v>
      </c>
      <c r="B18" t="s">
        <v>22</v>
      </c>
      <c r="C18">
        <v>0</v>
      </c>
      <c r="D18" t="s">
        <v>77</v>
      </c>
      <c r="E18" t="s">
        <v>62</v>
      </c>
      <c r="F18">
        <v>1</v>
      </c>
      <c r="G18">
        <v>220</v>
      </c>
      <c r="H18">
        <v>220</v>
      </c>
      <c r="I18">
        <v>-1</v>
      </c>
      <c r="J18">
        <f>DATEVALUE(items[[#This Row],[date]])</f>
        <v>44107</v>
      </c>
    </row>
    <row r="19" spans="1:10" ht="15" x14ac:dyDescent="0.25">
      <c r="A19" s="24" t="s">
        <v>8</v>
      </c>
      <c r="B19" t="s">
        <v>23</v>
      </c>
      <c r="C19">
        <v>0</v>
      </c>
      <c r="D19" t="s">
        <v>78</v>
      </c>
      <c r="E19" t="s">
        <v>79</v>
      </c>
      <c r="F19">
        <v>1</v>
      </c>
      <c r="G19">
        <v>160</v>
      </c>
      <c r="H19">
        <v>160</v>
      </c>
      <c r="I19">
        <v>7</v>
      </c>
      <c r="J19">
        <f>DATEVALUE(items[[#This Row],[date]])</f>
        <v>44107</v>
      </c>
    </row>
    <row r="20" spans="1:10" ht="15" x14ac:dyDescent="0.25">
      <c r="A20" s="24" t="s">
        <v>8</v>
      </c>
      <c r="B20" t="s">
        <v>24</v>
      </c>
      <c r="C20">
        <v>0</v>
      </c>
      <c r="D20" t="s">
        <v>80</v>
      </c>
      <c r="E20" t="s">
        <v>62</v>
      </c>
      <c r="F20">
        <v>1</v>
      </c>
      <c r="G20">
        <v>45</v>
      </c>
      <c r="H20">
        <v>45</v>
      </c>
      <c r="I20">
        <v>-1</v>
      </c>
      <c r="J20">
        <f>DATEVALUE(items[[#This Row],[date]])</f>
        <v>44107</v>
      </c>
    </row>
    <row r="21" spans="1:10" ht="15" x14ac:dyDescent="0.25">
      <c r="A21" s="24" t="s">
        <v>8</v>
      </c>
      <c r="B21" t="s">
        <v>25</v>
      </c>
      <c r="C21">
        <v>0</v>
      </c>
      <c r="D21" t="s">
        <v>71</v>
      </c>
      <c r="E21" t="s">
        <v>67</v>
      </c>
      <c r="F21">
        <v>1</v>
      </c>
      <c r="G21">
        <v>150</v>
      </c>
      <c r="H21">
        <v>150</v>
      </c>
      <c r="I21">
        <v>7</v>
      </c>
      <c r="J21">
        <f>DATEVALUE(items[[#This Row],[date]])</f>
        <v>44107</v>
      </c>
    </row>
    <row r="22" spans="1:10" ht="15" x14ac:dyDescent="0.25">
      <c r="A22" s="24" t="s">
        <v>8</v>
      </c>
      <c r="B22" t="s">
        <v>26</v>
      </c>
      <c r="C22">
        <v>0</v>
      </c>
      <c r="D22" t="s">
        <v>81</v>
      </c>
      <c r="E22" t="s">
        <v>64</v>
      </c>
      <c r="F22">
        <v>2</v>
      </c>
      <c r="G22">
        <v>50</v>
      </c>
      <c r="H22">
        <v>100</v>
      </c>
      <c r="I22">
        <v>7</v>
      </c>
      <c r="J22">
        <f>DATEVALUE(items[[#This Row],[date]])</f>
        <v>44107</v>
      </c>
    </row>
    <row r="23" spans="1:10" ht="15" x14ac:dyDescent="0.25">
      <c r="A23" s="24" t="s">
        <v>8</v>
      </c>
      <c r="B23" t="s">
        <v>26</v>
      </c>
      <c r="C23">
        <v>0</v>
      </c>
      <c r="D23" t="s">
        <v>65</v>
      </c>
      <c r="E23" t="s">
        <v>64</v>
      </c>
      <c r="F23">
        <v>1</v>
      </c>
      <c r="G23">
        <v>50</v>
      </c>
      <c r="H23">
        <v>50</v>
      </c>
      <c r="I23">
        <v>7</v>
      </c>
      <c r="J23">
        <f>DATEVALUE(items[[#This Row],[date]])</f>
        <v>44107</v>
      </c>
    </row>
    <row r="24" spans="1:10" ht="15" x14ac:dyDescent="0.25">
      <c r="A24" s="24" t="s">
        <v>8</v>
      </c>
      <c r="B24" t="s">
        <v>26</v>
      </c>
      <c r="C24">
        <v>0</v>
      </c>
      <c r="D24" t="s">
        <v>82</v>
      </c>
      <c r="E24" t="s">
        <v>64</v>
      </c>
      <c r="F24">
        <v>1</v>
      </c>
      <c r="G24">
        <v>100</v>
      </c>
      <c r="H24">
        <v>100</v>
      </c>
      <c r="I24">
        <v>7</v>
      </c>
      <c r="J24">
        <f>DATEVALUE(items[[#This Row],[date]])</f>
        <v>44107</v>
      </c>
    </row>
    <row r="25" spans="1:10" ht="15" x14ac:dyDescent="0.25">
      <c r="A25" s="24" t="s">
        <v>8</v>
      </c>
      <c r="B25" t="s">
        <v>26</v>
      </c>
      <c r="C25">
        <v>0</v>
      </c>
      <c r="D25" t="s">
        <v>83</v>
      </c>
      <c r="E25" t="s">
        <v>64</v>
      </c>
      <c r="F25">
        <v>1</v>
      </c>
      <c r="G25">
        <v>35</v>
      </c>
      <c r="H25">
        <v>35</v>
      </c>
      <c r="I25">
        <v>7</v>
      </c>
      <c r="J25">
        <f>DATEVALUE(items[[#This Row],[date]])</f>
        <v>44107</v>
      </c>
    </row>
    <row r="26" spans="1:10" ht="15" x14ac:dyDescent="0.25">
      <c r="A26" s="24" t="s">
        <v>8</v>
      </c>
      <c r="B26" t="s">
        <v>27</v>
      </c>
      <c r="C26">
        <v>0</v>
      </c>
      <c r="D26" t="s">
        <v>70</v>
      </c>
      <c r="E26" t="s">
        <v>62</v>
      </c>
      <c r="F26">
        <v>1</v>
      </c>
      <c r="G26">
        <v>90</v>
      </c>
      <c r="H26">
        <v>90</v>
      </c>
      <c r="I26">
        <v>-1</v>
      </c>
      <c r="J26">
        <f>DATEVALUE(items[[#This Row],[date]])</f>
        <v>44107</v>
      </c>
    </row>
    <row r="27" spans="1:10" ht="15" x14ac:dyDescent="0.25">
      <c r="A27" s="24" t="s">
        <v>8</v>
      </c>
      <c r="B27" t="s">
        <v>28</v>
      </c>
      <c r="C27">
        <v>0</v>
      </c>
      <c r="D27" t="s">
        <v>80</v>
      </c>
      <c r="E27" t="s">
        <v>62</v>
      </c>
      <c r="F27">
        <v>1</v>
      </c>
      <c r="G27">
        <v>45</v>
      </c>
      <c r="H27">
        <v>45</v>
      </c>
      <c r="I27">
        <v>-1</v>
      </c>
      <c r="J27">
        <f>DATEVALUE(items[[#This Row],[date]])</f>
        <v>44107</v>
      </c>
    </row>
    <row r="28" spans="1:10" ht="15" x14ac:dyDescent="0.25">
      <c r="A28" s="24" t="s">
        <v>8</v>
      </c>
      <c r="B28" t="s">
        <v>29</v>
      </c>
      <c r="C28">
        <v>0</v>
      </c>
      <c r="D28" t="s">
        <v>69</v>
      </c>
      <c r="E28" t="s">
        <v>64</v>
      </c>
      <c r="F28">
        <v>1</v>
      </c>
      <c r="G28">
        <v>60</v>
      </c>
      <c r="H28">
        <v>60</v>
      </c>
      <c r="I28">
        <v>7</v>
      </c>
      <c r="J28">
        <f>DATEVALUE(items[[#This Row],[date]])</f>
        <v>44107</v>
      </c>
    </row>
    <row r="29" spans="1:10" ht="15" x14ac:dyDescent="0.25">
      <c r="A29" s="24" t="s">
        <v>8</v>
      </c>
      <c r="B29" t="s">
        <v>29</v>
      </c>
      <c r="C29">
        <v>0</v>
      </c>
      <c r="D29" t="s">
        <v>75</v>
      </c>
      <c r="E29" t="s">
        <v>64</v>
      </c>
      <c r="F29">
        <v>1</v>
      </c>
      <c r="G29">
        <v>50</v>
      </c>
      <c r="H29">
        <v>50</v>
      </c>
      <c r="I29">
        <v>7</v>
      </c>
      <c r="J29">
        <f>DATEVALUE(items[[#This Row],[date]])</f>
        <v>44107</v>
      </c>
    </row>
    <row r="30" spans="1:10" ht="15" x14ac:dyDescent="0.25">
      <c r="A30" s="24" t="s">
        <v>8</v>
      </c>
      <c r="B30" t="s">
        <v>29</v>
      </c>
      <c r="C30">
        <v>0</v>
      </c>
      <c r="D30" t="s">
        <v>65</v>
      </c>
      <c r="E30" t="s">
        <v>64</v>
      </c>
      <c r="F30">
        <v>1</v>
      </c>
      <c r="G30">
        <v>50</v>
      </c>
      <c r="H30">
        <v>50</v>
      </c>
      <c r="I30">
        <v>7</v>
      </c>
      <c r="J30">
        <f>DATEVALUE(items[[#This Row],[date]])</f>
        <v>44107</v>
      </c>
    </row>
    <row r="31" spans="1:10" ht="15" x14ac:dyDescent="0.25">
      <c r="A31" s="24" t="s">
        <v>8</v>
      </c>
      <c r="B31" t="s">
        <v>29</v>
      </c>
      <c r="C31">
        <v>0</v>
      </c>
      <c r="D31" t="s">
        <v>84</v>
      </c>
      <c r="E31" t="s">
        <v>64</v>
      </c>
      <c r="F31">
        <v>1</v>
      </c>
      <c r="G31">
        <v>50</v>
      </c>
      <c r="H31">
        <v>50</v>
      </c>
      <c r="I31">
        <v>7</v>
      </c>
      <c r="J31">
        <f>DATEVALUE(items[[#This Row],[date]])</f>
        <v>44107</v>
      </c>
    </row>
    <row r="32" spans="1:10" ht="15" x14ac:dyDescent="0.25">
      <c r="A32" s="24" t="s">
        <v>8</v>
      </c>
      <c r="B32" t="s">
        <v>29</v>
      </c>
      <c r="C32">
        <v>0</v>
      </c>
      <c r="D32" t="s">
        <v>85</v>
      </c>
      <c r="E32" t="s">
        <v>67</v>
      </c>
      <c r="F32">
        <v>3</v>
      </c>
      <c r="G32">
        <v>40</v>
      </c>
      <c r="H32">
        <v>120</v>
      </c>
      <c r="I32">
        <v>7</v>
      </c>
      <c r="J32">
        <f>DATEVALUE(items[[#This Row],[date]])</f>
        <v>44107</v>
      </c>
    </row>
    <row r="33" spans="1:10" ht="15" x14ac:dyDescent="0.25">
      <c r="A33" s="24" t="s">
        <v>8</v>
      </c>
      <c r="B33" t="s">
        <v>29</v>
      </c>
      <c r="C33">
        <v>0</v>
      </c>
      <c r="D33" t="s">
        <v>86</v>
      </c>
      <c r="E33" t="s">
        <v>87</v>
      </c>
      <c r="F33">
        <v>1</v>
      </c>
      <c r="G33">
        <v>95</v>
      </c>
      <c r="H33">
        <v>95</v>
      </c>
      <c r="I33">
        <v>7</v>
      </c>
      <c r="J33">
        <f>DATEVALUE(items[[#This Row],[date]])</f>
        <v>44107</v>
      </c>
    </row>
    <row r="34" spans="1:10" ht="15" x14ac:dyDescent="0.25">
      <c r="A34" s="24" t="s">
        <v>8</v>
      </c>
      <c r="B34" t="s">
        <v>30</v>
      </c>
      <c r="C34">
        <v>0</v>
      </c>
      <c r="D34" t="s">
        <v>77</v>
      </c>
      <c r="E34" t="s">
        <v>62</v>
      </c>
      <c r="F34">
        <v>1</v>
      </c>
      <c r="G34">
        <v>220</v>
      </c>
      <c r="H34">
        <v>220</v>
      </c>
      <c r="I34">
        <v>-1</v>
      </c>
      <c r="J34">
        <f>DATEVALUE(items[[#This Row],[date]])</f>
        <v>44107</v>
      </c>
    </row>
    <row r="35" spans="1:10" ht="15" x14ac:dyDescent="0.25">
      <c r="A35" s="24" t="s">
        <v>8</v>
      </c>
      <c r="B35" t="s">
        <v>32</v>
      </c>
      <c r="C35">
        <v>0</v>
      </c>
      <c r="D35" t="s">
        <v>61</v>
      </c>
      <c r="E35" t="s">
        <v>62</v>
      </c>
      <c r="F35">
        <v>4</v>
      </c>
      <c r="G35">
        <v>250</v>
      </c>
      <c r="H35">
        <v>1000</v>
      </c>
      <c r="I35">
        <v>-1</v>
      </c>
      <c r="J35">
        <f>DATEVALUE(items[[#This Row],[date]])</f>
        <v>44107</v>
      </c>
    </row>
    <row r="36" spans="1:10" ht="15" x14ac:dyDescent="0.25">
      <c r="A36" s="24" t="s">
        <v>8</v>
      </c>
      <c r="B36" t="s">
        <v>32</v>
      </c>
      <c r="C36">
        <v>0</v>
      </c>
      <c r="D36" t="s">
        <v>77</v>
      </c>
      <c r="E36" t="s">
        <v>62</v>
      </c>
      <c r="F36">
        <v>2</v>
      </c>
      <c r="G36">
        <v>220</v>
      </c>
      <c r="H36">
        <v>440</v>
      </c>
      <c r="I36">
        <v>-1</v>
      </c>
      <c r="J36">
        <f>DATEVALUE(items[[#This Row],[date]])</f>
        <v>44107</v>
      </c>
    </row>
    <row r="37" spans="1:10" ht="15" x14ac:dyDescent="0.25">
      <c r="A37" s="24" t="s">
        <v>8</v>
      </c>
      <c r="B37" t="s">
        <v>33</v>
      </c>
      <c r="C37">
        <v>0</v>
      </c>
      <c r="D37" t="s">
        <v>68</v>
      </c>
      <c r="E37" t="s">
        <v>62</v>
      </c>
      <c r="F37">
        <v>1</v>
      </c>
      <c r="G37">
        <v>60</v>
      </c>
      <c r="H37">
        <v>60</v>
      </c>
      <c r="I37">
        <v>-1</v>
      </c>
      <c r="J37">
        <f>DATEVALUE(items[[#This Row],[date]])</f>
        <v>44107</v>
      </c>
    </row>
    <row r="38" spans="1:10" ht="15" x14ac:dyDescent="0.25">
      <c r="A38" s="24" t="s">
        <v>8</v>
      </c>
      <c r="B38" t="s">
        <v>34</v>
      </c>
      <c r="C38">
        <v>0</v>
      </c>
      <c r="D38" t="s">
        <v>69</v>
      </c>
      <c r="E38" t="s">
        <v>64</v>
      </c>
      <c r="F38">
        <v>2</v>
      </c>
      <c r="G38">
        <v>60</v>
      </c>
      <c r="H38">
        <v>120</v>
      </c>
      <c r="I38">
        <v>7</v>
      </c>
      <c r="J38">
        <f>DATEVALUE(items[[#This Row],[date]])</f>
        <v>44107</v>
      </c>
    </row>
    <row r="39" spans="1:10" ht="15" x14ac:dyDescent="0.25">
      <c r="A39" s="24" t="s">
        <v>8</v>
      </c>
      <c r="B39" t="s">
        <v>35</v>
      </c>
      <c r="C39">
        <v>0</v>
      </c>
      <c r="D39" t="s">
        <v>88</v>
      </c>
      <c r="E39" t="s">
        <v>87</v>
      </c>
      <c r="F39">
        <v>1</v>
      </c>
      <c r="G39">
        <v>95</v>
      </c>
      <c r="H39">
        <v>95</v>
      </c>
      <c r="I39">
        <v>7</v>
      </c>
      <c r="J39">
        <f>DATEVALUE(items[[#This Row],[date]])</f>
        <v>44107</v>
      </c>
    </row>
    <row r="40" spans="1:10" ht="15" x14ac:dyDescent="0.25">
      <c r="A40" s="24" t="s">
        <v>8</v>
      </c>
      <c r="B40" t="s">
        <v>35</v>
      </c>
      <c r="C40">
        <v>0</v>
      </c>
      <c r="D40" t="s">
        <v>89</v>
      </c>
      <c r="E40" t="s">
        <v>87</v>
      </c>
      <c r="F40">
        <v>1</v>
      </c>
      <c r="G40">
        <v>130</v>
      </c>
      <c r="H40">
        <v>130</v>
      </c>
      <c r="I40">
        <v>7</v>
      </c>
      <c r="J40">
        <f>DATEVALUE(items[[#This Row],[date]])</f>
        <v>44107</v>
      </c>
    </row>
    <row r="41" spans="1:10" ht="15" x14ac:dyDescent="0.25">
      <c r="A41" s="24" t="s">
        <v>8</v>
      </c>
      <c r="B41" t="s">
        <v>36</v>
      </c>
      <c r="C41">
        <v>0</v>
      </c>
      <c r="D41" t="s">
        <v>77</v>
      </c>
      <c r="E41" t="s">
        <v>62</v>
      </c>
      <c r="F41">
        <v>4</v>
      </c>
      <c r="G41">
        <v>220</v>
      </c>
      <c r="H41">
        <v>880</v>
      </c>
      <c r="I41">
        <v>-1</v>
      </c>
      <c r="J41">
        <f>DATEVALUE(items[[#This Row],[date]])</f>
        <v>44107</v>
      </c>
    </row>
    <row r="42" spans="1:10" ht="15" x14ac:dyDescent="0.25">
      <c r="A42" s="24" t="s">
        <v>8</v>
      </c>
      <c r="B42" t="s">
        <v>36</v>
      </c>
      <c r="C42">
        <v>0</v>
      </c>
      <c r="D42" t="s">
        <v>84</v>
      </c>
      <c r="E42" t="s">
        <v>64</v>
      </c>
      <c r="F42">
        <v>4</v>
      </c>
      <c r="G42">
        <v>50</v>
      </c>
      <c r="H42">
        <v>200</v>
      </c>
      <c r="I42">
        <v>7</v>
      </c>
      <c r="J42">
        <f>DATEVALUE(items[[#This Row],[date]])</f>
        <v>44107</v>
      </c>
    </row>
    <row r="43" spans="1:10" ht="15" x14ac:dyDescent="0.25">
      <c r="A43" s="24" t="s">
        <v>8</v>
      </c>
      <c r="B43" t="s">
        <v>37</v>
      </c>
      <c r="C43">
        <v>0</v>
      </c>
      <c r="D43" t="s">
        <v>69</v>
      </c>
      <c r="E43" t="s">
        <v>64</v>
      </c>
      <c r="F43">
        <v>2</v>
      </c>
      <c r="G43">
        <v>60</v>
      </c>
      <c r="H43">
        <v>120</v>
      </c>
      <c r="I43">
        <v>7</v>
      </c>
      <c r="J43">
        <f>DATEVALUE(items[[#This Row],[date]])</f>
        <v>44107</v>
      </c>
    </row>
    <row r="44" spans="1:10" ht="15" x14ac:dyDescent="0.25">
      <c r="A44" s="24" t="s">
        <v>8</v>
      </c>
      <c r="B44" t="s">
        <v>38</v>
      </c>
      <c r="C44">
        <v>0</v>
      </c>
      <c r="D44" t="s">
        <v>61</v>
      </c>
      <c r="E44" t="s">
        <v>62</v>
      </c>
      <c r="F44">
        <v>1</v>
      </c>
      <c r="G44">
        <v>250</v>
      </c>
      <c r="H44">
        <v>250</v>
      </c>
      <c r="I44">
        <v>-1</v>
      </c>
      <c r="J44">
        <f>DATEVALUE(items[[#This Row],[date]])</f>
        <v>44107</v>
      </c>
    </row>
    <row r="45" spans="1:10" ht="15" x14ac:dyDescent="0.25">
      <c r="A45" s="24" t="s">
        <v>8</v>
      </c>
      <c r="B45" t="s">
        <v>39</v>
      </c>
      <c r="C45">
        <v>0</v>
      </c>
      <c r="D45" t="s">
        <v>90</v>
      </c>
      <c r="E45" t="s">
        <v>73</v>
      </c>
      <c r="F45">
        <v>2</v>
      </c>
      <c r="G45">
        <v>40</v>
      </c>
      <c r="H45">
        <v>80</v>
      </c>
      <c r="I45">
        <v>-1</v>
      </c>
      <c r="J45">
        <f>DATEVALUE(items[[#This Row],[date]])</f>
        <v>44107</v>
      </c>
    </row>
    <row r="46" spans="1:10" ht="15" x14ac:dyDescent="0.25">
      <c r="A46" s="24" t="s">
        <v>8</v>
      </c>
      <c r="B46" t="s">
        <v>40</v>
      </c>
      <c r="C46">
        <v>0</v>
      </c>
      <c r="D46" t="s">
        <v>77</v>
      </c>
      <c r="E46" t="s">
        <v>62</v>
      </c>
      <c r="F46">
        <v>8</v>
      </c>
      <c r="G46">
        <v>220</v>
      </c>
      <c r="H46">
        <v>1760</v>
      </c>
      <c r="I46">
        <v>-1</v>
      </c>
      <c r="J46">
        <f>DATEVALUE(items[[#This Row],[date]])</f>
        <v>44107</v>
      </c>
    </row>
    <row r="47" spans="1:10" ht="15" x14ac:dyDescent="0.25">
      <c r="A47" s="24" t="s">
        <v>8</v>
      </c>
      <c r="B47" t="s">
        <v>41</v>
      </c>
      <c r="C47">
        <v>0</v>
      </c>
      <c r="D47" t="s">
        <v>91</v>
      </c>
      <c r="E47" t="s">
        <v>73</v>
      </c>
      <c r="F47">
        <v>2</v>
      </c>
      <c r="G47">
        <v>100</v>
      </c>
      <c r="H47">
        <v>200</v>
      </c>
      <c r="I47">
        <v>-1</v>
      </c>
      <c r="J47">
        <f>DATEVALUE(items[[#This Row],[date]])</f>
        <v>44107</v>
      </c>
    </row>
    <row r="48" spans="1:10" ht="15" x14ac:dyDescent="0.25">
      <c r="A48" s="24" t="s">
        <v>8</v>
      </c>
      <c r="B48" t="s">
        <v>42</v>
      </c>
      <c r="C48">
        <v>0</v>
      </c>
      <c r="D48" t="s">
        <v>80</v>
      </c>
      <c r="E48" t="s">
        <v>62</v>
      </c>
      <c r="F48">
        <v>1</v>
      </c>
      <c r="G48">
        <v>45</v>
      </c>
      <c r="H48">
        <v>45</v>
      </c>
      <c r="I48">
        <v>-1</v>
      </c>
      <c r="J48">
        <f>DATEVALUE(items[[#This Row],[date]])</f>
        <v>44107</v>
      </c>
    </row>
    <row r="49" spans="1:10" ht="15" x14ac:dyDescent="0.25">
      <c r="A49" s="24" t="s">
        <v>8</v>
      </c>
      <c r="B49" t="s">
        <v>43</v>
      </c>
      <c r="C49">
        <v>0</v>
      </c>
      <c r="D49" t="s">
        <v>71</v>
      </c>
      <c r="E49" t="s">
        <v>67</v>
      </c>
      <c r="F49">
        <v>1</v>
      </c>
      <c r="G49">
        <v>150</v>
      </c>
      <c r="H49">
        <v>150</v>
      </c>
      <c r="I49">
        <v>7</v>
      </c>
      <c r="J49">
        <f>DATEVALUE(items[[#This Row],[date]])</f>
        <v>44107</v>
      </c>
    </row>
    <row r="50" spans="1:10" ht="15" x14ac:dyDescent="0.25">
      <c r="A50" s="24" t="s">
        <v>8</v>
      </c>
      <c r="B50" t="s">
        <v>44</v>
      </c>
      <c r="C50">
        <v>0</v>
      </c>
      <c r="D50" t="s">
        <v>77</v>
      </c>
      <c r="E50" t="s">
        <v>62</v>
      </c>
      <c r="F50">
        <v>1</v>
      </c>
      <c r="G50">
        <v>220</v>
      </c>
      <c r="H50">
        <v>220</v>
      </c>
      <c r="I50">
        <v>-1</v>
      </c>
      <c r="J50">
        <f>DATEVALUE(items[[#This Row],[date]])</f>
        <v>44107</v>
      </c>
    </row>
    <row r="51" spans="1:10" ht="15" x14ac:dyDescent="0.25">
      <c r="A51" s="24" t="s">
        <v>8</v>
      </c>
      <c r="B51" t="s">
        <v>45</v>
      </c>
      <c r="C51">
        <v>0</v>
      </c>
      <c r="D51" t="s">
        <v>75</v>
      </c>
      <c r="E51" t="s">
        <v>64</v>
      </c>
      <c r="F51">
        <v>1</v>
      </c>
      <c r="G51">
        <v>50</v>
      </c>
      <c r="H51">
        <v>50</v>
      </c>
      <c r="I51">
        <v>7</v>
      </c>
      <c r="J51">
        <f>DATEVALUE(items[[#This Row],[date]])</f>
        <v>44107</v>
      </c>
    </row>
    <row r="52" spans="1:10" ht="15" x14ac:dyDescent="0.25">
      <c r="A52" s="24" t="s">
        <v>8</v>
      </c>
      <c r="B52" t="s">
        <v>46</v>
      </c>
      <c r="C52">
        <v>0</v>
      </c>
      <c r="D52" t="s">
        <v>61</v>
      </c>
      <c r="E52" t="s">
        <v>62</v>
      </c>
      <c r="F52">
        <v>1</v>
      </c>
      <c r="G52">
        <v>250</v>
      </c>
      <c r="H52">
        <v>250</v>
      </c>
      <c r="I52">
        <v>-1</v>
      </c>
      <c r="J52">
        <f>DATEVALUE(items[[#This Row],[date]])</f>
        <v>44107</v>
      </c>
    </row>
    <row r="53" spans="1:10" ht="15" x14ac:dyDescent="0.25">
      <c r="A53" s="24" t="s">
        <v>8</v>
      </c>
      <c r="B53" t="s">
        <v>47</v>
      </c>
      <c r="C53">
        <v>0</v>
      </c>
      <c r="D53" t="s">
        <v>92</v>
      </c>
      <c r="E53" t="s">
        <v>62</v>
      </c>
      <c r="F53">
        <v>2</v>
      </c>
      <c r="G53">
        <v>55</v>
      </c>
      <c r="H53">
        <v>110</v>
      </c>
      <c r="I53">
        <v>-1</v>
      </c>
      <c r="J53">
        <f>DATEVALUE(items[[#This Row],[date]])</f>
        <v>44107</v>
      </c>
    </row>
    <row r="54" spans="1:10" ht="15" x14ac:dyDescent="0.25">
      <c r="A54" s="24" t="s">
        <v>8</v>
      </c>
      <c r="B54" t="s">
        <v>47</v>
      </c>
      <c r="C54">
        <v>0</v>
      </c>
      <c r="D54" t="s">
        <v>68</v>
      </c>
      <c r="E54" t="s">
        <v>62</v>
      </c>
      <c r="F54">
        <v>1</v>
      </c>
      <c r="G54">
        <v>60</v>
      </c>
      <c r="H54">
        <v>60</v>
      </c>
      <c r="I54">
        <v>-1</v>
      </c>
      <c r="J54">
        <f>DATEVALUE(items[[#This Row],[date]])</f>
        <v>44107</v>
      </c>
    </row>
    <row r="55" spans="1:10" ht="15" x14ac:dyDescent="0.25">
      <c r="A55" s="24" t="s">
        <v>8</v>
      </c>
      <c r="B55" t="s">
        <v>48</v>
      </c>
      <c r="C55">
        <v>0</v>
      </c>
      <c r="D55" t="s">
        <v>84</v>
      </c>
      <c r="E55" t="s">
        <v>64</v>
      </c>
      <c r="F55">
        <v>1</v>
      </c>
      <c r="G55">
        <v>50</v>
      </c>
      <c r="H55">
        <v>50</v>
      </c>
      <c r="I55">
        <v>7</v>
      </c>
      <c r="J55">
        <f>DATEVALUE(items[[#This Row],[date]])</f>
        <v>44107</v>
      </c>
    </row>
    <row r="56" spans="1:10" ht="15" x14ac:dyDescent="0.25">
      <c r="A56" s="24" t="s">
        <v>8</v>
      </c>
      <c r="B56" t="s">
        <v>48</v>
      </c>
      <c r="C56">
        <v>0</v>
      </c>
      <c r="D56" t="s">
        <v>68</v>
      </c>
      <c r="E56" t="s">
        <v>62</v>
      </c>
      <c r="F56">
        <v>1</v>
      </c>
      <c r="G56">
        <v>60</v>
      </c>
      <c r="H56">
        <v>60</v>
      </c>
      <c r="I56">
        <v>-1</v>
      </c>
      <c r="J56">
        <f>DATEVALUE(items[[#This Row],[date]])</f>
        <v>44107</v>
      </c>
    </row>
    <row r="57" spans="1:10" ht="15" x14ac:dyDescent="0.25">
      <c r="A57" s="24" t="s">
        <v>8</v>
      </c>
      <c r="B57" t="s">
        <v>49</v>
      </c>
      <c r="C57">
        <v>0</v>
      </c>
      <c r="D57" t="s">
        <v>93</v>
      </c>
      <c r="E57" t="s">
        <v>62</v>
      </c>
      <c r="F57">
        <v>1</v>
      </c>
      <c r="G57">
        <v>15</v>
      </c>
      <c r="H57">
        <v>15</v>
      </c>
      <c r="I57">
        <v>-1</v>
      </c>
      <c r="J57">
        <f>DATEVALUE(items[[#This Row],[date]])</f>
        <v>44107</v>
      </c>
    </row>
    <row r="58" spans="1:10" ht="15" x14ac:dyDescent="0.25">
      <c r="A58" s="24" t="s">
        <v>8</v>
      </c>
      <c r="B58" t="s">
        <v>49</v>
      </c>
      <c r="C58">
        <v>0</v>
      </c>
      <c r="D58" t="s">
        <v>70</v>
      </c>
      <c r="E58" t="s">
        <v>62</v>
      </c>
      <c r="F58">
        <v>1</v>
      </c>
      <c r="G58">
        <v>90</v>
      </c>
      <c r="H58">
        <v>90</v>
      </c>
      <c r="I58">
        <v>-1</v>
      </c>
      <c r="J58">
        <f>DATEVALUE(items[[#This Row],[date]])</f>
        <v>44107</v>
      </c>
    </row>
    <row r="59" spans="1:10" ht="15" x14ac:dyDescent="0.25">
      <c r="A59" s="24" t="s">
        <v>8</v>
      </c>
      <c r="B59" t="s">
        <v>50</v>
      </c>
      <c r="C59">
        <v>0</v>
      </c>
      <c r="D59" t="s">
        <v>94</v>
      </c>
      <c r="E59" t="s">
        <v>95</v>
      </c>
      <c r="F59">
        <v>1</v>
      </c>
      <c r="G59">
        <v>1200</v>
      </c>
      <c r="H59">
        <v>1200</v>
      </c>
      <c r="I59">
        <v>7</v>
      </c>
      <c r="J59">
        <f>DATEVALUE(items[[#This Row],[date]])</f>
        <v>44107</v>
      </c>
    </row>
    <row r="60" spans="1:10" ht="15" x14ac:dyDescent="0.25">
      <c r="A60" s="24" t="s">
        <v>8</v>
      </c>
      <c r="B60" t="s">
        <v>50</v>
      </c>
      <c r="C60">
        <v>0</v>
      </c>
      <c r="D60" t="s">
        <v>84</v>
      </c>
      <c r="E60" t="s">
        <v>64</v>
      </c>
      <c r="F60">
        <v>1</v>
      </c>
      <c r="G60">
        <v>50</v>
      </c>
      <c r="H60">
        <v>50</v>
      </c>
      <c r="I60">
        <v>7</v>
      </c>
      <c r="J60">
        <f>DATEVALUE(items[[#This Row],[date]])</f>
        <v>44107</v>
      </c>
    </row>
    <row r="61" spans="1:10" ht="15" x14ac:dyDescent="0.25">
      <c r="A61" s="24" t="s">
        <v>8</v>
      </c>
      <c r="B61" t="s">
        <v>51</v>
      </c>
      <c r="C61">
        <v>0</v>
      </c>
      <c r="D61" t="s">
        <v>61</v>
      </c>
      <c r="E61" t="s">
        <v>62</v>
      </c>
      <c r="F61">
        <v>1</v>
      </c>
      <c r="G61">
        <v>250</v>
      </c>
      <c r="H61">
        <v>250</v>
      </c>
      <c r="I61">
        <v>-1</v>
      </c>
      <c r="J61">
        <f>DATEVALUE(items[[#This Row],[date]])</f>
        <v>44107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4F96-A321-4CD1-8E66-1C3165B49C4F}">
  <dimension ref="A1:D50"/>
  <sheetViews>
    <sheetView tabSelected="1" workbookViewId="0">
      <selection activeCell="A3" sqref="A3:D3"/>
    </sheetView>
  </sheetViews>
  <sheetFormatPr defaultRowHeight="15" x14ac:dyDescent="0.25"/>
  <cols>
    <col min="1" max="1" width="24.6328125" bestFit="1" customWidth="1"/>
    <col min="2" max="2" width="11.54296875" customWidth="1"/>
    <col min="3" max="4" width="18.81640625" customWidth="1"/>
  </cols>
  <sheetData>
    <row r="1" spans="1:4" ht="24" x14ac:dyDescent="0.65">
      <c r="A1" s="1" t="s">
        <v>96</v>
      </c>
      <c r="B1" s="2"/>
      <c r="C1" s="2"/>
      <c r="D1" s="2"/>
    </row>
    <row r="2" spans="1:4" ht="18.600000000000001" x14ac:dyDescent="0.45">
      <c r="A2" s="3" t="s">
        <v>97</v>
      </c>
      <c r="B2" s="3"/>
      <c r="C2" s="3"/>
      <c r="D2" s="3"/>
    </row>
    <row r="3" spans="1:4" ht="18.600000000000001" x14ac:dyDescent="0.45">
      <c r="A3" s="3" t="s">
        <v>98</v>
      </c>
      <c r="B3" s="3"/>
      <c r="C3" s="3"/>
      <c r="D3" s="3"/>
    </row>
    <row r="4" spans="1:4" x14ac:dyDescent="0.25">
      <c r="A4" s="4"/>
      <c r="B4" s="5"/>
      <c r="C4" s="6"/>
      <c r="D4" s="5"/>
    </row>
    <row r="5" spans="1:4" ht="22.2" x14ac:dyDescent="0.6">
      <c r="A5" s="7" t="s">
        <v>99</v>
      </c>
      <c r="B5" s="7"/>
      <c r="C5" s="7"/>
      <c r="D5" s="7"/>
    </row>
    <row r="6" spans="1:4" ht="20.399999999999999" x14ac:dyDescent="0.55000000000000004">
      <c r="C6" s="9" t="s">
        <v>100</v>
      </c>
    </row>
    <row r="7" spans="1:4" ht="19.8" x14ac:dyDescent="0.5">
      <c r="A7" s="27" t="s">
        <v>116</v>
      </c>
      <c r="B7" s="30">
        <v>44107</v>
      </c>
      <c r="C7" s="10"/>
      <c r="D7" s="8" t="s">
        <v>101</v>
      </c>
    </row>
    <row r="8" spans="1:4" ht="19.8" x14ac:dyDescent="0.5">
      <c r="A8" s="11"/>
      <c r="B8" s="11"/>
      <c r="C8" s="10"/>
      <c r="D8" s="12"/>
    </row>
    <row r="9" spans="1:4" ht="19.8" x14ac:dyDescent="0.5">
      <c r="A9" s="28" t="s">
        <v>102</v>
      </c>
      <c r="B9" s="29" t="s">
        <v>103</v>
      </c>
      <c r="C9" s="29" t="s">
        <v>104</v>
      </c>
      <c r="D9" s="29" t="s">
        <v>105</v>
      </c>
    </row>
    <row r="10" spans="1:4" ht="19.8" x14ac:dyDescent="0.5">
      <c r="A10" s="26" t="s">
        <v>57</v>
      </c>
      <c r="B10" s="25">
        <v>1</v>
      </c>
      <c r="C10" s="25">
        <v>120</v>
      </c>
      <c r="D10" s="25">
        <v>120</v>
      </c>
    </row>
    <row r="11" spans="1:4" ht="19.8" x14ac:dyDescent="0.5">
      <c r="A11" s="26" t="s">
        <v>89</v>
      </c>
      <c r="B11" s="25">
        <v>1</v>
      </c>
      <c r="C11" s="25">
        <v>130</v>
      </c>
      <c r="D11" s="25">
        <v>130</v>
      </c>
    </row>
    <row r="12" spans="1:4" ht="19.8" x14ac:dyDescent="0.5">
      <c r="A12" s="26" t="s">
        <v>86</v>
      </c>
      <c r="B12" s="25">
        <v>1</v>
      </c>
      <c r="C12" s="25">
        <v>95</v>
      </c>
      <c r="D12" s="25">
        <v>95</v>
      </c>
    </row>
    <row r="13" spans="1:4" ht="19.8" x14ac:dyDescent="0.5">
      <c r="A13" s="26" t="s">
        <v>88</v>
      </c>
      <c r="B13" s="25">
        <v>1</v>
      </c>
      <c r="C13" s="25">
        <v>95</v>
      </c>
      <c r="D13" s="25">
        <v>95</v>
      </c>
    </row>
    <row r="14" spans="1:4" ht="19.8" x14ac:dyDescent="0.5">
      <c r="A14" s="26" t="s">
        <v>94</v>
      </c>
      <c r="B14" s="25">
        <v>1</v>
      </c>
      <c r="C14" s="25">
        <v>1200</v>
      </c>
      <c r="D14" s="25">
        <v>1200</v>
      </c>
    </row>
    <row r="15" spans="1:4" ht="19.8" x14ac:dyDescent="0.5">
      <c r="A15" s="26" t="s">
        <v>76</v>
      </c>
      <c r="B15" s="25">
        <v>1</v>
      </c>
      <c r="C15" s="25">
        <v>120</v>
      </c>
      <c r="D15" s="25">
        <v>120</v>
      </c>
    </row>
    <row r="16" spans="1:4" ht="19.8" x14ac:dyDescent="0.5">
      <c r="A16" s="26" t="s">
        <v>71</v>
      </c>
      <c r="B16" s="25">
        <v>3</v>
      </c>
      <c r="C16" s="25">
        <v>450</v>
      </c>
      <c r="D16" s="25">
        <v>450</v>
      </c>
    </row>
    <row r="17" spans="1:4" ht="19.8" x14ac:dyDescent="0.5">
      <c r="A17" s="26" t="s">
        <v>66</v>
      </c>
      <c r="B17" s="25">
        <v>1</v>
      </c>
      <c r="C17" s="25">
        <v>150</v>
      </c>
      <c r="D17" s="25">
        <v>150</v>
      </c>
    </row>
    <row r="18" spans="1:4" ht="19.8" x14ac:dyDescent="0.5">
      <c r="A18" s="26" t="s">
        <v>80</v>
      </c>
      <c r="B18" s="25">
        <v>3</v>
      </c>
      <c r="C18" s="25">
        <v>135</v>
      </c>
      <c r="D18" s="25">
        <v>135</v>
      </c>
    </row>
    <row r="19" spans="1:4" ht="19.8" x14ac:dyDescent="0.5">
      <c r="A19" s="26" t="s">
        <v>70</v>
      </c>
      <c r="B19" s="25">
        <v>3</v>
      </c>
      <c r="C19" s="25">
        <v>270</v>
      </c>
      <c r="D19" s="25">
        <v>270</v>
      </c>
    </row>
    <row r="20" spans="1:4" ht="19.8" x14ac:dyDescent="0.5">
      <c r="A20" s="26" t="s">
        <v>77</v>
      </c>
      <c r="B20" s="25">
        <v>17</v>
      </c>
      <c r="C20" s="25">
        <v>1320</v>
      </c>
      <c r="D20" s="25">
        <v>3740</v>
      </c>
    </row>
    <row r="21" spans="1:4" ht="19.8" x14ac:dyDescent="0.5">
      <c r="A21" s="26" t="s">
        <v>68</v>
      </c>
      <c r="B21" s="25">
        <v>4</v>
      </c>
      <c r="C21" s="25">
        <v>240</v>
      </c>
      <c r="D21" s="25">
        <v>240</v>
      </c>
    </row>
    <row r="22" spans="1:4" ht="19.8" x14ac:dyDescent="0.5">
      <c r="A22" s="26" t="s">
        <v>92</v>
      </c>
      <c r="B22" s="25">
        <v>2</v>
      </c>
      <c r="C22" s="25">
        <v>55</v>
      </c>
      <c r="D22" s="25">
        <v>110</v>
      </c>
    </row>
    <row r="23" spans="1:4" ht="19.8" x14ac:dyDescent="0.5">
      <c r="A23" s="26" t="s">
        <v>61</v>
      </c>
      <c r="B23" s="25">
        <v>8</v>
      </c>
      <c r="C23" s="25">
        <v>2840</v>
      </c>
      <c r="D23" s="25">
        <v>3590</v>
      </c>
    </row>
    <row r="24" spans="1:4" ht="19.8" x14ac:dyDescent="0.5">
      <c r="A24" s="26" t="s">
        <v>85</v>
      </c>
      <c r="B24" s="25">
        <v>3</v>
      </c>
      <c r="C24" s="25">
        <v>40</v>
      </c>
      <c r="D24" s="25">
        <v>120</v>
      </c>
    </row>
    <row r="25" spans="1:4" ht="19.8" x14ac:dyDescent="0.5">
      <c r="A25" s="26" t="s">
        <v>82</v>
      </c>
      <c r="B25" s="25">
        <v>1</v>
      </c>
      <c r="C25" s="25">
        <v>100</v>
      </c>
      <c r="D25" s="25">
        <v>100</v>
      </c>
    </row>
    <row r="26" spans="1:4" ht="19.8" x14ac:dyDescent="0.5">
      <c r="A26" s="26" t="s">
        <v>90</v>
      </c>
      <c r="B26" s="25">
        <v>2</v>
      </c>
      <c r="C26" s="25">
        <v>40</v>
      </c>
      <c r="D26" s="25">
        <v>80</v>
      </c>
    </row>
    <row r="27" spans="1:4" ht="19.8" x14ac:dyDescent="0.5">
      <c r="A27" s="26" t="s">
        <v>75</v>
      </c>
      <c r="B27" s="25">
        <v>3</v>
      </c>
      <c r="C27" s="25">
        <v>150</v>
      </c>
      <c r="D27" s="25">
        <v>150</v>
      </c>
    </row>
    <row r="28" spans="1:4" ht="19.8" x14ac:dyDescent="0.5">
      <c r="A28" s="26" t="s">
        <v>81</v>
      </c>
      <c r="B28" s="25">
        <v>2</v>
      </c>
      <c r="C28" s="25">
        <v>50</v>
      </c>
      <c r="D28" s="25">
        <v>100</v>
      </c>
    </row>
    <row r="29" spans="1:4" ht="19.8" x14ac:dyDescent="0.5">
      <c r="A29" s="26" t="s">
        <v>83</v>
      </c>
      <c r="B29" s="25">
        <v>1</v>
      </c>
      <c r="C29" s="25">
        <v>35</v>
      </c>
      <c r="D29" s="25">
        <v>35</v>
      </c>
    </row>
    <row r="30" spans="1:4" ht="19.8" x14ac:dyDescent="0.5">
      <c r="A30" s="26" t="s">
        <v>69</v>
      </c>
      <c r="B30" s="25">
        <v>10</v>
      </c>
      <c r="C30" s="25">
        <v>300</v>
      </c>
      <c r="D30" s="25">
        <v>600</v>
      </c>
    </row>
    <row r="31" spans="1:4" ht="19.8" x14ac:dyDescent="0.5">
      <c r="A31" s="26" t="s">
        <v>65</v>
      </c>
      <c r="B31" s="25">
        <v>3</v>
      </c>
      <c r="C31" s="25">
        <v>150</v>
      </c>
      <c r="D31" s="25">
        <v>150</v>
      </c>
    </row>
    <row r="32" spans="1:4" ht="19.8" x14ac:dyDescent="0.5">
      <c r="A32" s="26" t="s">
        <v>84</v>
      </c>
      <c r="B32" s="25">
        <v>7</v>
      </c>
      <c r="C32" s="25">
        <v>200</v>
      </c>
      <c r="D32" s="25">
        <v>350</v>
      </c>
    </row>
    <row r="33" spans="1:4" ht="19.8" x14ac:dyDescent="0.5">
      <c r="A33" s="26" t="s">
        <v>60</v>
      </c>
      <c r="B33" s="25">
        <v>2</v>
      </c>
      <c r="C33" s="25">
        <v>20</v>
      </c>
      <c r="D33" s="25">
        <v>40</v>
      </c>
    </row>
    <row r="34" spans="1:4" ht="19.8" x14ac:dyDescent="0.5">
      <c r="A34" s="26" t="s">
        <v>59</v>
      </c>
      <c r="B34" s="25">
        <v>3</v>
      </c>
      <c r="C34" s="25">
        <v>25</v>
      </c>
      <c r="D34" s="25">
        <v>75</v>
      </c>
    </row>
    <row r="35" spans="1:4" ht="19.8" x14ac:dyDescent="0.5">
      <c r="A35" s="26" t="s">
        <v>74</v>
      </c>
      <c r="B35" s="25">
        <v>1</v>
      </c>
      <c r="C35" s="25">
        <v>65</v>
      </c>
      <c r="D35" s="25">
        <v>65</v>
      </c>
    </row>
    <row r="36" spans="1:4" ht="19.8" x14ac:dyDescent="0.5">
      <c r="A36" s="26" t="s">
        <v>63</v>
      </c>
      <c r="B36" s="25">
        <v>1</v>
      </c>
      <c r="C36" s="25">
        <v>60</v>
      </c>
      <c r="D36" s="25">
        <v>60</v>
      </c>
    </row>
    <row r="37" spans="1:4" ht="19.8" x14ac:dyDescent="0.5">
      <c r="A37" s="26" t="s">
        <v>93</v>
      </c>
      <c r="B37" s="25">
        <v>1</v>
      </c>
      <c r="C37" s="25">
        <v>15</v>
      </c>
      <c r="D37" s="25">
        <v>15</v>
      </c>
    </row>
    <row r="38" spans="1:4" ht="19.8" x14ac:dyDescent="0.5">
      <c r="A38" s="26" t="s">
        <v>72</v>
      </c>
      <c r="B38" s="25">
        <v>1</v>
      </c>
      <c r="C38" s="25">
        <v>20</v>
      </c>
      <c r="D38" s="25">
        <v>20</v>
      </c>
    </row>
    <row r="39" spans="1:4" ht="19.8" x14ac:dyDescent="0.5">
      <c r="A39" s="26" t="s">
        <v>78</v>
      </c>
      <c r="B39" s="25">
        <v>1</v>
      </c>
      <c r="C39" s="25">
        <v>160</v>
      </c>
      <c r="D39" s="25">
        <v>160</v>
      </c>
    </row>
    <row r="40" spans="1:4" ht="19.8" x14ac:dyDescent="0.5">
      <c r="A40" s="26" t="s">
        <v>91</v>
      </c>
      <c r="B40" s="25">
        <v>2</v>
      </c>
      <c r="C40" s="25">
        <v>100</v>
      </c>
      <c r="D40" s="25">
        <v>200</v>
      </c>
    </row>
    <row r="41" spans="1:4" x14ac:dyDescent="0.25">
      <c r="A41" s="4"/>
      <c r="B41" s="4"/>
      <c r="C41" s="4"/>
      <c r="D41" s="4"/>
    </row>
    <row r="42" spans="1:4" ht="19.8" x14ac:dyDescent="0.5">
      <c r="A42" s="13" t="s">
        <v>106</v>
      </c>
      <c r="B42" s="14">
        <f>SUM(B10:B41)</f>
        <v>91</v>
      </c>
      <c r="C42" s="15"/>
      <c r="D42" s="15"/>
    </row>
    <row r="43" spans="1:4" ht="19.8" x14ac:dyDescent="0.5">
      <c r="A43" s="11" t="s">
        <v>107</v>
      </c>
      <c r="B43" s="12"/>
      <c r="C43" s="12"/>
      <c r="D43" s="12">
        <f>SUM(D9:D41)</f>
        <v>12765</v>
      </c>
    </row>
    <row r="44" spans="1:4" ht="19.8" x14ac:dyDescent="0.5">
      <c r="A44" s="11" t="s">
        <v>108</v>
      </c>
      <c r="B44" s="12"/>
      <c r="C44" s="12"/>
      <c r="D44" s="12" t="e">
        <f>SUMIF([1]bills!B:B, [1]taxinvoice!B7,[1]bills!C:C)</f>
        <v>#VALUE!</v>
      </c>
    </row>
    <row r="45" spans="1:4" ht="20.399999999999999" x14ac:dyDescent="0.55000000000000004">
      <c r="A45" s="16" t="s">
        <v>109</v>
      </c>
      <c r="B45" s="17"/>
      <c r="C45" s="17"/>
      <c r="D45" s="18" t="e">
        <f>D43-D44</f>
        <v>#VALUE!</v>
      </c>
    </row>
    <row r="46" spans="1:4" ht="19.8" x14ac:dyDescent="0.5">
      <c r="A46" s="11" t="s">
        <v>110</v>
      </c>
      <c r="B46" s="19"/>
      <c r="C46" s="19"/>
      <c r="D46" s="19" t="e">
        <f>SUMIFS([1]!pageData[Item Subtotal],[1]!pageData[vatRate],-1,[1]!pageData[date],[1]taxinvoice!B7)-D44</f>
        <v>#REF!</v>
      </c>
    </row>
    <row r="47" spans="1:4" ht="19.8" x14ac:dyDescent="0.5">
      <c r="A47" s="11" t="s">
        <v>111</v>
      </c>
      <c r="B47" s="19"/>
      <c r="C47" s="19"/>
      <c r="D47" s="19" t="e">
        <f>(D45-D46)/1.07</f>
        <v>#VALUE!</v>
      </c>
    </row>
    <row r="48" spans="1:4" ht="19.8" x14ac:dyDescent="0.5">
      <c r="A48" s="20" t="s">
        <v>112</v>
      </c>
      <c r="B48" s="17"/>
      <c r="C48" s="17"/>
      <c r="D48" s="17" t="e">
        <f>(D45-D46)-D47</f>
        <v>#VALUE!</v>
      </c>
    </row>
    <row r="49" spans="1:4" ht="18.600000000000001" x14ac:dyDescent="0.45">
      <c r="A49" s="21" t="s">
        <v>113</v>
      </c>
      <c r="B49" s="22" t="e">
        <f>D45</f>
        <v>#VALUE!</v>
      </c>
      <c r="C49" s="23" t="s">
        <v>114</v>
      </c>
      <c r="D49" s="22" t="e">
        <f>D45-B49</f>
        <v>#VALUE!</v>
      </c>
    </row>
    <row r="50" spans="1:4" x14ac:dyDescent="0.25">
      <c r="A50" s="4"/>
      <c r="B50" s="4"/>
      <c r="C50" s="6"/>
      <c r="D50" s="5"/>
    </row>
  </sheetData>
  <mergeCells count="4">
    <mergeCell ref="A1:D1"/>
    <mergeCell ref="A2:D2"/>
    <mergeCell ref="A3:D3"/>
    <mergeCell ref="A5:D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bills</vt:lpstr>
      <vt:lpstr>items</vt:lpstr>
      <vt:lpstr>taxinvoices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2020-11-14T04:34:40Z</dcterms:modified>
</cp:coreProperties>
</file>