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E240DE1A-F381-481B-8E5F-A6CBF6A8B945}" xr6:coauthVersionLast="45" xr6:coauthVersionMax="45" xr10:uidLastSave="{00000000-0000-0000-0000-000000000000}"/>
  <bookViews>
    <workbookView xWindow="-108" yWindow="-108" windowWidth="23256" windowHeight="12576" firstSheet="1" activeTab="6" xr2:uid="{2B663E49-10EA-4A01-94CD-B862003FF610}"/>
  </bookViews>
  <sheets>
    <sheet name="Sheet3" sheetId="9" state="hidden" r:id="rId1"/>
    <sheet name="thaphae" sheetId="16" r:id="rId2"/>
    <sheet name="ท่าแพ_ต้นฉบับ" sheetId="14" state="hidden" r:id="rId3"/>
    <sheet name="chomphon" sheetId="15" r:id="rId4"/>
    <sheet name="ชุมพร_ต้นฉบับ" sheetId="13" state="hidden" r:id="rId5"/>
    <sheet name="การใช้" sheetId="10" r:id="rId6"/>
    <sheet name="allFlowProduct" sheetId="8" r:id="rId7"/>
    <sheet name="foodstory_chomphon" sheetId="17" r:id="rId8"/>
    <sheet name="foodstory_thaphae" sheetId="18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4" i="8" l="1"/>
  <c r="O284" i="8"/>
  <c r="P284" i="8"/>
  <c r="C1327" i="8"/>
  <c r="O1327" i="8"/>
  <c r="P1327" i="8"/>
  <c r="C995" i="8" l="1"/>
  <c r="O995" i="8"/>
  <c r="P995" i="8"/>
  <c r="C1041" i="8"/>
  <c r="O1041" i="8"/>
  <c r="P1041" i="8"/>
  <c r="C994" i="8"/>
  <c r="O994" i="8"/>
  <c r="P994" i="8"/>
  <c r="C992" i="8"/>
  <c r="C993" i="8"/>
  <c r="O992" i="8"/>
  <c r="O993" i="8"/>
  <c r="P992" i="8"/>
  <c r="P993" i="8"/>
  <c r="C991" i="8"/>
  <c r="O991" i="8"/>
  <c r="P991" i="8"/>
  <c r="C989" i="8"/>
  <c r="C990" i="8"/>
  <c r="O989" i="8"/>
  <c r="O990" i="8"/>
  <c r="P989" i="8"/>
  <c r="P990" i="8"/>
  <c r="C988" i="8"/>
  <c r="O988" i="8"/>
  <c r="P988" i="8"/>
  <c r="P1090" i="8"/>
  <c r="O1090" i="8"/>
  <c r="C1090" i="8"/>
  <c r="C1059" i="8"/>
  <c r="O1059" i="8"/>
  <c r="P1059" i="8"/>
  <c r="C1040" i="8"/>
  <c r="O1040" i="8"/>
  <c r="P1040" i="8"/>
  <c r="C986" i="8"/>
  <c r="C987" i="8"/>
  <c r="O986" i="8"/>
  <c r="O987" i="8"/>
  <c r="P986" i="8"/>
  <c r="P987" i="8"/>
  <c r="C984" i="8"/>
  <c r="C985" i="8"/>
  <c r="O984" i="8"/>
  <c r="O985" i="8"/>
  <c r="P984" i="8"/>
  <c r="P985" i="8"/>
  <c r="C979" i="8"/>
  <c r="C980" i="8"/>
  <c r="C981" i="8"/>
  <c r="C982" i="8"/>
  <c r="C983" i="8"/>
  <c r="O979" i="8"/>
  <c r="O980" i="8"/>
  <c r="O981" i="8"/>
  <c r="O982" i="8"/>
  <c r="O983" i="8"/>
  <c r="P979" i="8"/>
  <c r="P980" i="8"/>
  <c r="P981" i="8"/>
  <c r="P982" i="8"/>
  <c r="P983" i="8"/>
  <c r="C978" i="8"/>
  <c r="O978" i="8"/>
  <c r="P978" i="8"/>
  <c r="C1113" i="8"/>
  <c r="O1113" i="8"/>
  <c r="P1113" i="8"/>
  <c r="C977" i="8"/>
  <c r="O977" i="8"/>
  <c r="P977" i="8"/>
  <c r="C976" i="8"/>
  <c r="O976" i="8"/>
  <c r="P976" i="8"/>
  <c r="C813" i="8" l="1"/>
  <c r="O813" i="8"/>
  <c r="P813" i="8"/>
  <c r="C1191" i="8"/>
  <c r="O1191" i="8"/>
  <c r="P1191" i="8"/>
  <c r="C1179" i="8"/>
  <c r="C1180" i="8"/>
  <c r="C1181" i="8"/>
  <c r="C1182" i="8"/>
  <c r="C1183" i="8"/>
  <c r="C1184" i="8"/>
  <c r="C1185" i="8"/>
  <c r="C1186" i="8"/>
  <c r="C1187" i="8"/>
  <c r="C1188" i="8"/>
  <c r="C1189" i="8"/>
  <c r="O1179" i="8"/>
  <c r="O1180" i="8"/>
  <c r="O1181" i="8"/>
  <c r="O1182" i="8"/>
  <c r="O1183" i="8"/>
  <c r="O1184" i="8"/>
  <c r="O1185" i="8"/>
  <c r="O1186" i="8"/>
  <c r="O1187" i="8"/>
  <c r="O1188" i="8"/>
  <c r="O1189" i="8"/>
  <c r="P1179" i="8"/>
  <c r="P1180" i="8"/>
  <c r="P1181" i="8"/>
  <c r="P1182" i="8"/>
  <c r="P1183" i="8"/>
  <c r="P1184" i="8"/>
  <c r="P1185" i="8"/>
  <c r="P1186" i="8"/>
  <c r="P1187" i="8"/>
  <c r="P1188" i="8"/>
  <c r="P1189" i="8"/>
  <c r="P1326" i="8"/>
  <c r="O1326" i="8"/>
  <c r="C1326" i="8"/>
  <c r="P1325" i="8"/>
  <c r="O1325" i="8"/>
  <c r="C1325" i="8"/>
  <c r="P1324" i="8"/>
  <c r="O1324" i="8"/>
  <c r="C1324" i="8"/>
  <c r="P1323" i="8"/>
  <c r="O1323" i="8"/>
  <c r="C1323" i="8"/>
  <c r="P1322" i="8"/>
  <c r="O1322" i="8"/>
  <c r="C1322" i="8"/>
  <c r="P1321" i="8"/>
  <c r="O1321" i="8"/>
  <c r="C1321" i="8"/>
  <c r="P1320" i="8"/>
  <c r="O1320" i="8"/>
  <c r="C1320" i="8"/>
  <c r="P1319" i="8"/>
  <c r="O1319" i="8"/>
  <c r="C1319" i="8"/>
  <c r="P1318" i="8"/>
  <c r="O1318" i="8"/>
  <c r="C1318" i="8"/>
  <c r="C1317" i="8"/>
  <c r="O1317" i="8"/>
  <c r="P1317" i="8"/>
  <c r="P1316" i="8"/>
  <c r="O1316" i="8"/>
  <c r="C1316" i="8"/>
  <c r="P1315" i="8"/>
  <c r="O1315" i="8"/>
  <c r="C1315" i="8"/>
  <c r="P1314" i="8"/>
  <c r="O1314" i="8"/>
  <c r="C1314" i="8"/>
  <c r="P1312" i="8"/>
  <c r="O1312" i="8"/>
  <c r="C1312" i="8"/>
  <c r="P1311" i="8"/>
  <c r="O1311" i="8"/>
  <c r="C1311" i="8"/>
  <c r="P1310" i="8"/>
  <c r="O1310" i="8"/>
  <c r="C1310" i="8"/>
  <c r="P1309" i="8"/>
  <c r="O1309" i="8"/>
  <c r="C1309" i="8"/>
  <c r="C1313" i="8"/>
  <c r="O1313" i="8"/>
  <c r="P1313" i="8"/>
  <c r="C1308" i="8" l="1"/>
  <c r="O1308" i="8"/>
  <c r="P1308" i="8"/>
  <c r="P1307" i="8"/>
  <c r="O1307" i="8"/>
  <c r="C1307" i="8"/>
  <c r="P1306" i="8"/>
  <c r="O1306" i="8"/>
  <c r="C1306" i="8"/>
  <c r="P1305" i="8"/>
  <c r="O1305" i="8"/>
  <c r="C1305" i="8"/>
  <c r="P1304" i="8"/>
  <c r="O1304" i="8"/>
  <c r="C1304" i="8"/>
  <c r="P1303" i="8"/>
  <c r="O1303" i="8"/>
  <c r="C1303" i="8"/>
  <c r="C1296" i="8"/>
  <c r="O1296" i="8"/>
  <c r="P1296" i="8"/>
  <c r="P1283" i="8"/>
  <c r="O1283" i="8"/>
  <c r="C1283" i="8"/>
  <c r="P1302" i="8"/>
  <c r="O1302" i="8"/>
  <c r="C1302" i="8"/>
  <c r="P1301" i="8"/>
  <c r="O1301" i="8"/>
  <c r="C1301" i="8"/>
  <c r="P1300" i="8"/>
  <c r="O1300" i="8"/>
  <c r="C1300" i="8"/>
  <c r="P1299" i="8"/>
  <c r="O1299" i="8"/>
  <c r="C1299" i="8"/>
  <c r="P1207" i="8"/>
  <c r="O1207" i="8"/>
  <c r="C1207" i="8"/>
  <c r="P1206" i="8"/>
  <c r="O1206" i="8"/>
  <c r="C1206" i="8"/>
  <c r="P1298" i="8"/>
  <c r="O1298" i="8"/>
  <c r="C1298" i="8"/>
  <c r="C1297" i="8"/>
  <c r="O1297" i="8"/>
  <c r="P1297" i="8"/>
  <c r="P1210" i="8"/>
  <c r="O1210" i="8"/>
  <c r="C1210" i="8"/>
  <c r="P1278" i="8"/>
  <c r="O1278" i="8"/>
  <c r="C1278" i="8"/>
  <c r="P1201" i="8"/>
  <c r="O1201" i="8"/>
  <c r="C1201" i="8"/>
  <c r="P1237" i="8"/>
  <c r="O1237" i="8"/>
  <c r="C1237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F175" i="18"/>
  <c r="E173" i="18"/>
  <c r="E170" i="18"/>
  <c r="F169" i="18"/>
  <c r="E167" i="18"/>
  <c r="D165" i="18"/>
  <c r="D161" i="18"/>
  <c r="E160" i="18"/>
  <c r="E159" i="18"/>
  <c r="F158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F210" i="18"/>
  <c r="F209" i="18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178" i="8"/>
  <c r="O1178" i="8"/>
  <c r="P1178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3" i="18"/>
  <c r="F174" i="18"/>
  <c r="F180" i="18"/>
  <c r="F196" i="18"/>
  <c r="F200" i="18"/>
  <c r="F203" i="18"/>
  <c r="F204" i="18"/>
  <c r="F206" i="18"/>
  <c r="F208" i="18"/>
  <c r="F211" i="18"/>
  <c r="F212" i="18"/>
  <c r="F213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D263" i="18" l="1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89" i="8"/>
  <c r="G144" i="1" s="1"/>
  <c r="O89" i="8"/>
  <c r="P89" i="8"/>
  <c r="P137" i="8"/>
  <c r="O137" i="8"/>
  <c r="C137" i="8"/>
  <c r="G227" i="1" s="1"/>
  <c r="C966" i="8" l="1"/>
  <c r="C967" i="8"/>
  <c r="C968" i="8"/>
  <c r="C969" i="8"/>
  <c r="C970" i="8"/>
  <c r="C971" i="8"/>
  <c r="C972" i="8"/>
  <c r="C973" i="8"/>
  <c r="C974" i="8"/>
  <c r="C975" i="8"/>
  <c r="O966" i="8"/>
  <c r="O967" i="8"/>
  <c r="O968" i="8"/>
  <c r="O969" i="8"/>
  <c r="O970" i="8"/>
  <c r="O971" i="8"/>
  <c r="O972" i="8"/>
  <c r="O973" i="8"/>
  <c r="O974" i="8"/>
  <c r="O975" i="8"/>
  <c r="P966" i="8"/>
  <c r="P967" i="8"/>
  <c r="P968" i="8"/>
  <c r="P969" i="8"/>
  <c r="P970" i="8"/>
  <c r="P971" i="8"/>
  <c r="P972" i="8"/>
  <c r="P973" i="8"/>
  <c r="P974" i="8"/>
  <c r="P975" i="8"/>
  <c r="C957" i="8"/>
  <c r="C958" i="8"/>
  <c r="C959" i="8"/>
  <c r="C960" i="8"/>
  <c r="C961" i="8"/>
  <c r="C962" i="8"/>
  <c r="F128" i="17" s="1"/>
  <c r="C963" i="8"/>
  <c r="C964" i="8"/>
  <c r="F127" i="17" s="1"/>
  <c r="C965" i="8"/>
  <c r="O957" i="8"/>
  <c r="O958" i="8"/>
  <c r="O959" i="8"/>
  <c r="O960" i="8"/>
  <c r="O961" i="8"/>
  <c r="O962" i="8"/>
  <c r="O963" i="8"/>
  <c r="O964" i="8"/>
  <c r="O965" i="8"/>
  <c r="P957" i="8"/>
  <c r="P958" i="8"/>
  <c r="P959" i="8"/>
  <c r="P960" i="8"/>
  <c r="P961" i="8"/>
  <c r="P962" i="8"/>
  <c r="P963" i="8"/>
  <c r="P964" i="8"/>
  <c r="P965" i="8"/>
  <c r="C896" i="8"/>
  <c r="O896" i="8"/>
  <c r="P896" i="8"/>
  <c r="F135" i="17" l="1"/>
  <c r="F136" i="17"/>
  <c r="C952" i="8"/>
  <c r="C953" i="8"/>
  <c r="F163" i="17" s="1"/>
  <c r="C954" i="8"/>
  <c r="F129" i="17" s="1"/>
  <c r="C955" i="8"/>
  <c r="F131" i="17" s="1"/>
  <c r="C956" i="8"/>
  <c r="O952" i="8"/>
  <c r="O953" i="8"/>
  <c r="O954" i="8"/>
  <c r="O955" i="8"/>
  <c r="O956" i="8"/>
  <c r="P952" i="8"/>
  <c r="P953" i="8"/>
  <c r="P954" i="8"/>
  <c r="P955" i="8"/>
  <c r="P956" i="8"/>
  <c r="C947" i="8"/>
  <c r="C948" i="8"/>
  <c r="C949" i="8"/>
  <c r="C950" i="8"/>
  <c r="F137" i="17" s="1"/>
  <c r="C951" i="8"/>
  <c r="O947" i="8"/>
  <c r="O948" i="8"/>
  <c r="O949" i="8"/>
  <c r="O950" i="8"/>
  <c r="O951" i="8"/>
  <c r="P947" i="8"/>
  <c r="P948" i="8"/>
  <c r="P949" i="8"/>
  <c r="P950" i="8"/>
  <c r="P951" i="8"/>
  <c r="C944" i="8"/>
  <c r="F164" i="17" s="1"/>
  <c r="C945" i="8"/>
  <c r="C946" i="8"/>
  <c r="O944" i="8"/>
  <c r="O945" i="8"/>
  <c r="O946" i="8"/>
  <c r="P944" i="8"/>
  <c r="P945" i="8"/>
  <c r="P946" i="8"/>
  <c r="C1039" i="8"/>
  <c r="O1039" i="8"/>
  <c r="P1039" i="8"/>
  <c r="C942" i="8"/>
  <c r="C943" i="8"/>
  <c r="F153" i="17" s="1"/>
  <c r="O942" i="8"/>
  <c r="O943" i="8"/>
  <c r="P942" i="8"/>
  <c r="P943" i="8"/>
  <c r="C941" i="8"/>
  <c r="O941" i="8"/>
  <c r="P941" i="8"/>
  <c r="C940" i="8" l="1"/>
  <c r="F146" i="17" s="1"/>
  <c r="O940" i="8"/>
  <c r="P940" i="8"/>
  <c r="C1109" i="8"/>
  <c r="C1110" i="8"/>
  <c r="C1111" i="8"/>
  <c r="C1112" i="8"/>
  <c r="O1109" i="8"/>
  <c r="O1110" i="8"/>
  <c r="O1111" i="8"/>
  <c r="O1112" i="8"/>
  <c r="P1109" i="8"/>
  <c r="P1110" i="8"/>
  <c r="P1111" i="8"/>
  <c r="P1112" i="8"/>
  <c r="C1106" i="8"/>
  <c r="C1107" i="8"/>
  <c r="C1108" i="8"/>
  <c r="O1106" i="8"/>
  <c r="O1107" i="8"/>
  <c r="O1108" i="8"/>
  <c r="P1106" i="8"/>
  <c r="P1107" i="8"/>
  <c r="P1108" i="8"/>
  <c r="C1038" i="8"/>
  <c r="O1038" i="8"/>
  <c r="P1038" i="8"/>
  <c r="C939" i="8"/>
  <c r="O939" i="8"/>
  <c r="P939" i="8"/>
  <c r="C936" i="8"/>
  <c r="C937" i="8"/>
  <c r="C938" i="8"/>
  <c r="O936" i="8"/>
  <c r="O937" i="8"/>
  <c r="O938" i="8"/>
  <c r="P936" i="8"/>
  <c r="P937" i="8"/>
  <c r="P938" i="8"/>
  <c r="C933" i="8"/>
  <c r="C934" i="8"/>
  <c r="C935" i="8"/>
  <c r="O933" i="8"/>
  <c r="O934" i="8"/>
  <c r="O935" i="8"/>
  <c r="P933" i="8"/>
  <c r="P934" i="8"/>
  <c r="P935" i="8"/>
  <c r="P1105" i="8"/>
  <c r="O1105" i="8"/>
  <c r="C1105" i="8"/>
  <c r="C1104" i="8"/>
  <c r="F159" i="17" s="1"/>
  <c r="O1104" i="8"/>
  <c r="P1104" i="8"/>
  <c r="C1036" i="8"/>
  <c r="C1037" i="8"/>
  <c r="O1036" i="8"/>
  <c r="O1037" i="8"/>
  <c r="P1036" i="8"/>
  <c r="P1037" i="8"/>
  <c r="C932" i="8"/>
  <c r="O932" i="8"/>
  <c r="P932" i="8"/>
  <c r="C931" i="8"/>
  <c r="F154" i="17" s="1"/>
  <c r="O931" i="8"/>
  <c r="P931" i="8"/>
  <c r="P911" i="8"/>
  <c r="O911" i="8"/>
  <c r="C911" i="8"/>
  <c r="F157" i="17" l="1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177" i="8"/>
  <c r="O1177" i="8"/>
  <c r="C1177" i="8"/>
  <c r="P1176" i="8"/>
  <c r="O1176" i="8"/>
  <c r="C1176" i="8"/>
  <c r="P1175" i="8"/>
  <c r="O1175" i="8"/>
  <c r="C1175" i="8"/>
  <c r="P1174" i="8"/>
  <c r="O1174" i="8"/>
  <c r="C1174" i="8"/>
  <c r="P1173" i="8"/>
  <c r="O1173" i="8"/>
  <c r="C1173" i="8"/>
  <c r="F49" i="18" s="1"/>
  <c r="P1172" i="8"/>
  <c r="O1172" i="8"/>
  <c r="C1172" i="8"/>
  <c r="P1171" i="8"/>
  <c r="O1171" i="8"/>
  <c r="C1171" i="8"/>
  <c r="P1170" i="8"/>
  <c r="O1170" i="8"/>
  <c r="C1170" i="8"/>
  <c r="P1169" i="8"/>
  <c r="O1169" i="8"/>
  <c r="C1169" i="8"/>
  <c r="P1168" i="8"/>
  <c r="O1168" i="8"/>
  <c r="C1168" i="8"/>
  <c r="P1167" i="8"/>
  <c r="O1167" i="8"/>
  <c r="C1167" i="8"/>
  <c r="P1166" i="8"/>
  <c r="O1166" i="8"/>
  <c r="C1166" i="8"/>
  <c r="P1165" i="8"/>
  <c r="O1165" i="8"/>
  <c r="C1165" i="8"/>
  <c r="P1164" i="8"/>
  <c r="O1164" i="8"/>
  <c r="C1164" i="8"/>
  <c r="P1163" i="8"/>
  <c r="O1163" i="8"/>
  <c r="C1163" i="8"/>
  <c r="P1162" i="8"/>
  <c r="O1162" i="8"/>
  <c r="C1162" i="8"/>
  <c r="F38" i="18" s="1"/>
  <c r="P1161" i="8"/>
  <c r="O1161" i="8"/>
  <c r="C1161" i="8"/>
  <c r="F37" i="18" s="1"/>
  <c r="P1160" i="8"/>
  <c r="O1160" i="8"/>
  <c r="C1160" i="8"/>
  <c r="F36" i="18" s="1"/>
  <c r="F22" i="18" l="1"/>
  <c r="F20" i="18"/>
  <c r="C1156" i="8"/>
  <c r="F2" i="18" s="1"/>
  <c r="C1157" i="8"/>
  <c r="F3" i="18" s="1"/>
  <c r="C1158" i="8"/>
  <c r="F4" i="18" s="1"/>
  <c r="C1159" i="8"/>
  <c r="F5" i="18" s="1"/>
  <c r="C1190" i="8"/>
  <c r="C1192" i="8"/>
  <c r="C1193" i="8"/>
  <c r="F8" i="18" s="1"/>
  <c r="C1194" i="8"/>
  <c r="C1195" i="8"/>
  <c r="F11" i="18" s="1"/>
  <c r="C1196" i="8"/>
  <c r="F366" i="18" s="1"/>
  <c r="F13" i="18"/>
  <c r="C1197" i="8"/>
  <c r="C1292" i="8"/>
  <c r="C1198" i="8"/>
  <c r="C1291" i="8"/>
  <c r="C1199" i="8"/>
  <c r="C1200" i="8"/>
  <c r="F69" i="18" s="1"/>
  <c r="C1202" i="8"/>
  <c r="C1203" i="8"/>
  <c r="C1204" i="8"/>
  <c r="F24" i="18" s="1"/>
  <c r="C1205" i="8"/>
  <c r="C1208" i="8"/>
  <c r="C1209" i="8"/>
  <c r="C1211" i="8"/>
  <c r="F28" i="18" s="1"/>
  <c r="C1212" i="8"/>
  <c r="F29" i="18" s="1"/>
  <c r="C1213" i="8"/>
  <c r="C1214" i="8"/>
  <c r="F31" i="18" s="1"/>
  <c r="C1215" i="8"/>
  <c r="F103" i="18" s="1"/>
  <c r="C1216" i="8"/>
  <c r="C1217" i="8"/>
  <c r="C1218" i="8"/>
  <c r="C1219" i="8"/>
  <c r="C1220" i="8"/>
  <c r="C1221" i="8"/>
  <c r="C1222" i="8"/>
  <c r="C1223" i="8"/>
  <c r="F61" i="18" s="1"/>
  <c r="C1224" i="8"/>
  <c r="F226" i="18" s="1"/>
  <c r="C1225" i="8"/>
  <c r="C1226" i="8"/>
  <c r="C1227" i="8"/>
  <c r="C1228" i="8"/>
  <c r="C1229" i="8"/>
  <c r="F362" i="18" s="1"/>
  <c r="C1230" i="8"/>
  <c r="C1231" i="8"/>
  <c r="C1232" i="8"/>
  <c r="F72" i="18" s="1"/>
  <c r="C1233" i="8"/>
  <c r="F73" i="18" s="1"/>
  <c r="C1234" i="8"/>
  <c r="F91" i="18" s="1"/>
  <c r="C1235" i="8"/>
  <c r="C1236" i="8"/>
  <c r="F76" i="18" s="1"/>
  <c r="C1238" i="8"/>
  <c r="C1239" i="8"/>
  <c r="F78" i="18" s="1"/>
  <c r="C1240" i="8"/>
  <c r="C1241" i="8"/>
  <c r="F124" i="18" s="1"/>
  <c r="C1242" i="8"/>
  <c r="C1243" i="8"/>
  <c r="F82" i="18" s="1"/>
  <c r="C1244" i="8"/>
  <c r="C1245" i="8"/>
  <c r="C1246" i="8"/>
  <c r="C1247" i="8"/>
  <c r="F87" i="18" s="1"/>
  <c r="C1248" i="8"/>
  <c r="C1249" i="8"/>
  <c r="C1279" i="8"/>
  <c r="C1277" i="8"/>
  <c r="C1250" i="8"/>
  <c r="C1251" i="8"/>
  <c r="C1252" i="8"/>
  <c r="C1253" i="8"/>
  <c r="C1254" i="8"/>
  <c r="C1255" i="8"/>
  <c r="C1256" i="8"/>
  <c r="F100" i="18" s="1"/>
  <c r="C1257" i="8"/>
  <c r="C1258" i="8"/>
  <c r="F167" i="18"/>
  <c r="C1259" i="8"/>
  <c r="C1260" i="8"/>
  <c r="C1261" i="8"/>
  <c r="C1262" i="8"/>
  <c r="C1263" i="8"/>
  <c r="C1264" i="8"/>
  <c r="C1265" i="8"/>
  <c r="C1266" i="8"/>
  <c r="C1267" i="8"/>
  <c r="F112" i="18" s="1"/>
  <c r="C1268" i="8"/>
  <c r="C1269" i="8"/>
  <c r="C1270" i="8"/>
  <c r="C1271" i="8"/>
  <c r="F342" i="18" s="1"/>
  <c r="C1272" i="8"/>
  <c r="C1273" i="8"/>
  <c r="C1274" i="8"/>
  <c r="C1275" i="8"/>
  <c r="C1276" i="8"/>
  <c r="C1280" i="8"/>
  <c r="C1281" i="8"/>
  <c r="C1282" i="8"/>
  <c r="C1284" i="8"/>
  <c r="C1285" i="8"/>
  <c r="F131" i="18" s="1"/>
  <c r="C1286" i="8"/>
  <c r="C1287" i="8"/>
  <c r="C1288" i="8"/>
  <c r="F45" i="18" s="1"/>
  <c r="C1289" i="8"/>
  <c r="C1290" i="8"/>
  <c r="C1293" i="8"/>
  <c r="F144" i="18"/>
  <c r="C1294" i="8"/>
  <c r="F50" i="18" s="1"/>
  <c r="C1295" i="8"/>
  <c r="O1156" i="8"/>
  <c r="O1157" i="8"/>
  <c r="O1158" i="8"/>
  <c r="O1159" i="8"/>
  <c r="O1190" i="8"/>
  <c r="O1192" i="8"/>
  <c r="O1193" i="8"/>
  <c r="O1194" i="8"/>
  <c r="O1195" i="8"/>
  <c r="O1196" i="8"/>
  <c r="O1197" i="8"/>
  <c r="O1292" i="8"/>
  <c r="O1198" i="8"/>
  <c r="O1291" i="8"/>
  <c r="O1199" i="8"/>
  <c r="O1200" i="8"/>
  <c r="O1202" i="8"/>
  <c r="O1203" i="8"/>
  <c r="O1204" i="8"/>
  <c r="O1205" i="8"/>
  <c r="O1208" i="8"/>
  <c r="O1209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79" i="8"/>
  <c r="O1277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80" i="8"/>
  <c r="O1281" i="8"/>
  <c r="O1282" i="8"/>
  <c r="O1284" i="8"/>
  <c r="O1285" i="8"/>
  <c r="O1286" i="8"/>
  <c r="O1287" i="8"/>
  <c r="O1288" i="8"/>
  <c r="O1289" i="8"/>
  <c r="O1290" i="8"/>
  <c r="O1293" i="8"/>
  <c r="O1294" i="8"/>
  <c r="O1295" i="8"/>
  <c r="P1156" i="8"/>
  <c r="P1157" i="8"/>
  <c r="P1158" i="8"/>
  <c r="P1159" i="8"/>
  <c r="P1190" i="8"/>
  <c r="P1192" i="8"/>
  <c r="P1193" i="8"/>
  <c r="P1194" i="8"/>
  <c r="P1195" i="8"/>
  <c r="P1196" i="8"/>
  <c r="P1197" i="8"/>
  <c r="P1292" i="8"/>
  <c r="P1198" i="8"/>
  <c r="P1291" i="8"/>
  <c r="P1199" i="8"/>
  <c r="P1200" i="8"/>
  <c r="P1202" i="8"/>
  <c r="P1203" i="8"/>
  <c r="P1204" i="8"/>
  <c r="P1205" i="8"/>
  <c r="P1208" i="8"/>
  <c r="P1209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8" i="8"/>
  <c r="P1239" i="8"/>
  <c r="P1240" i="8"/>
  <c r="P1241" i="8"/>
  <c r="P1242" i="8"/>
  <c r="P1243" i="8"/>
  <c r="P1244" i="8"/>
  <c r="P1245" i="8"/>
  <c r="P1246" i="8"/>
  <c r="P1247" i="8"/>
  <c r="P1248" i="8"/>
  <c r="P1249" i="8"/>
  <c r="P1279" i="8"/>
  <c r="P1277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80" i="8"/>
  <c r="P1281" i="8"/>
  <c r="P1282" i="8"/>
  <c r="P1284" i="8"/>
  <c r="P1285" i="8"/>
  <c r="P1286" i="8"/>
  <c r="P1287" i="8"/>
  <c r="P1288" i="8"/>
  <c r="P1289" i="8"/>
  <c r="P1290" i="8"/>
  <c r="P1293" i="8"/>
  <c r="P1294" i="8"/>
  <c r="P1295" i="8"/>
  <c r="F129" i="18" l="1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20" i="8"/>
  <c r="O720" i="8"/>
  <c r="C720" i="8"/>
  <c r="P792" i="8"/>
  <c r="O792" i="8"/>
  <c r="C792" i="8"/>
  <c r="P757" i="8"/>
  <c r="O757" i="8"/>
  <c r="C757" i="8"/>
  <c r="P791" i="8"/>
  <c r="O791" i="8"/>
  <c r="C791" i="8"/>
  <c r="P785" i="8"/>
  <c r="O785" i="8"/>
  <c r="C785" i="8"/>
  <c r="P790" i="8"/>
  <c r="O790" i="8"/>
  <c r="C790" i="8"/>
  <c r="P772" i="8"/>
  <c r="O772" i="8"/>
  <c r="C772" i="8"/>
  <c r="P774" i="8"/>
  <c r="O774" i="8"/>
  <c r="C774" i="8"/>
  <c r="P789" i="8"/>
  <c r="O789" i="8"/>
  <c r="C789" i="8"/>
  <c r="P788" i="8"/>
  <c r="O788" i="8"/>
  <c r="C788" i="8"/>
  <c r="P787" i="8"/>
  <c r="O787" i="8"/>
  <c r="C787" i="8"/>
  <c r="P786" i="8"/>
  <c r="O786" i="8"/>
  <c r="C786" i="8"/>
  <c r="P715" i="8"/>
  <c r="O715" i="8"/>
  <c r="C715" i="8"/>
  <c r="P784" i="8"/>
  <c r="O784" i="8"/>
  <c r="C784" i="8"/>
  <c r="P777" i="8"/>
  <c r="O777" i="8"/>
  <c r="C777" i="8"/>
  <c r="P783" i="8"/>
  <c r="O783" i="8"/>
  <c r="C783" i="8"/>
  <c r="P776" i="8"/>
  <c r="O776" i="8"/>
  <c r="C776" i="8"/>
  <c r="P782" i="8"/>
  <c r="O782" i="8"/>
  <c r="C782" i="8"/>
  <c r="P733" i="8"/>
  <c r="O733" i="8"/>
  <c r="C733" i="8"/>
  <c r="P781" i="8"/>
  <c r="O781" i="8"/>
  <c r="C781" i="8"/>
  <c r="P780" i="8"/>
  <c r="O780" i="8"/>
  <c r="C780" i="8"/>
  <c r="P779" i="8"/>
  <c r="O779" i="8"/>
  <c r="C779" i="8"/>
  <c r="P778" i="8"/>
  <c r="O778" i="8"/>
  <c r="C778" i="8"/>
  <c r="C775" i="8"/>
  <c r="O775" i="8"/>
  <c r="P775" i="8"/>
  <c r="P737" i="8"/>
  <c r="O737" i="8"/>
  <c r="C737" i="8"/>
  <c r="C773" i="8"/>
  <c r="O773" i="8"/>
  <c r="P773" i="8"/>
  <c r="D219" i="12" l="1"/>
  <c r="E219" i="12"/>
  <c r="G219" i="12"/>
  <c r="H219" i="12" s="1"/>
  <c r="D152" i="4" l="1"/>
  <c r="E152" i="4"/>
  <c r="G152" i="4"/>
  <c r="H152" i="4" s="1"/>
  <c r="C75" i="8" l="1"/>
  <c r="O75" i="8"/>
  <c r="P75" i="8"/>
  <c r="E433" i="1"/>
  <c r="F433" i="1"/>
  <c r="H433" i="1"/>
  <c r="I433" i="1" s="1"/>
  <c r="P1152" i="8" l="1"/>
  <c r="O1152" i="8"/>
  <c r="C1152" i="8"/>
  <c r="P1151" i="8"/>
  <c r="O1151" i="8"/>
  <c r="C1151" i="8"/>
  <c r="P1150" i="8"/>
  <c r="O1150" i="8"/>
  <c r="C1150" i="8"/>
  <c r="P1149" i="8"/>
  <c r="O1149" i="8"/>
  <c r="C1149" i="8"/>
  <c r="P1148" i="8"/>
  <c r="O1148" i="8"/>
  <c r="C1148" i="8"/>
  <c r="P1147" i="8"/>
  <c r="O1147" i="8"/>
  <c r="C1147" i="8"/>
  <c r="P1146" i="8"/>
  <c r="O1146" i="8"/>
  <c r="C1146" i="8"/>
  <c r="P1145" i="8"/>
  <c r="O1145" i="8"/>
  <c r="C1145" i="8"/>
  <c r="P1144" i="8"/>
  <c r="O1144" i="8"/>
  <c r="C1144" i="8"/>
  <c r="P1143" i="8"/>
  <c r="O1143" i="8"/>
  <c r="C1143" i="8"/>
  <c r="P1142" i="8"/>
  <c r="O1142" i="8"/>
  <c r="C1142" i="8"/>
  <c r="P1141" i="8"/>
  <c r="O1141" i="8"/>
  <c r="C1141" i="8"/>
  <c r="P1140" i="8"/>
  <c r="O1140" i="8"/>
  <c r="C1140" i="8"/>
  <c r="P1139" i="8"/>
  <c r="O1139" i="8"/>
  <c r="C1139" i="8"/>
  <c r="P1138" i="8"/>
  <c r="O1138" i="8"/>
  <c r="C1138" i="8"/>
  <c r="C1154" i="8"/>
  <c r="O1154" i="8"/>
  <c r="P1154" i="8"/>
  <c r="C1153" i="8"/>
  <c r="O1153" i="8"/>
  <c r="P1153" i="8"/>
  <c r="C1155" i="8"/>
  <c r="O1155" i="8"/>
  <c r="P1155" i="8"/>
  <c r="C930" i="8"/>
  <c r="O930" i="8"/>
  <c r="P930" i="8"/>
  <c r="C738" i="8"/>
  <c r="O738" i="8"/>
  <c r="P738" i="8"/>
  <c r="C460" i="8" l="1"/>
  <c r="O460" i="8"/>
  <c r="P460" i="8"/>
  <c r="D61" i="12"/>
  <c r="C283" i="8"/>
  <c r="G433" i="1" s="1"/>
  <c r="O283" i="8"/>
  <c r="P283" i="8"/>
  <c r="C368" i="8"/>
  <c r="O368" i="8"/>
  <c r="P368" i="8"/>
  <c r="C459" i="8"/>
  <c r="O459" i="8"/>
  <c r="P459" i="8"/>
  <c r="C592" i="8"/>
  <c r="O592" i="8"/>
  <c r="P592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64" i="8" l="1"/>
  <c r="O864" i="8"/>
  <c r="P864" i="8"/>
  <c r="P309" i="8"/>
  <c r="O309" i="8"/>
  <c r="C309" i="8"/>
  <c r="P308" i="8"/>
  <c r="O308" i="8"/>
  <c r="C308" i="8"/>
  <c r="F84" i="17" l="1"/>
  <c r="C724" i="8"/>
  <c r="O724" i="8"/>
  <c r="P724" i="8"/>
  <c r="C725" i="8"/>
  <c r="O725" i="8"/>
  <c r="P725" i="8"/>
  <c r="C718" i="8"/>
  <c r="O718" i="8"/>
  <c r="P718" i="8"/>
  <c r="C728" i="8" l="1"/>
  <c r="O728" i="8"/>
  <c r="P728" i="8"/>
  <c r="C691" i="8" l="1"/>
  <c r="O691" i="8"/>
  <c r="P691" i="8"/>
  <c r="C1035" i="8"/>
  <c r="O1035" i="8"/>
  <c r="P1035" i="8"/>
  <c r="C929" i="8"/>
  <c r="O929" i="8"/>
  <c r="P929" i="8"/>
  <c r="C1136" i="8"/>
  <c r="O1136" i="8"/>
  <c r="P1136" i="8"/>
  <c r="C1034" i="8"/>
  <c r="O1034" i="8"/>
  <c r="P1034" i="8"/>
  <c r="C1058" i="8"/>
  <c r="O1058" i="8"/>
  <c r="P1058" i="8"/>
  <c r="C1057" i="8"/>
  <c r="O1057" i="8"/>
  <c r="P1057" i="8"/>
  <c r="C1094" i="8"/>
  <c r="O1094" i="8"/>
  <c r="P1094" i="8"/>
  <c r="C928" i="8"/>
  <c r="O928" i="8"/>
  <c r="P928" i="8"/>
  <c r="C1008" i="8"/>
  <c r="F72" i="17" s="1"/>
  <c r="C1009" i="8"/>
  <c r="C1010" i="8"/>
  <c r="O1008" i="8"/>
  <c r="O1009" i="8"/>
  <c r="O1010" i="8"/>
  <c r="P1008" i="8"/>
  <c r="P1009" i="8"/>
  <c r="P1010" i="8"/>
  <c r="C916" i="8"/>
  <c r="C917" i="8"/>
  <c r="F2" i="17" s="1"/>
  <c r="C918" i="8"/>
  <c r="F3" i="17" s="1"/>
  <c r="C919" i="8"/>
  <c r="C920" i="8"/>
  <c r="C921" i="8"/>
  <c r="C922" i="8"/>
  <c r="C923" i="8"/>
  <c r="C924" i="8"/>
  <c r="C925" i="8"/>
  <c r="C926" i="8"/>
  <c r="C927" i="8"/>
  <c r="C996" i="8"/>
  <c r="C997" i="8"/>
  <c r="C998" i="8"/>
  <c r="F71" i="17" s="1"/>
  <c r="C999" i="8"/>
  <c r="C1000" i="8"/>
  <c r="C1001" i="8"/>
  <c r="C1002" i="8"/>
  <c r="C1003" i="8"/>
  <c r="C1004" i="8"/>
  <c r="F70" i="17" s="1"/>
  <c r="C1005" i="8"/>
  <c r="C1006" i="8"/>
  <c r="C1007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C890" i="8"/>
  <c r="C891" i="8"/>
  <c r="F49" i="17" s="1"/>
  <c r="C892" i="8"/>
  <c r="C893" i="8"/>
  <c r="C894" i="8"/>
  <c r="F47" i="17" s="1"/>
  <c r="C895" i="8"/>
  <c r="C897" i="8"/>
  <c r="C898" i="8"/>
  <c r="C899" i="8"/>
  <c r="C900" i="8"/>
  <c r="C901" i="8"/>
  <c r="C902" i="8"/>
  <c r="F34" i="17" s="1"/>
  <c r="C903" i="8"/>
  <c r="F63" i="17" s="1"/>
  <c r="C904" i="8"/>
  <c r="C905" i="8"/>
  <c r="C906" i="8"/>
  <c r="C907" i="8"/>
  <c r="C908" i="8"/>
  <c r="F12" i="17" s="1"/>
  <c r="C909" i="8"/>
  <c r="F97" i="17" s="1"/>
  <c r="C910" i="8"/>
  <c r="F8" i="17" s="1"/>
  <c r="C912" i="8"/>
  <c r="C913" i="8"/>
  <c r="C914" i="8"/>
  <c r="C915" i="8"/>
  <c r="O890" i="8"/>
  <c r="O891" i="8"/>
  <c r="O892" i="8"/>
  <c r="O893" i="8"/>
  <c r="O894" i="8"/>
  <c r="O895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2" i="8"/>
  <c r="O913" i="8"/>
  <c r="O914" i="8"/>
  <c r="O915" i="8"/>
  <c r="P890" i="8"/>
  <c r="P891" i="8"/>
  <c r="P892" i="8"/>
  <c r="P893" i="8"/>
  <c r="P894" i="8"/>
  <c r="P895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2" i="8"/>
  <c r="P913" i="8"/>
  <c r="P914" i="8"/>
  <c r="P915" i="8"/>
  <c r="C868" i="8"/>
  <c r="C869" i="8"/>
  <c r="C870" i="8"/>
  <c r="C871" i="8"/>
  <c r="C872" i="8"/>
  <c r="C873" i="8"/>
  <c r="C874" i="8"/>
  <c r="C875" i="8"/>
  <c r="C876" i="8"/>
  <c r="F16" i="17" s="1"/>
  <c r="C877" i="8"/>
  <c r="F18" i="17" s="1"/>
  <c r="C878" i="8"/>
  <c r="C879" i="8"/>
  <c r="C880" i="8"/>
  <c r="C881" i="8"/>
  <c r="C882" i="8"/>
  <c r="C883" i="8"/>
  <c r="C884" i="8"/>
  <c r="C885" i="8"/>
  <c r="F60" i="17" s="1"/>
  <c r="C886" i="8"/>
  <c r="C887" i="8"/>
  <c r="C888" i="8"/>
  <c r="C889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C860" i="8"/>
  <c r="F86" i="17" s="1"/>
  <c r="C861" i="8"/>
  <c r="C862" i="8"/>
  <c r="F81" i="17" s="1"/>
  <c r="C863" i="8"/>
  <c r="F54" i="17" s="1"/>
  <c r="C865" i="8"/>
  <c r="F24" i="17" s="1"/>
  <c r="C866" i="8"/>
  <c r="C867" i="8"/>
  <c r="O860" i="8"/>
  <c r="O861" i="8"/>
  <c r="O862" i="8"/>
  <c r="O863" i="8"/>
  <c r="O865" i="8"/>
  <c r="O866" i="8"/>
  <c r="O867" i="8"/>
  <c r="P860" i="8"/>
  <c r="P861" i="8"/>
  <c r="P862" i="8"/>
  <c r="P863" i="8"/>
  <c r="P865" i="8"/>
  <c r="P866" i="8"/>
  <c r="P867" i="8"/>
  <c r="C1011" i="8"/>
  <c r="C1012" i="8"/>
  <c r="C1013" i="8"/>
  <c r="C1014" i="8"/>
  <c r="F74" i="17" s="1"/>
  <c r="C1015" i="8"/>
  <c r="F26" i="17" s="1"/>
  <c r="C1016" i="8"/>
  <c r="C1017" i="8"/>
  <c r="C1018" i="8"/>
  <c r="C1019" i="8"/>
  <c r="C1020" i="8"/>
  <c r="C1021" i="8"/>
  <c r="C1022" i="8"/>
  <c r="C1023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C1088" i="8"/>
  <c r="C1089" i="8"/>
  <c r="C1091" i="8"/>
  <c r="C1092" i="8"/>
  <c r="C1093" i="8"/>
  <c r="C1095" i="8"/>
  <c r="C1096" i="8"/>
  <c r="C1097" i="8"/>
  <c r="C1098" i="8"/>
  <c r="C1099" i="8"/>
  <c r="C1100" i="8"/>
  <c r="F67" i="17" s="1"/>
  <c r="C1101" i="8"/>
  <c r="C1102" i="8"/>
  <c r="C1103" i="8"/>
  <c r="O1088" i="8"/>
  <c r="O1089" i="8"/>
  <c r="O1091" i="8"/>
  <c r="O1092" i="8"/>
  <c r="O1093" i="8"/>
  <c r="O1095" i="8"/>
  <c r="O1096" i="8"/>
  <c r="O1097" i="8"/>
  <c r="O1098" i="8"/>
  <c r="O1099" i="8"/>
  <c r="O1100" i="8"/>
  <c r="O1101" i="8"/>
  <c r="O1102" i="8"/>
  <c r="O1103" i="8"/>
  <c r="P1088" i="8"/>
  <c r="P1089" i="8"/>
  <c r="P1091" i="8"/>
  <c r="P1092" i="8"/>
  <c r="P1093" i="8"/>
  <c r="P1095" i="8"/>
  <c r="P1096" i="8"/>
  <c r="P1097" i="8"/>
  <c r="P1098" i="8"/>
  <c r="P1099" i="8"/>
  <c r="P1100" i="8"/>
  <c r="P1101" i="8"/>
  <c r="P1102" i="8"/>
  <c r="P1103" i="8"/>
  <c r="C850" i="8"/>
  <c r="F110" i="17" s="1"/>
  <c r="C851" i="8"/>
  <c r="C852" i="8"/>
  <c r="C853" i="8"/>
  <c r="C854" i="8"/>
  <c r="C855" i="8"/>
  <c r="C856" i="8"/>
  <c r="C857" i="8"/>
  <c r="F17" i="17" s="1"/>
  <c r="C858" i="8"/>
  <c r="C859" i="8"/>
  <c r="C1024" i="8"/>
  <c r="F78" i="17" s="1"/>
  <c r="C1025" i="8"/>
  <c r="C1026" i="8"/>
  <c r="C1027" i="8"/>
  <c r="C1028" i="8"/>
  <c r="C1029" i="8"/>
  <c r="C1030" i="8"/>
  <c r="C1031" i="8"/>
  <c r="C1033" i="8"/>
  <c r="O850" i="8"/>
  <c r="O851" i="8"/>
  <c r="O852" i="8"/>
  <c r="O853" i="8"/>
  <c r="O854" i="8"/>
  <c r="O855" i="8"/>
  <c r="O856" i="8"/>
  <c r="O857" i="8"/>
  <c r="O858" i="8"/>
  <c r="O859" i="8"/>
  <c r="O1024" i="8"/>
  <c r="O1025" i="8"/>
  <c r="O1026" i="8"/>
  <c r="O1027" i="8"/>
  <c r="O1028" i="8"/>
  <c r="O1029" i="8"/>
  <c r="O1030" i="8"/>
  <c r="O1031" i="8"/>
  <c r="O1033" i="8"/>
  <c r="P850" i="8"/>
  <c r="P851" i="8"/>
  <c r="P852" i="8"/>
  <c r="P853" i="8"/>
  <c r="P854" i="8"/>
  <c r="P855" i="8"/>
  <c r="P856" i="8"/>
  <c r="P857" i="8"/>
  <c r="P858" i="8"/>
  <c r="P859" i="8"/>
  <c r="P1024" i="8"/>
  <c r="P1025" i="8"/>
  <c r="P1026" i="8"/>
  <c r="P1027" i="8"/>
  <c r="P1028" i="8"/>
  <c r="P1029" i="8"/>
  <c r="P1030" i="8"/>
  <c r="P1031" i="8"/>
  <c r="P1033" i="8"/>
  <c r="C836" i="8"/>
  <c r="C837" i="8"/>
  <c r="C838" i="8"/>
  <c r="C839" i="8"/>
  <c r="C840" i="8"/>
  <c r="C841" i="8"/>
  <c r="F57" i="17" s="1"/>
  <c r="C842" i="8"/>
  <c r="C843" i="8"/>
  <c r="C844" i="8"/>
  <c r="C845" i="8"/>
  <c r="C846" i="8"/>
  <c r="C847" i="8"/>
  <c r="C848" i="8"/>
  <c r="C849" i="8"/>
  <c r="C1042" i="8"/>
  <c r="C1043" i="8"/>
  <c r="C1044" i="8"/>
  <c r="C1045" i="8"/>
  <c r="C1046" i="8"/>
  <c r="C1047" i="8"/>
  <c r="C1048" i="8"/>
  <c r="F66" i="17" s="1"/>
  <c r="C1049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1042" i="8"/>
  <c r="O1043" i="8"/>
  <c r="O1044" i="8"/>
  <c r="O1045" i="8"/>
  <c r="O1046" i="8"/>
  <c r="O1047" i="8"/>
  <c r="O1048" i="8"/>
  <c r="O1049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1042" i="8"/>
  <c r="P1043" i="8"/>
  <c r="P1044" i="8"/>
  <c r="P1045" i="8"/>
  <c r="P1046" i="8"/>
  <c r="P1047" i="8"/>
  <c r="P1048" i="8"/>
  <c r="P1049" i="8"/>
  <c r="C823" i="8"/>
  <c r="C824" i="8"/>
  <c r="C825" i="8"/>
  <c r="C826" i="8"/>
  <c r="C827" i="8"/>
  <c r="C828" i="8"/>
  <c r="C829" i="8"/>
  <c r="C830" i="8"/>
  <c r="C831" i="8"/>
  <c r="F141" i="17" s="1"/>
  <c r="C832" i="8"/>
  <c r="F25" i="17" s="1"/>
  <c r="C833" i="8"/>
  <c r="C834" i="8"/>
  <c r="C835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C793" i="8"/>
  <c r="C794" i="8"/>
  <c r="C795" i="8"/>
  <c r="C796" i="8"/>
  <c r="C797" i="8"/>
  <c r="C798" i="8"/>
  <c r="C799" i="8"/>
  <c r="C800" i="8"/>
  <c r="C801" i="8"/>
  <c r="F380" i="18" s="1"/>
  <c r="C802" i="8"/>
  <c r="C803" i="8"/>
  <c r="C804" i="8"/>
  <c r="F133" i="17" s="1"/>
  <c r="C805" i="8"/>
  <c r="F132" i="17" s="1"/>
  <c r="C806" i="8"/>
  <c r="C807" i="8"/>
  <c r="C808" i="8"/>
  <c r="C1032" i="8"/>
  <c r="C809" i="8"/>
  <c r="F40" i="17" s="1"/>
  <c r="C810" i="8"/>
  <c r="C811" i="8"/>
  <c r="C812" i="8"/>
  <c r="C814" i="8"/>
  <c r="C815" i="8"/>
  <c r="C816" i="8"/>
  <c r="C817" i="8"/>
  <c r="F148" i="17" s="1"/>
  <c r="C818" i="8"/>
  <c r="C819" i="8"/>
  <c r="C820" i="8"/>
  <c r="C821" i="8"/>
  <c r="C822" i="8"/>
  <c r="C1050" i="8"/>
  <c r="C1051" i="8"/>
  <c r="C1052" i="8"/>
  <c r="F160" i="17" s="1"/>
  <c r="C1053" i="8"/>
  <c r="F161" i="17" s="1"/>
  <c r="C1054" i="8"/>
  <c r="C1055" i="8"/>
  <c r="C1056" i="8"/>
  <c r="C1060" i="8"/>
  <c r="F158" i="17" s="1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F101" i="17" s="1"/>
  <c r="C1087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1032" i="8"/>
  <c r="O809" i="8"/>
  <c r="O810" i="8"/>
  <c r="O811" i="8"/>
  <c r="O812" i="8"/>
  <c r="O814" i="8"/>
  <c r="O815" i="8"/>
  <c r="O816" i="8"/>
  <c r="O817" i="8"/>
  <c r="O818" i="8"/>
  <c r="O819" i="8"/>
  <c r="O820" i="8"/>
  <c r="O821" i="8"/>
  <c r="O822" i="8"/>
  <c r="O1050" i="8"/>
  <c r="O1051" i="8"/>
  <c r="O1052" i="8"/>
  <c r="O1053" i="8"/>
  <c r="O1054" i="8"/>
  <c r="O1055" i="8"/>
  <c r="O1056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1032" i="8"/>
  <c r="P809" i="8"/>
  <c r="P810" i="8"/>
  <c r="P811" i="8"/>
  <c r="P812" i="8"/>
  <c r="P814" i="8"/>
  <c r="P815" i="8"/>
  <c r="P816" i="8"/>
  <c r="P817" i="8"/>
  <c r="P818" i="8"/>
  <c r="P819" i="8"/>
  <c r="P820" i="8"/>
  <c r="P821" i="8"/>
  <c r="P822" i="8"/>
  <c r="P1050" i="8"/>
  <c r="P1051" i="8"/>
  <c r="P1052" i="8"/>
  <c r="P1053" i="8"/>
  <c r="P1054" i="8"/>
  <c r="P1055" i="8"/>
  <c r="P1056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F65" i="17" l="1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24" i="8"/>
  <c r="C1125" i="8"/>
  <c r="C1126" i="8"/>
  <c r="O1124" i="8"/>
  <c r="O1125" i="8"/>
  <c r="O1126" i="8"/>
  <c r="P1124" i="8"/>
  <c r="P1125" i="8"/>
  <c r="P1126" i="8"/>
  <c r="P374" i="8"/>
  <c r="O374" i="8"/>
  <c r="C374" i="8"/>
  <c r="C320" i="8"/>
  <c r="O320" i="8"/>
  <c r="P320" i="8"/>
  <c r="C458" i="8"/>
  <c r="O458" i="8"/>
  <c r="P458" i="8"/>
  <c r="C457" i="8"/>
  <c r="O457" i="8"/>
  <c r="P457" i="8"/>
  <c r="C430" i="8"/>
  <c r="F179" i="12" s="1"/>
  <c r="O430" i="8"/>
  <c r="P430" i="8"/>
  <c r="C456" i="8"/>
  <c r="O456" i="8"/>
  <c r="P456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9" i="8"/>
  <c r="C754" i="8"/>
  <c r="C1114" i="8"/>
  <c r="C1115" i="8"/>
  <c r="C1116" i="8"/>
  <c r="C1117" i="8"/>
  <c r="C1118" i="8"/>
  <c r="C1119" i="8"/>
  <c r="C1120" i="8"/>
  <c r="C1121" i="8"/>
  <c r="C1122" i="8"/>
  <c r="C1123" i="8"/>
  <c r="C1127" i="8"/>
  <c r="C1128" i="8"/>
  <c r="C1129" i="8"/>
  <c r="C1130" i="8"/>
  <c r="C1131" i="8"/>
  <c r="C1132" i="8"/>
  <c r="C1133" i="8"/>
  <c r="C1134" i="8"/>
  <c r="C1135" i="8"/>
  <c r="C1137" i="8"/>
  <c r="O749" i="8"/>
  <c r="O754" i="8"/>
  <c r="O1114" i="8"/>
  <c r="O1115" i="8"/>
  <c r="O1116" i="8"/>
  <c r="O1117" i="8"/>
  <c r="O1118" i="8"/>
  <c r="O1119" i="8"/>
  <c r="O1120" i="8"/>
  <c r="O1121" i="8"/>
  <c r="O1122" i="8"/>
  <c r="O1123" i="8"/>
  <c r="O1127" i="8"/>
  <c r="O1128" i="8"/>
  <c r="O1129" i="8"/>
  <c r="O1130" i="8"/>
  <c r="O1131" i="8"/>
  <c r="O1132" i="8"/>
  <c r="O1133" i="8"/>
  <c r="O1134" i="8"/>
  <c r="O1135" i="8"/>
  <c r="O1137" i="8"/>
  <c r="P749" i="8"/>
  <c r="P754" i="8"/>
  <c r="P1114" i="8"/>
  <c r="P1115" i="8"/>
  <c r="P1116" i="8"/>
  <c r="P1117" i="8"/>
  <c r="P1118" i="8"/>
  <c r="P1119" i="8"/>
  <c r="P1120" i="8"/>
  <c r="P1121" i="8"/>
  <c r="P1122" i="8"/>
  <c r="P1123" i="8"/>
  <c r="P1127" i="8"/>
  <c r="P1128" i="8"/>
  <c r="P1129" i="8"/>
  <c r="P1130" i="8"/>
  <c r="P1131" i="8"/>
  <c r="P1132" i="8"/>
  <c r="P1133" i="8"/>
  <c r="P1134" i="8"/>
  <c r="P1135" i="8"/>
  <c r="P1137" i="8"/>
  <c r="P454" i="8"/>
  <c r="O454" i="8"/>
  <c r="C454" i="8"/>
  <c r="P453" i="8"/>
  <c r="O453" i="8"/>
  <c r="C453" i="8"/>
  <c r="P452" i="8"/>
  <c r="O452" i="8"/>
  <c r="C452" i="8"/>
  <c r="F181" i="12" s="1"/>
  <c r="P451" i="8"/>
  <c r="O451" i="8"/>
  <c r="C451" i="8"/>
  <c r="P450" i="8"/>
  <c r="O450" i="8"/>
  <c r="C450" i="8"/>
  <c r="F7" i="12" s="1"/>
  <c r="P449" i="8"/>
  <c r="O449" i="8"/>
  <c r="C449" i="8"/>
  <c r="P448" i="8"/>
  <c r="O448" i="8"/>
  <c r="C448" i="8"/>
  <c r="F226" i="12" s="1"/>
  <c r="P447" i="8"/>
  <c r="O447" i="8"/>
  <c r="C447" i="8"/>
  <c r="F225" i="12" s="1"/>
  <c r="P438" i="8"/>
  <c r="O438" i="8"/>
  <c r="C438" i="8"/>
  <c r="P437" i="8"/>
  <c r="O437" i="8"/>
  <c r="C437" i="8"/>
  <c r="F54" i="12" s="1"/>
  <c r="P436" i="8"/>
  <c r="O436" i="8"/>
  <c r="C436" i="8"/>
  <c r="P435" i="8"/>
  <c r="O435" i="8"/>
  <c r="C435" i="8"/>
  <c r="F55" i="12" s="1"/>
  <c r="P434" i="8"/>
  <c r="O434" i="8"/>
  <c r="C434" i="8"/>
  <c r="F32" i="12" s="1"/>
  <c r="P433" i="8"/>
  <c r="O433" i="8"/>
  <c r="C433" i="8"/>
  <c r="F36" i="12" s="1"/>
  <c r="C406" i="8"/>
  <c r="F182" i="12" s="1"/>
  <c r="O406" i="8"/>
  <c r="P406" i="8"/>
  <c r="C407" i="8"/>
  <c r="O407" i="8"/>
  <c r="P407" i="8"/>
  <c r="C408" i="8"/>
  <c r="O408" i="8"/>
  <c r="P408" i="8"/>
  <c r="C409" i="8"/>
  <c r="F186" i="12" s="1"/>
  <c r="O409" i="8"/>
  <c r="P409" i="8"/>
  <c r="C410" i="8"/>
  <c r="O410" i="8"/>
  <c r="P410" i="8"/>
  <c r="C411" i="8"/>
  <c r="O411" i="8"/>
  <c r="P411" i="8"/>
  <c r="C412" i="8"/>
  <c r="F185" i="12" s="1"/>
  <c r="O412" i="8"/>
  <c r="P412" i="8"/>
  <c r="C413" i="8"/>
  <c r="F187" i="12" s="1"/>
  <c r="O413" i="8"/>
  <c r="P413" i="8"/>
  <c r="C414" i="8"/>
  <c r="O414" i="8"/>
  <c r="P414" i="8"/>
  <c r="C415" i="8"/>
  <c r="O415" i="8"/>
  <c r="P415" i="8"/>
  <c r="C416" i="8"/>
  <c r="F190" i="12" s="1"/>
  <c r="O416" i="8"/>
  <c r="P416" i="8"/>
  <c r="C417" i="8"/>
  <c r="O417" i="8"/>
  <c r="P417" i="8"/>
  <c r="P361" i="8"/>
  <c r="O361" i="8"/>
  <c r="C361" i="8"/>
  <c r="F217" i="12" s="1"/>
  <c r="F209" i="12" l="1"/>
  <c r="F207" i="12"/>
  <c r="P367" i="8"/>
  <c r="O367" i="8"/>
  <c r="C367" i="8"/>
  <c r="F195" i="12" s="1"/>
  <c r="C703" i="8"/>
  <c r="C704" i="8"/>
  <c r="O703" i="8"/>
  <c r="O704" i="8"/>
  <c r="P703" i="8"/>
  <c r="P704" i="8"/>
  <c r="C696" i="8"/>
  <c r="O696" i="8"/>
  <c r="P696" i="8"/>
  <c r="C693" i="8"/>
  <c r="F83" i="17" s="1"/>
  <c r="C694" i="8"/>
  <c r="O693" i="8"/>
  <c r="O694" i="8"/>
  <c r="P693" i="8"/>
  <c r="P694" i="8"/>
  <c r="C692" i="8"/>
  <c r="F82" i="17" s="1"/>
  <c r="O692" i="8"/>
  <c r="P692" i="8"/>
  <c r="C700" i="8" l="1"/>
  <c r="O700" i="8"/>
  <c r="P700" i="8"/>
  <c r="C713" i="8"/>
  <c r="O713" i="8"/>
  <c r="P713" i="8"/>
  <c r="C699" i="8"/>
  <c r="O699" i="8"/>
  <c r="P699" i="8"/>
  <c r="C698" i="8"/>
  <c r="C701" i="8"/>
  <c r="C702" i="8"/>
  <c r="C705" i="8"/>
  <c r="C706" i="8"/>
  <c r="C707" i="8"/>
  <c r="C708" i="8"/>
  <c r="O698" i="8"/>
  <c r="O701" i="8"/>
  <c r="O702" i="8"/>
  <c r="O705" i="8"/>
  <c r="O706" i="8"/>
  <c r="O707" i="8"/>
  <c r="O708" i="8"/>
  <c r="P698" i="8"/>
  <c r="P701" i="8"/>
  <c r="P702" i="8"/>
  <c r="P705" i="8"/>
  <c r="P706" i="8"/>
  <c r="P707" i="8"/>
  <c r="P708" i="8"/>
  <c r="P771" i="8"/>
  <c r="O771" i="8"/>
  <c r="C771" i="8"/>
  <c r="C767" i="8"/>
  <c r="C768" i="8"/>
  <c r="C769" i="8"/>
  <c r="C770" i="8"/>
  <c r="C734" i="8"/>
  <c r="O767" i="8"/>
  <c r="O768" i="8"/>
  <c r="O769" i="8"/>
  <c r="O770" i="8"/>
  <c r="O734" i="8"/>
  <c r="P767" i="8"/>
  <c r="P768" i="8"/>
  <c r="P769" i="8"/>
  <c r="P770" i="8"/>
  <c r="P734" i="8"/>
  <c r="C695" i="8"/>
  <c r="C709" i="8"/>
  <c r="C710" i="8"/>
  <c r="C711" i="8"/>
  <c r="C712" i="8"/>
  <c r="C714" i="8"/>
  <c r="C716" i="8"/>
  <c r="C717" i="8"/>
  <c r="C719" i="8"/>
  <c r="C721" i="8"/>
  <c r="C722" i="8"/>
  <c r="C723" i="8"/>
  <c r="C726" i="8"/>
  <c r="C730" i="8"/>
  <c r="C731" i="8"/>
  <c r="C732" i="8"/>
  <c r="F135" i="12" s="1"/>
  <c r="C735" i="8"/>
  <c r="C736" i="8"/>
  <c r="C739" i="8"/>
  <c r="C740" i="8"/>
  <c r="C741" i="8"/>
  <c r="C742" i="8"/>
  <c r="C743" i="8"/>
  <c r="C744" i="8"/>
  <c r="C745" i="8"/>
  <c r="C746" i="8"/>
  <c r="C747" i="8"/>
  <c r="C748" i="8"/>
  <c r="C727" i="8"/>
  <c r="C750" i="8"/>
  <c r="C751" i="8"/>
  <c r="C752" i="8"/>
  <c r="C753" i="8"/>
  <c r="C729" i="8"/>
  <c r="C755" i="8"/>
  <c r="C756" i="8"/>
  <c r="C758" i="8"/>
  <c r="C759" i="8"/>
  <c r="C760" i="8"/>
  <c r="F134" i="12" s="1"/>
  <c r="C761" i="8"/>
  <c r="C762" i="8"/>
  <c r="C763" i="8"/>
  <c r="C764" i="8"/>
  <c r="C765" i="8"/>
  <c r="C766" i="8"/>
  <c r="C697" i="8"/>
  <c r="O695" i="8"/>
  <c r="O709" i="8"/>
  <c r="O710" i="8"/>
  <c r="O711" i="8"/>
  <c r="O712" i="8"/>
  <c r="O714" i="8"/>
  <c r="O716" i="8"/>
  <c r="O717" i="8"/>
  <c r="O719" i="8"/>
  <c r="O721" i="8"/>
  <c r="O722" i="8"/>
  <c r="O723" i="8"/>
  <c r="O726" i="8"/>
  <c r="O730" i="8"/>
  <c r="O731" i="8"/>
  <c r="O732" i="8"/>
  <c r="O735" i="8"/>
  <c r="O736" i="8"/>
  <c r="O739" i="8"/>
  <c r="O740" i="8"/>
  <c r="O741" i="8"/>
  <c r="O742" i="8"/>
  <c r="O743" i="8"/>
  <c r="O744" i="8"/>
  <c r="O745" i="8"/>
  <c r="O746" i="8"/>
  <c r="O747" i="8"/>
  <c r="O748" i="8"/>
  <c r="O727" i="8"/>
  <c r="O750" i="8"/>
  <c r="O751" i="8"/>
  <c r="O752" i="8"/>
  <c r="O753" i="8"/>
  <c r="O729" i="8"/>
  <c r="O755" i="8"/>
  <c r="O756" i="8"/>
  <c r="O758" i="8"/>
  <c r="O759" i="8"/>
  <c r="O760" i="8"/>
  <c r="O761" i="8"/>
  <c r="O762" i="8"/>
  <c r="O763" i="8"/>
  <c r="O764" i="8"/>
  <c r="O765" i="8"/>
  <c r="O766" i="8"/>
  <c r="O697" i="8"/>
  <c r="P695" i="8"/>
  <c r="P709" i="8"/>
  <c r="P710" i="8"/>
  <c r="P711" i="8"/>
  <c r="P712" i="8"/>
  <c r="P714" i="8"/>
  <c r="P716" i="8"/>
  <c r="P717" i="8"/>
  <c r="P719" i="8"/>
  <c r="P721" i="8"/>
  <c r="P722" i="8"/>
  <c r="P723" i="8"/>
  <c r="P726" i="8"/>
  <c r="P730" i="8"/>
  <c r="P731" i="8"/>
  <c r="P732" i="8"/>
  <c r="P735" i="8"/>
  <c r="P736" i="8"/>
  <c r="P739" i="8"/>
  <c r="P740" i="8"/>
  <c r="P741" i="8"/>
  <c r="P742" i="8"/>
  <c r="P743" i="8"/>
  <c r="P744" i="8"/>
  <c r="P745" i="8"/>
  <c r="P746" i="8"/>
  <c r="P747" i="8"/>
  <c r="P748" i="8"/>
  <c r="P727" i="8"/>
  <c r="P750" i="8"/>
  <c r="P751" i="8"/>
  <c r="P752" i="8"/>
  <c r="P753" i="8"/>
  <c r="P729" i="8"/>
  <c r="P755" i="8"/>
  <c r="P756" i="8"/>
  <c r="P758" i="8"/>
  <c r="P759" i="8"/>
  <c r="P760" i="8"/>
  <c r="P761" i="8"/>
  <c r="P762" i="8"/>
  <c r="P763" i="8"/>
  <c r="P764" i="8"/>
  <c r="P765" i="8"/>
  <c r="P766" i="8"/>
  <c r="P697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C254" i="8"/>
  <c r="C255" i="8"/>
  <c r="C256" i="8"/>
  <c r="C257" i="8"/>
  <c r="C258" i="8"/>
  <c r="C259" i="8"/>
  <c r="C260" i="8"/>
  <c r="C261" i="8"/>
  <c r="O254" i="8"/>
  <c r="O255" i="8"/>
  <c r="O256" i="8"/>
  <c r="O257" i="8"/>
  <c r="O258" i="8"/>
  <c r="O259" i="8"/>
  <c r="O260" i="8"/>
  <c r="O261" i="8"/>
  <c r="P254" i="8"/>
  <c r="P255" i="8"/>
  <c r="P256" i="8"/>
  <c r="P257" i="8"/>
  <c r="P258" i="8"/>
  <c r="P259" i="8"/>
  <c r="P260" i="8"/>
  <c r="P261" i="8"/>
  <c r="C246" i="8"/>
  <c r="C247" i="8"/>
  <c r="C248" i="8"/>
  <c r="C249" i="8"/>
  <c r="C250" i="8"/>
  <c r="C251" i="8"/>
  <c r="C252" i="8"/>
  <c r="C253" i="8"/>
  <c r="O246" i="8"/>
  <c r="O247" i="8"/>
  <c r="O248" i="8"/>
  <c r="O249" i="8"/>
  <c r="O250" i="8"/>
  <c r="O251" i="8"/>
  <c r="O252" i="8"/>
  <c r="O253" i="8"/>
  <c r="P246" i="8"/>
  <c r="P247" i="8"/>
  <c r="P248" i="8"/>
  <c r="P249" i="8"/>
  <c r="P250" i="8"/>
  <c r="P251" i="8"/>
  <c r="P252" i="8"/>
  <c r="P253" i="8"/>
  <c r="C615" i="8" l="1"/>
  <c r="F2" i="6" s="1"/>
  <c r="C616" i="8"/>
  <c r="F32" i="6" s="1"/>
  <c r="C617" i="8"/>
  <c r="F3" i="6" s="1"/>
  <c r="C618" i="8"/>
  <c r="F4" i="6" s="1"/>
  <c r="C619" i="8"/>
  <c r="F70" i="6" s="1"/>
  <c r="C620" i="8"/>
  <c r="F5" i="6" s="1"/>
  <c r="C621" i="8"/>
  <c r="F8" i="6" s="1"/>
  <c r="C622" i="8"/>
  <c r="F6" i="6" s="1"/>
  <c r="C623" i="8"/>
  <c r="F31" i="6" s="1"/>
  <c r="C624" i="8"/>
  <c r="F33" i="6" s="1"/>
  <c r="C625" i="8"/>
  <c r="F34" i="6" s="1"/>
  <c r="C626" i="8"/>
  <c r="F35" i="6" s="1"/>
  <c r="C627" i="8"/>
  <c r="F49" i="6" s="1"/>
  <c r="C628" i="8"/>
  <c r="F50" i="6" s="1"/>
  <c r="C629" i="8"/>
  <c r="F51" i="6" s="1"/>
  <c r="C630" i="8"/>
  <c r="F58" i="6" s="1"/>
  <c r="C631" i="8"/>
  <c r="F59" i="6" s="1"/>
  <c r="C632" i="8"/>
  <c r="F54" i="6" s="1"/>
  <c r="C633" i="8"/>
  <c r="F55" i="6" s="1"/>
  <c r="C634" i="8"/>
  <c r="F56" i="6" s="1"/>
  <c r="C635" i="8"/>
  <c r="F57" i="6" s="1"/>
  <c r="C639" i="8"/>
  <c r="F9" i="6" s="1"/>
  <c r="C640" i="8"/>
  <c r="F10" i="6" s="1"/>
  <c r="C641" i="8"/>
  <c r="F11" i="6" s="1"/>
  <c r="C642" i="8"/>
  <c r="F12" i="6" s="1"/>
  <c r="C643" i="8"/>
  <c r="F13" i="6" s="1"/>
  <c r="C644" i="8"/>
  <c r="F14" i="6" s="1"/>
  <c r="C645" i="8"/>
  <c r="F15" i="6" s="1"/>
  <c r="C646" i="8"/>
  <c r="F16" i="6" s="1"/>
  <c r="C647" i="8"/>
  <c r="F17" i="6" s="1"/>
  <c r="C648" i="8"/>
  <c r="F18" i="6" s="1"/>
  <c r="C649" i="8"/>
  <c r="F19" i="6" s="1"/>
  <c r="C650" i="8"/>
  <c r="F20" i="6" s="1"/>
  <c r="C651" i="8"/>
  <c r="F21" i="6" s="1"/>
  <c r="C652" i="8"/>
  <c r="F22" i="6" s="1"/>
  <c r="C653" i="8"/>
  <c r="F23" i="6" s="1"/>
  <c r="C654" i="8"/>
  <c r="F24" i="6" s="1"/>
  <c r="C655" i="8"/>
  <c r="F25" i="6" s="1"/>
  <c r="C656" i="8"/>
  <c r="F26" i="6" s="1"/>
  <c r="C657" i="8"/>
  <c r="F27" i="6" s="1"/>
  <c r="C658" i="8"/>
  <c r="F28" i="6" s="1"/>
  <c r="C659" i="8"/>
  <c r="F29" i="6" s="1"/>
  <c r="C660" i="8"/>
  <c r="F30" i="6" s="1"/>
  <c r="C661" i="8"/>
  <c r="F38" i="6" s="1"/>
  <c r="C662" i="8"/>
  <c r="F39" i="6" s="1"/>
  <c r="C663" i="8"/>
  <c r="F40" i="6" s="1"/>
  <c r="C664" i="8"/>
  <c r="F41" i="6" s="1"/>
  <c r="C665" i="8"/>
  <c r="F42" i="6" s="1"/>
  <c r="C666" i="8"/>
  <c r="F43" i="6" s="1"/>
  <c r="C667" i="8"/>
  <c r="F44" i="6" s="1"/>
  <c r="C668" i="8"/>
  <c r="F45" i="6" s="1"/>
  <c r="C637" i="8"/>
  <c r="F46" i="6" s="1"/>
  <c r="C638" i="8"/>
  <c r="F47" i="6" s="1"/>
  <c r="C636" i="8"/>
  <c r="F60" i="6" s="1"/>
  <c r="C669" i="8"/>
  <c r="F61" i="6" s="1"/>
  <c r="C670" i="8"/>
  <c r="F69" i="6" s="1"/>
  <c r="C671" i="8"/>
  <c r="F67" i="6" s="1"/>
  <c r="C672" i="8"/>
  <c r="F71" i="6" s="1"/>
  <c r="C673" i="8"/>
  <c r="F7" i="6" s="1"/>
  <c r="C674" i="8"/>
  <c r="F37" i="6" s="1"/>
  <c r="C675" i="8"/>
  <c r="F66" i="6" s="1"/>
  <c r="C676" i="8"/>
  <c r="F68" i="6" s="1"/>
  <c r="C677" i="8"/>
  <c r="F36" i="6" s="1"/>
  <c r="C678" i="8"/>
  <c r="F52" i="6" s="1"/>
  <c r="C679" i="8"/>
  <c r="F53" i="6" s="1"/>
  <c r="C681" i="8"/>
  <c r="F48" i="6" s="1"/>
  <c r="C682" i="8"/>
  <c r="F72" i="6" s="1"/>
  <c r="C683" i="8"/>
  <c r="F73" i="6" s="1"/>
  <c r="C684" i="8"/>
  <c r="F74" i="6" s="1"/>
  <c r="C685" i="8"/>
  <c r="F75" i="6" s="1"/>
  <c r="C686" i="8"/>
  <c r="F76" i="6" s="1"/>
  <c r="C680" i="8"/>
  <c r="F77" i="6" s="1"/>
  <c r="C687" i="8"/>
  <c r="F62" i="6" s="1"/>
  <c r="C688" i="8"/>
  <c r="F63" i="6" s="1"/>
  <c r="C689" i="8"/>
  <c r="F64" i="6" s="1"/>
  <c r="C690" i="8"/>
  <c r="F65" i="6" s="1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37" i="8"/>
  <c r="O638" i="8"/>
  <c r="O636" i="8"/>
  <c r="O669" i="8"/>
  <c r="O670" i="8"/>
  <c r="O671" i="8"/>
  <c r="O672" i="8"/>
  <c r="O673" i="8"/>
  <c r="O674" i="8"/>
  <c r="O675" i="8"/>
  <c r="O676" i="8"/>
  <c r="O677" i="8"/>
  <c r="O678" i="8"/>
  <c r="O679" i="8"/>
  <c r="O681" i="8"/>
  <c r="O682" i="8"/>
  <c r="O683" i="8"/>
  <c r="O684" i="8"/>
  <c r="O685" i="8"/>
  <c r="O686" i="8"/>
  <c r="O680" i="8"/>
  <c r="O687" i="8"/>
  <c r="O688" i="8"/>
  <c r="O689" i="8"/>
  <c r="O690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37" i="8"/>
  <c r="P638" i="8"/>
  <c r="P636" i="8"/>
  <c r="P669" i="8"/>
  <c r="P670" i="8"/>
  <c r="P671" i="8"/>
  <c r="P672" i="8"/>
  <c r="P673" i="8"/>
  <c r="P674" i="8"/>
  <c r="P675" i="8"/>
  <c r="P676" i="8"/>
  <c r="P677" i="8"/>
  <c r="P678" i="8"/>
  <c r="P679" i="8"/>
  <c r="P681" i="8"/>
  <c r="P682" i="8"/>
  <c r="P683" i="8"/>
  <c r="P684" i="8"/>
  <c r="P685" i="8"/>
  <c r="P686" i="8"/>
  <c r="P680" i="8"/>
  <c r="P687" i="8"/>
  <c r="P688" i="8"/>
  <c r="P689" i="8"/>
  <c r="P690" i="8"/>
  <c r="C286" i="8"/>
  <c r="C287" i="8"/>
  <c r="C288" i="8"/>
  <c r="C289" i="8"/>
  <c r="C290" i="8"/>
  <c r="C291" i="8"/>
  <c r="C292" i="8"/>
  <c r="C293" i="8"/>
  <c r="C294" i="8"/>
  <c r="F41" i="12" s="1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10" i="8"/>
  <c r="C311" i="8"/>
  <c r="F3" i="12" s="1"/>
  <c r="C312" i="8"/>
  <c r="F16" i="12" s="1"/>
  <c r="C313" i="8"/>
  <c r="F6" i="12" s="1"/>
  <c r="C314" i="8"/>
  <c r="F247" i="12" s="1"/>
  <c r="C315" i="8"/>
  <c r="C316" i="8"/>
  <c r="F201" i="12" s="1"/>
  <c r="C317" i="8"/>
  <c r="F202" i="12" s="1"/>
  <c r="C318" i="8"/>
  <c r="F203" i="12" s="1"/>
  <c r="C319" i="8"/>
  <c r="C321" i="8"/>
  <c r="F199" i="12" s="1"/>
  <c r="C322" i="8"/>
  <c r="F200" i="12" s="1"/>
  <c r="C323" i="8"/>
  <c r="F216" i="12" s="1"/>
  <c r="C324" i="8"/>
  <c r="F211" i="12" s="1"/>
  <c r="C325" i="8"/>
  <c r="F204" i="12" s="1"/>
  <c r="C326" i="8"/>
  <c r="F212" i="12" s="1"/>
  <c r="C327" i="8"/>
  <c r="F214" i="12" s="1"/>
  <c r="C328" i="8"/>
  <c r="F213" i="12" s="1"/>
  <c r="C329" i="8"/>
  <c r="F206" i="12" s="1"/>
  <c r="C330" i="8"/>
  <c r="C331" i="8"/>
  <c r="C332" i="8"/>
  <c r="F198" i="12" s="1"/>
  <c r="C333" i="8"/>
  <c r="C334" i="8"/>
  <c r="C335" i="8"/>
  <c r="C336" i="8"/>
  <c r="C337" i="8"/>
  <c r="F236" i="12" s="1"/>
  <c r="C338" i="8"/>
  <c r="F235" i="12" s="1"/>
  <c r="C339" i="8"/>
  <c r="F97" i="12" s="1"/>
  <c r="C340" i="8"/>
  <c r="F96" i="12" s="1"/>
  <c r="C341" i="8"/>
  <c r="F98" i="12" s="1"/>
  <c r="C342" i="8"/>
  <c r="F224" i="12" s="1"/>
  <c r="C343" i="8"/>
  <c r="C344" i="8"/>
  <c r="C345" i="8"/>
  <c r="C346" i="8"/>
  <c r="F51" i="12" s="1"/>
  <c r="C347" i="8"/>
  <c r="F52" i="12" s="1"/>
  <c r="C348" i="8"/>
  <c r="F170" i="12" s="1"/>
  <c r="C349" i="8"/>
  <c r="F234" i="12" s="1"/>
  <c r="C350" i="8"/>
  <c r="C351" i="8"/>
  <c r="C352" i="8"/>
  <c r="F60" i="12" s="1"/>
  <c r="C353" i="8"/>
  <c r="C354" i="8"/>
  <c r="F59" i="12" s="1"/>
  <c r="C355" i="8"/>
  <c r="C356" i="8"/>
  <c r="C357" i="8"/>
  <c r="C365" i="8"/>
  <c r="F232" i="12" s="1"/>
  <c r="C366" i="8"/>
  <c r="C359" i="8"/>
  <c r="F197" i="12" s="1"/>
  <c r="C358" i="8"/>
  <c r="C360" i="8"/>
  <c r="C362" i="8"/>
  <c r="F215" i="12" s="1"/>
  <c r="C369" i="8"/>
  <c r="C370" i="8"/>
  <c r="F180" i="12" s="1"/>
  <c r="C371" i="8"/>
  <c r="C372" i="8"/>
  <c r="F178" i="12" s="1"/>
  <c r="C373" i="8"/>
  <c r="F221" i="12" s="1"/>
  <c r="C375" i="8"/>
  <c r="F222" i="12" s="1"/>
  <c r="C376" i="8"/>
  <c r="C377" i="8"/>
  <c r="C378" i="8"/>
  <c r="F223" i="12" s="1"/>
  <c r="C379" i="8"/>
  <c r="C380" i="8"/>
  <c r="C381" i="8"/>
  <c r="C476" i="8"/>
  <c r="C383" i="8"/>
  <c r="C384" i="8"/>
  <c r="F264" i="12" s="1"/>
  <c r="C385" i="8"/>
  <c r="F131" i="12" s="1"/>
  <c r="C386" i="8"/>
  <c r="F132" i="12" s="1"/>
  <c r="C387" i="8"/>
  <c r="F130" i="12" s="1"/>
  <c r="C388" i="8"/>
  <c r="C389" i="8"/>
  <c r="C390" i="8"/>
  <c r="F91" i="12" s="1"/>
  <c r="C391" i="8"/>
  <c r="C392" i="8"/>
  <c r="C393" i="8"/>
  <c r="C394" i="8"/>
  <c r="C395" i="8"/>
  <c r="F94" i="12" s="1"/>
  <c r="C396" i="8"/>
  <c r="F92" i="12" s="1"/>
  <c r="C397" i="8"/>
  <c r="F93" i="12" s="1"/>
  <c r="C398" i="8"/>
  <c r="F86" i="12" s="1"/>
  <c r="C399" i="8"/>
  <c r="F87" i="12" s="1"/>
  <c r="C400" i="8"/>
  <c r="F33" i="12" s="1"/>
  <c r="C401" i="8"/>
  <c r="F34" i="12" s="1"/>
  <c r="C402" i="8"/>
  <c r="F17" i="12" s="1"/>
  <c r="C403" i="8"/>
  <c r="C404" i="8"/>
  <c r="F18" i="12" s="1"/>
  <c r="C405" i="8"/>
  <c r="F81" i="12" s="1"/>
  <c r="C461" i="8"/>
  <c r="F42" i="12" s="1"/>
  <c r="C462" i="8"/>
  <c r="F43" i="12" s="1"/>
  <c r="C463" i="8"/>
  <c r="C464" i="8"/>
  <c r="F160" i="12" s="1"/>
  <c r="C465" i="8"/>
  <c r="F159" i="12" s="1"/>
  <c r="C466" i="8"/>
  <c r="C467" i="8"/>
  <c r="C468" i="8"/>
  <c r="C469" i="8"/>
  <c r="C470" i="8"/>
  <c r="C471" i="8"/>
  <c r="C472" i="8"/>
  <c r="C473" i="8"/>
  <c r="C474" i="8"/>
  <c r="C475" i="8"/>
  <c r="C382" i="8"/>
  <c r="F220" i="12" s="1"/>
  <c r="C418" i="8"/>
  <c r="F189" i="12" s="1"/>
  <c r="C419" i="8"/>
  <c r="C420" i="8"/>
  <c r="C421" i="8"/>
  <c r="C422" i="8"/>
  <c r="C423" i="8"/>
  <c r="F184" i="12" s="1"/>
  <c r="C424" i="8"/>
  <c r="F188" i="12" s="1"/>
  <c r="C477" i="8"/>
  <c r="C478" i="8"/>
  <c r="F173" i="12" s="1"/>
  <c r="C479" i="8"/>
  <c r="C480" i="8"/>
  <c r="F171" i="12" s="1"/>
  <c r="C481" i="8"/>
  <c r="C482" i="8"/>
  <c r="C483" i="8"/>
  <c r="C484" i="8"/>
  <c r="C485" i="8"/>
  <c r="F175" i="12" s="1"/>
  <c r="C486" i="8"/>
  <c r="F176" i="12" s="1"/>
  <c r="C487" i="8"/>
  <c r="C488" i="8"/>
  <c r="F174" i="12" s="1"/>
  <c r="C489" i="8"/>
  <c r="C490" i="8"/>
  <c r="C491" i="8"/>
  <c r="C492" i="8"/>
  <c r="F177" i="12" s="1"/>
  <c r="C493" i="8"/>
  <c r="F169" i="12" s="1"/>
  <c r="C494" i="8"/>
  <c r="C495" i="8"/>
  <c r="F161" i="12" s="1"/>
  <c r="C496" i="8"/>
  <c r="C497" i="8"/>
  <c r="F44" i="12" s="1"/>
  <c r="C498" i="8"/>
  <c r="F67" i="12" s="1"/>
  <c r="C499" i="8"/>
  <c r="F74" i="12" s="1"/>
  <c r="C500" i="8"/>
  <c r="F20" i="12" s="1"/>
  <c r="C501" i="8"/>
  <c r="C502" i="8"/>
  <c r="F237" i="12" s="1"/>
  <c r="C503" i="8"/>
  <c r="C504" i="8"/>
  <c r="F168" i="12" s="1"/>
  <c r="C505" i="8"/>
  <c r="F248" i="12" s="1"/>
  <c r="C506" i="8"/>
  <c r="C507" i="8"/>
  <c r="F162" i="12" s="1"/>
  <c r="C508" i="8"/>
  <c r="F164" i="12" s="1"/>
  <c r="C509" i="8"/>
  <c r="F163" i="12" s="1"/>
  <c r="C510" i="8"/>
  <c r="C511" i="8"/>
  <c r="F80" i="12" s="1"/>
  <c r="C512" i="8"/>
  <c r="F68" i="12" s="1"/>
  <c r="C513" i="8"/>
  <c r="F249" i="12" s="1"/>
  <c r="C514" i="8"/>
  <c r="F165" i="12" s="1"/>
  <c r="C515" i="8"/>
  <c r="C516" i="8"/>
  <c r="F166" i="12" s="1"/>
  <c r="C517" i="8"/>
  <c r="C518" i="8"/>
  <c r="C519" i="8"/>
  <c r="C520" i="8"/>
  <c r="C521" i="8"/>
  <c r="F156" i="12" s="1"/>
  <c r="C522" i="8"/>
  <c r="C523" i="8"/>
  <c r="F157" i="12" s="1"/>
  <c r="C524" i="8"/>
  <c r="F155" i="12" s="1"/>
  <c r="C525" i="8"/>
  <c r="C526" i="8"/>
  <c r="C527" i="8"/>
  <c r="C528" i="8"/>
  <c r="C529" i="8"/>
  <c r="C530" i="8"/>
  <c r="F24" i="12" s="1"/>
  <c r="C531" i="8"/>
  <c r="C532" i="8"/>
  <c r="C533" i="8"/>
  <c r="F25" i="12" s="1"/>
  <c r="C534" i="8"/>
  <c r="F23" i="12" s="1"/>
  <c r="C535" i="8"/>
  <c r="F28" i="12" s="1"/>
  <c r="C536" i="8"/>
  <c r="F26" i="12" s="1"/>
  <c r="C537" i="8"/>
  <c r="F27" i="12" s="1"/>
  <c r="C538" i="8"/>
  <c r="C425" i="8"/>
  <c r="F191" i="12" s="1"/>
  <c r="C363" i="8"/>
  <c r="F227" i="12" s="1"/>
  <c r="C539" i="8"/>
  <c r="F72" i="12" s="1"/>
  <c r="C540" i="8"/>
  <c r="F73" i="12" s="1"/>
  <c r="C541" i="8"/>
  <c r="C542" i="8"/>
  <c r="C543" i="8"/>
  <c r="F82" i="12" s="1"/>
  <c r="C544" i="8"/>
  <c r="C545" i="8"/>
  <c r="C546" i="8"/>
  <c r="F229" i="12" s="1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364" i="8"/>
  <c r="C455" i="8"/>
  <c r="C564" i="8"/>
  <c r="F267" i="12" s="1"/>
  <c r="C565" i="8"/>
  <c r="C566" i="8"/>
  <c r="C567" i="8"/>
  <c r="F76" i="12" s="1"/>
  <c r="C568" i="8"/>
  <c r="F77" i="12" s="1"/>
  <c r="C569" i="8"/>
  <c r="C570" i="8"/>
  <c r="C571" i="8"/>
  <c r="F19" i="12" s="1"/>
  <c r="C572" i="8"/>
  <c r="C573" i="8"/>
  <c r="F21" i="12" s="1"/>
  <c r="C574" i="8"/>
  <c r="F22" i="12" s="1"/>
  <c r="C575" i="8"/>
  <c r="C576" i="8"/>
  <c r="C577" i="8"/>
  <c r="C578" i="8"/>
  <c r="C579" i="8"/>
  <c r="C580" i="8"/>
  <c r="F250" i="12" s="1"/>
  <c r="C581" i="8"/>
  <c r="C582" i="8"/>
  <c r="F71" i="12" s="1"/>
  <c r="C583" i="8"/>
  <c r="C429" i="8"/>
  <c r="C431" i="8"/>
  <c r="F53" i="12" s="1"/>
  <c r="C432" i="8"/>
  <c r="C426" i="8"/>
  <c r="F261" i="12" s="1"/>
  <c r="C427" i="8"/>
  <c r="F35" i="12" s="1"/>
  <c r="C428" i="8"/>
  <c r="F262" i="12" s="1"/>
  <c r="C439" i="8"/>
  <c r="C584" i="8"/>
  <c r="C585" i="8"/>
  <c r="C440" i="8"/>
  <c r="C441" i="8"/>
  <c r="C442" i="8"/>
  <c r="C443" i="8"/>
  <c r="C444" i="8"/>
  <c r="C445" i="8"/>
  <c r="C586" i="8"/>
  <c r="C587" i="8"/>
  <c r="C588" i="8"/>
  <c r="C593" i="8"/>
  <c r="C590" i="8"/>
  <c r="F251" i="12" s="1"/>
  <c r="C591" i="8"/>
  <c r="C594" i="8"/>
  <c r="C446" i="8"/>
  <c r="F66" i="12" s="1"/>
  <c r="C596" i="8"/>
  <c r="F31" i="12" s="1"/>
  <c r="C597" i="8"/>
  <c r="F30" i="12" s="1"/>
  <c r="C598" i="8"/>
  <c r="F29" i="12" s="1"/>
  <c r="C599" i="8"/>
  <c r="C600" i="8"/>
  <c r="C601" i="8"/>
  <c r="C602" i="8"/>
  <c r="C603" i="8"/>
  <c r="C604" i="8"/>
  <c r="C605" i="8"/>
  <c r="F4" i="12" s="1"/>
  <c r="C606" i="8"/>
  <c r="F5" i="12" s="1"/>
  <c r="C607" i="8"/>
  <c r="C589" i="8"/>
  <c r="F238" i="12" s="1"/>
  <c r="C595" i="8"/>
  <c r="C608" i="8"/>
  <c r="C609" i="8"/>
  <c r="C610" i="8"/>
  <c r="C611" i="8"/>
  <c r="C612" i="8"/>
  <c r="C613" i="8"/>
  <c r="C614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10" i="8"/>
  <c r="O311" i="8"/>
  <c r="O312" i="8"/>
  <c r="O313" i="8"/>
  <c r="O314" i="8"/>
  <c r="O315" i="8"/>
  <c r="O316" i="8"/>
  <c r="O317" i="8"/>
  <c r="O318" i="8"/>
  <c r="O319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65" i="8"/>
  <c r="O366" i="8"/>
  <c r="O359" i="8"/>
  <c r="O358" i="8"/>
  <c r="O360" i="8"/>
  <c r="O362" i="8"/>
  <c r="O369" i="8"/>
  <c r="O370" i="8"/>
  <c r="O371" i="8"/>
  <c r="O372" i="8"/>
  <c r="O373" i="8"/>
  <c r="O375" i="8"/>
  <c r="O376" i="8"/>
  <c r="O377" i="8"/>
  <c r="O378" i="8"/>
  <c r="O379" i="8"/>
  <c r="O380" i="8"/>
  <c r="O381" i="8"/>
  <c r="O476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382" i="8"/>
  <c r="O418" i="8"/>
  <c r="O419" i="8"/>
  <c r="O420" i="8"/>
  <c r="O421" i="8"/>
  <c r="O422" i="8"/>
  <c r="O423" i="8"/>
  <c r="O424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425" i="8"/>
  <c r="O363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364" i="8"/>
  <c r="O455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429" i="8"/>
  <c r="O431" i="8"/>
  <c r="O432" i="8"/>
  <c r="O426" i="8"/>
  <c r="O427" i="8"/>
  <c r="O428" i="8"/>
  <c r="O439" i="8"/>
  <c r="O584" i="8"/>
  <c r="O585" i="8"/>
  <c r="O440" i="8"/>
  <c r="O441" i="8"/>
  <c r="O442" i="8"/>
  <c r="O443" i="8"/>
  <c r="O444" i="8"/>
  <c r="O445" i="8"/>
  <c r="O586" i="8"/>
  <c r="O587" i="8"/>
  <c r="O588" i="8"/>
  <c r="O593" i="8"/>
  <c r="O590" i="8"/>
  <c r="O591" i="8"/>
  <c r="O594" i="8"/>
  <c r="O446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589" i="8"/>
  <c r="O595" i="8"/>
  <c r="O608" i="8"/>
  <c r="O609" i="8"/>
  <c r="O610" i="8"/>
  <c r="O611" i="8"/>
  <c r="O612" i="8"/>
  <c r="O613" i="8"/>
  <c r="O614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10" i="8"/>
  <c r="P311" i="8"/>
  <c r="P312" i="8"/>
  <c r="P313" i="8"/>
  <c r="P314" i="8"/>
  <c r="P315" i="8"/>
  <c r="P316" i="8"/>
  <c r="P317" i="8"/>
  <c r="P318" i="8"/>
  <c r="P319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65" i="8"/>
  <c r="P366" i="8"/>
  <c r="P359" i="8"/>
  <c r="P358" i="8"/>
  <c r="P360" i="8"/>
  <c r="P362" i="8"/>
  <c r="P369" i="8"/>
  <c r="P370" i="8"/>
  <c r="P371" i="8"/>
  <c r="P372" i="8"/>
  <c r="P373" i="8"/>
  <c r="P375" i="8"/>
  <c r="P376" i="8"/>
  <c r="P377" i="8"/>
  <c r="P378" i="8"/>
  <c r="P379" i="8"/>
  <c r="P380" i="8"/>
  <c r="P381" i="8"/>
  <c r="P476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382" i="8"/>
  <c r="P418" i="8"/>
  <c r="P419" i="8"/>
  <c r="P420" i="8"/>
  <c r="P421" i="8"/>
  <c r="P422" i="8"/>
  <c r="P423" i="8"/>
  <c r="P424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425" i="8"/>
  <c r="P363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364" i="8"/>
  <c r="P455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429" i="8"/>
  <c r="P431" i="8"/>
  <c r="P432" i="8"/>
  <c r="P426" i="8"/>
  <c r="P427" i="8"/>
  <c r="P428" i="8"/>
  <c r="P439" i="8"/>
  <c r="P584" i="8"/>
  <c r="P585" i="8"/>
  <c r="P440" i="8"/>
  <c r="P441" i="8"/>
  <c r="P442" i="8"/>
  <c r="P443" i="8"/>
  <c r="P444" i="8"/>
  <c r="P445" i="8"/>
  <c r="P586" i="8"/>
  <c r="P587" i="8"/>
  <c r="P588" i="8"/>
  <c r="P593" i="8"/>
  <c r="P590" i="8"/>
  <c r="P591" i="8"/>
  <c r="P594" i="8"/>
  <c r="P446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589" i="8"/>
  <c r="P595" i="8"/>
  <c r="P608" i="8"/>
  <c r="P609" i="8"/>
  <c r="P610" i="8"/>
  <c r="P611" i="8"/>
  <c r="P612" i="8"/>
  <c r="P613" i="8"/>
  <c r="P614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18" i="12" l="1"/>
  <c r="F219" i="12"/>
  <c r="F125" i="12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5" i="8"/>
  <c r="O285" i="8"/>
  <c r="P285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90" i="8"/>
  <c r="C91" i="8"/>
  <c r="F9" i="12" s="1"/>
  <c r="C92" i="8"/>
  <c r="F13" i="12" s="1"/>
  <c r="C93" i="8"/>
  <c r="F12" i="12" s="1"/>
  <c r="C94" i="8"/>
  <c r="F231" i="12" s="1"/>
  <c r="C95" i="8"/>
  <c r="F230" i="12" s="1"/>
  <c r="C96" i="8"/>
  <c r="C97" i="8"/>
  <c r="F75" i="12" s="1"/>
  <c r="C98" i="8"/>
  <c r="F154" i="12" s="1"/>
  <c r="C99" i="8"/>
  <c r="C100" i="8"/>
  <c r="C101" i="8"/>
  <c r="C102" i="8"/>
  <c r="C103" i="8"/>
  <c r="C104" i="8"/>
  <c r="C105" i="8"/>
  <c r="C106" i="8"/>
  <c r="C107" i="8"/>
  <c r="C108" i="8"/>
  <c r="C109" i="8"/>
  <c r="C110" i="8"/>
  <c r="F239" i="12" s="1"/>
  <c r="C111" i="8"/>
  <c r="C112" i="8"/>
  <c r="C113" i="8"/>
  <c r="C114" i="8"/>
  <c r="C115" i="8"/>
  <c r="C116" i="8"/>
  <c r="C117" i="8"/>
  <c r="C118" i="8"/>
  <c r="C119" i="8"/>
  <c r="C120" i="8"/>
  <c r="C122" i="8"/>
  <c r="C123" i="8"/>
  <c r="F263" i="12" s="1"/>
  <c r="C124" i="8"/>
  <c r="C125" i="8"/>
  <c r="C126" i="8"/>
  <c r="C127" i="8"/>
  <c r="F136" i="12" s="1"/>
  <c r="C128" i="8"/>
  <c r="F137" i="12" s="1"/>
  <c r="C129" i="8"/>
  <c r="C130" i="8"/>
  <c r="C131" i="8"/>
  <c r="C132" i="8"/>
  <c r="C133" i="8"/>
  <c r="C134" i="8"/>
  <c r="C135" i="8"/>
  <c r="F78" i="12" s="1"/>
  <c r="C136" i="8"/>
  <c r="F228" i="12" s="1"/>
  <c r="C121" i="8"/>
  <c r="C138" i="8"/>
  <c r="F254" i="12" s="1"/>
  <c r="C139" i="8"/>
  <c r="F258" i="12" s="1"/>
  <c r="C140" i="8"/>
  <c r="F252" i="12" s="1"/>
  <c r="C141" i="8"/>
  <c r="F257" i="12" s="1"/>
  <c r="C142" i="8"/>
  <c r="C143" i="8"/>
  <c r="F260" i="12" s="1"/>
  <c r="C144" i="8"/>
  <c r="F259" i="12" s="1"/>
  <c r="C145" i="8"/>
  <c r="F253" i="12" s="1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74" i="8"/>
  <c r="C275" i="8"/>
  <c r="C276" i="8"/>
  <c r="C277" i="8"/>
  <c r="C278" i="8"/>
  <c r="C279" i="8"/>
  <c r="C280" i="8"/>
  <c r="C281" i="8"/>
  <c r="C282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21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74" i="8"/>
  <c r="O275" i="8"/>
  <c r="O276" i="8"/>
  <c r="O277" i="8"/>
  <c r="O278" i="8"/>
  <c r="O279" i="8"/>
  <c r="O280" i="8"/>
  <c r="O281" i="8"/>
  <c r="O282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21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74" i="8"/>
  <c r="P275" i="8"/>
  <c r="P276" i="8"/>
  <c r="P277" i="8"/>
  <c r="P278" i="8"/>
  <c r="P279" i="8"/>
  <c r="P280" i="8"/>
  <c r="P281" i="8"/>
  <c r="P282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<sst xmlns="http://schemas.openxmlformats.org/spreadsheetml/2006/main" count="24990" uniqueCount="5640">
  <si>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</si>
  <si>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</si>
  <si>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</si>
  <si>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</si>
  <si>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</si>
  <si>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</si>
  <si>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</si>
  <si>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</si>
  <si>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</si>
  <si>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</si>
  <si>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</si>
  <si>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</si>
  <si>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</si>
  <si>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</si>
  <si>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</si>
  <si>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</si>
  <si>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</si>
  <si>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</si>
  <si>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</si>
  <si>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</si>
  <si>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</si>
  <si>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</si>
  <si>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</si>
  <si>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</si>
  <si>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</si>
  <si>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</si>
  <si>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</si>
  <si>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</si>
  <si>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</si>
  <si>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</si>
  <si>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</si>
  <si>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</si>
  <si>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</si>
  <si>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</si>
  <si>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</si>
  <si>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</si>
  <si>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</si>
  <si>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</si>
  <si>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</si>
  <si>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</si>
  <si>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</si>
  <si>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</si>
  <si>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</si>
  <si>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</si>
  <si>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</si>
  <si>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</si>
  <si>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</si>
  <si>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</si>
  <si>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</si>
  <si>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</si>
  <si>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</si>
  <si>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</si>
  <si>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</si>
  <si>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</si>
  <si>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</si>
  <si>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</si>
  <si>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</si>
  <si>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</si>
  <si>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</si>
  <si>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</si>
  <si>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</si>
  <si>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</si>
  <si>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</si>
  <si>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</si>
  <si>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</si>
  <si>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</si>
  <si>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</si>
  <si>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</si>
  <si>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</si>
  <si>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</si>
  <si>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</si>
  <si>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</si>
  <si>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</si>
  <si>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</si>
  <si>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</si>
  <si>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</si>
  <si>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</si>
  <si>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</si>
  <si>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</si>
  <si>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</si>
  <si>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</si>
  <si>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</si>
  <si>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</si>
  <si>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</si>
  <si>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</si>
  <si>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</si>
  <si>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</si>
  <si>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</si>
  <si>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</si>
  <si>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</si>
  <si>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</si>
  <si>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</si>
  <si>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</si>
  <si>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</si>
  <si>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</si>
  <si>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</si>
  <si>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</si>
  <si>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</si>
  <si>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</si>
  <si>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</si>
  <si>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</si>
  <si>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</si>
  <si>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</si>
  <si>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</si>
  <si>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</si>
  <si>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</si>
  <si>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</si>
  <si>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</si>
  <si>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</si>
  <si>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</si>
  <si>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</si>
  <si>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</si>
  <si>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</si>
  <si>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</si>
  <si>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</si>
  <si>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</si>
  <si>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</si>
  <si>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</si>
  <si>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</si>
  <si>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</si>
  <si>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</si>
  <si>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</si>
  <si>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</si>
  <si>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</si>
  <si>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</si>
  <si>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</si>
  <si>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</si>
  <si>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</si>
  <si>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</si>
  <si>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</si>
  <si>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</si>
  <si>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</si>
  <si>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</si>
  <si>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</si>
  <si>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</si>
  <si>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</si>
  <si>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</si>
  <si>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</si>
  <si>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</si>
  <si>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</si>
  <si>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</si>
  <si>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</si>
  <si>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</si>
  <si>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</si>
  <si>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</si>
  <si>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</si>
  <si>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</si>
  <si>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</si>
  <si>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</si>
  <si>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</si>
  <si>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</si>
  <si>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</si>
  <si>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</si>
  <si>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</si>
  <si>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</si>
  <si>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</si>
  <si>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</si>
  <si>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</si>
  <si>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</si>
  <si>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</si>
  <si>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</si>
  <si>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</si>
  <si>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</si>
  <si>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</si>
  <si>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</si>
  <si>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</si>
  <si>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</si>
  <si>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</si>
  <si>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</si>
  <si>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</si>
  <si>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</si>
  <si>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</si>
  <si>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</si>
  <si>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</si>
  <si>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</si>
  <si>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</si>
  <si>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</si>
  <si>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</si>
  <si>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</si>
  <si>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</si>
  <si>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</si>
  <si>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</si>
  <si>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</si>
  <si>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</si>
  <si>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</si>
  <si>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</si>
  <si>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</si>
  <si>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</si>
  <si>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</si>
  <si>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</si>
  <si>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</si>
  <si>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</si>
  <si>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</si>
  <si>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</si>
  <si>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</si>
  <si>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</si>
  <si>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</si>
  <si>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</si>
  <si>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</si>
  <si>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</si>
  <si>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</si>
  <si>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</si>
  <si>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</si>
  <si>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</si>
  <si>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</si>
  <si>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</si>
  <si>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</si>
  <si>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</si>
  <si>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</si>
  <si>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</si>
  <si>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</si>
  <si>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</si>
  <si>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</si>
  <si>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</si>
  <si>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</si>
  <si>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</si>
  <si>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</si>
  <si>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</si>
  <si>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</si>
  <si>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</si>
  <si>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</si>
  <si>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</si>
  <si>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</si>
  <si>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</si>
  <si>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</si>
  <si>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</si>
  <si>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</si>
  <si>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</si>
  <si>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</si>
  <si>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</si>
  <si>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</si>
  <si>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</si>
  <si>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</si>
  <si>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</si>
  <si>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</si>
  <si>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</si>
  <si>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</si>
  <si>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</si>
  <si>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</si>
  <si>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</si>
  <si>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</si>
  <si>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</si>
  <si>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</si>
  <si>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</si>
  <si>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</si>
  <si>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</si>
  <si>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</si>
  <si>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</si>
  <si>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</si>
  <si>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</si>
  <si>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</si>
  <si>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</si>
  <si>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</si>
  <si>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</si>
  <si>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</si>
  <si>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</si>
  <si>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</si>
  <si>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</si>
  <si>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</si>
  <si>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</si>
  <si>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</si>
  <si>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</si>
  <si>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</si>
  <si>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</si>
  <si>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</si>
  <si>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</si>
  <si>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</si>
  <si>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</si>
  <si>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</si>
  <si>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</si>
  <si>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</si>
  <si>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</si>
  <si>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</si>
  <si>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</si>
  <si>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</si>
  <si>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</si>
  <si>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</si>
  <si>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</si>
  <si>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</si>
  <si>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</si>
  <si>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</si>
  <si>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</si>
  <si>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</si>
  <si>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</si>
  <si>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</si>
  <si>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</si>
  <si>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</si>
  <si>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</si>
  <si>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</si>
  <si>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</si>
  <si>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</si>
  <si>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</si>
  <si>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</si>
  <si>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</si>
  <si>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</si>
  <si>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</si>
  <si>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</si>
  <si>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</si>
  <si>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</si>
  <si>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</si>
  <si>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</si>
  <si>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</si>
  <si>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</si>
  <si>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</si>
  <si>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</si>
  <si>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</si>
  <si>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</si>
  <si>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</si>
  <si>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</si>
  <si>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</si>
  <si>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</si>
  <si>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</si>
  <si>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</si>
  <si>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</si>
  <si>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</si>
  <si>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</si>
  <si>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</si>
  <si>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</si>
  <si>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</si>
  <si>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</si>
  <si>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</si>
  <si>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</si>
  <si>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</si>
  <si>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</si>
  <si>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</si>
  <si>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</si>
  <si>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</si>
  <si>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</si>
  <si>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</si>
  <si>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</si>
  <si>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</si>
  <si>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</si>
  <si>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</si>
  <si>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</si>
  <si>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</si>
  <si>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</si>
  <si>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</si>
  <si>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</si>
  <si>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</si>
  <si>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</si>
  <si>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</si>
  <si>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</si>
  <si>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</si>
  <si>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</si>
  <si>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</si>
  <si>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</si>
  <si>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</si>
  <si>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</si>
  <si>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</si>
  <si>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</si>
  <si>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</si>
  <si>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</si>
  <si>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</si>
  <si>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</si>
  <si>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</si>
  <si>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</si>
  <si>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</si>
  <si>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</si>
  <si>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</si>
  <si>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</si>
  <si>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</si>
  <si>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</si>
  <si>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</si>
  <si>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</si>
  <si>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</si>
  <si>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</si>
  <si>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</si>
  <si>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</si>
  <si>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</si>
  <si>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</si>
  <si>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</si>
  <si>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</si>
  <si>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</si>
  <si>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</si>
  <si>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</si>
  <si>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</si>
  <si>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</si>
  <si>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</si>
  <si>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</si>
  <si>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</si>
  <si>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</si>
  <si>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</si>
  <si>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</si>
  <si>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</si>
  <si>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</si>
  <si>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</si>
  <si>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</si>
  <si>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</si>
  <si>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</si>
  <si>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</si>
  <si>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</si>
  <si>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</si>
  <si>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</si>
  <si>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</si>
  <si>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</si>
  <si>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</si>
  <si>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</si>
  <si>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</si>
  <si>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</si>
  <si>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</si>
  <si>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</si>
  <si>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</si>
  <si>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</si>
  <si>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</si>
  <si>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</si>
  <si>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</si>
  <si>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</si>
  <si>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</si>
  <si>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</si>
  <si>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</si>
  <si>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</si>
  <si>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</si>
  <si>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</si>
  <si>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</si>
  <si>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</si>
  <si>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</si>
  <si>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</si>
  <si>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</si>
  <si>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</si>
  <si>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</si>
  <si>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</si>
  <si>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</si>
  <si>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</si>
  <si>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</si>
  <si>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</si>
  <si>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</si>
  <si>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</si>
  <si>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</si>
  <si>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</si>
  <si>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</si>
  <si>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</si>
  <si>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</si>
  <si>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</si>
  <si>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</si>
  <si>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</si>
  <si>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</si>
  <si>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</si>
  <si>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</si>
  <si>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</si>
  <si>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</si>
  <si>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</si>
  <si>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</si>
  <si>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</si>
  <si>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</si>
  <si>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</si>
  <si>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</si>
  <si>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</si>
  <si>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</si>
  <si>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</si>
  <si>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</si>
  <si>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</si>
  <si>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</si>
  <si>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</si>
  <si>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</si>
  <si>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</si>
  <si>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</si>
  <si>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</si>
  <si>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</si>
  <si>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</si>
  <si>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</si>
  <si>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</si>
  <si>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</si>
  <si>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</si>
  <si>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</si>
  <si>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</si>
  <si>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</si>
  <si>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</si>
  <si>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</si>
  <si>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</si>
  <si>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</si>
  <si>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</si>
  <si>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</si>
  <si>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</si>
  <si>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</si>
  <si>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</si>
  <si>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</si>
  <si>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</si>
  <si>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</si>
  <si>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</si>
  <si>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</si>
  <si>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</si>
  <si>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</si>
  <si>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</si>
  <si>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</si>
  <si>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</si>
  <si>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</si>
  <si>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</si>
  <si>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</si>
  <si>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</si>
  <si>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</si>
  <si>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</si>
  <si>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</si>
  <si>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</si>
  <si>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</si>
  <si>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</si>
  <si>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</si>
  <si>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</si>
  <si>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</si>
  <si>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</si>
  <si>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</si>
  <si>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</si>
  <si>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</si>
  <si>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</si>
  <si>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</si>
  <si>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</si>
  <si>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</si>
  <si>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</si>
  <si>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</si>
  <si>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</si>
  <si>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</si>
  <si>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</si>
  <si>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</si>
  <si>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</si>
  <si>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</si>
  <si>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</si>
  <si>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</si>
  <si>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</si>
  <si>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</si>
  <si>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</si>
  <si>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</si>
  <si>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</si>
  <si>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</si>
  <si>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</si>
  <si>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</si>
  <si>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</si>
  <si>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</si>
  <si>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</si>
  <si>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</si>
  <si>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</si>
  <si>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</si>
  <si>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</si>
  <si>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</si>
  <si>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</si>
  <si>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</si>
  <si>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</si>
  <si>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</si>
  <si>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</si>
  <si>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</si>
  <si>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</si>
  <si>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</si>
  <si>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</si>
  <si>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</si>
  <si>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</si>
  <si>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</si>
  <si>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</si>
  <si>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</si>
  <si>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</si>
  <si>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</si>
  <si>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</si>
  <si>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</si>
  <si>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</si>
  <si>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</si>
  <si>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</si>
  <si>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</si>
  <si>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</si>
  <si>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</si>
  <si>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</si>
  <si>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</si>
  <si>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</si>
  <si>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</si>
  <si>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</si>
  <si>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</si>
  <si>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</si>
  <si>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</si>
  <si>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</si>
  <si>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</si>
  <si>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</si>
  <si>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</si>
  <si>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</si>
  <si>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</si>
  <si>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</si>
  <si>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</si>
  <si>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</si>
  <si>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</si>
  <si>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</si>
  <si>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</si>
  <si>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</si>
  <si>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</si>
  <si>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</si>
  <si>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</si>
  <si>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</si>
  <si>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</si>
  <si>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</si>
  <si>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</si>
  <si>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</si>
  <si>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</si>
  <si>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</si>
  <si>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</si>
  <si>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</si>
  <si>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</si>
  <si>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</si>
  <si>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</si>
  <si>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</si>
  <si>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</si>
  <si>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</si>
  <si>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</si>
  <si>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</si>
  <si>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</si>
  <si>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</si>
  <si>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</si>
  <si>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</si>
  <si>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</si>
  <si>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</si>
  <si>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</si>
  <si>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</si>
  <si>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</si>
  <si>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</si>
  <si>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</si>
  <si>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</si>
  <si>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</si>
  <si>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</si>
  <si>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</si>
  <si>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</si>
  <si>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</si>
  <si>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</si>
  <si>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</si>
  <si>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</si>
  <si>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</si>
  <si>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</si>
  <si>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</si>
  <si>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</si>
  <si>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</si>
  <si>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</si>
  <si>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</si>
  <si>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</si>
  <si>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</si>
  <si>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</si>
  <si>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</si>
  <si>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</si>
  <si>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</si>
  <si>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</si>
  <si>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</si>
  <si>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</si>
  <si>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</si>
  <si>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</si>
  <si>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</si>
  <si>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</si>
  <si>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</si>
  <si>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</si>
  <si>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</si>
  <si>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</si>
  <si>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</si>
  <si>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</si>
  <si>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</si>
  <si>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</si>
  <si>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</si>
  <si>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</si>
  <si>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</si>
  <si>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</si>
  <si>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</si>
  <si>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</si>
  <si>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</si>
  <si>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</si>
  <si>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</si>
  <si>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</si>
  <si>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</si>
  <si>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</si>
  <si>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</si>
  <si>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</si>
  <si>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</si>
  <si>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</si>
  <si>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</si>
  <si>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</si>
  <si>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</si>
  <si>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</si>
  <si>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</si>
  <si>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</si>
  <si>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</si>
  <si>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</si>
  <si>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</si>
  <si>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</si>
  <si>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</si>
  <si>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</si>
  <si>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</si>
  <si>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</si>
  <si>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</si>
  <si>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</si>
  <si>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</si>
  <si>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</si>
  <si>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</si>
  <si>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</si>
  <si>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</si>
  <si>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</si>
  <si>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</si>
  <si>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</si>
  <si>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</si>
  <si>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</si>
  <si>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</si>
  <si>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</si>
  <si>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</si>
  <si>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</si>
  <si>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</si>
  <si>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</si>
  <si>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</si>
  <si>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</si>
  <si>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</si>
  <si>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</si>
  <si>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</si>
  <si>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</si>
  <si>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</si>
  <si>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</si>
  <si>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</si>
  <si>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</si>
  <si>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</si>
  <si>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</si>
  <si>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</si>
  <si>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</si>
  <si>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</si>
  <si>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</si>
  <si>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</si>
  <si>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</si>
  <si>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</si>
  <si>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</si>
  <si>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</si>
  <si>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</si>
  <si>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</si>
  <si>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</si>
  <si>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</si>
  <si>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</si>
  <si>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</si>
  <si>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</si>
  <si>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</si>
  <si>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</si>
  <si>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</si>
  <si>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</si>
  <si>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</si>
  <si>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</si>
  <si>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</si>
  <si>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</si>
  <si>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</si>
  <si>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</si>
  <si>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</si>
  <si>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</si>
  <si>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</si>
  <si>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</si>
  <si>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</si>
  <si>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</si>
  <si>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</si>
  <si>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</si>
  <si>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</si>
  <si>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</si>
  <si>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</si>
  <si>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</si>
  <si>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</si>
  <si>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</si>
  <si>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</si>
  <si>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</si>
  <si>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</si>
  <si>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</si>
  <si>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</si>
  <si>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</si>
  <si>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</si>
  <si>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</si>
  <si>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</si>
  <si>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</si>
  <si>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</si>
  <si>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</si>
  <si>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</si>
  <si>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</si>
  <si>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</si>
  <si>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</si>
  <si>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</si>
  <si>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</si>
  <si>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</si>
  <si>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</si>
  <si>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</si>
  <si>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</si>
  <si>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</si>
  <si>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</si>
  <si>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</si>
  <si>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</si>
  <si>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</si>
  <si>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</si>
  <si>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</si>
  <si>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</si>
  <si>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</si>
  <si>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</si>
  <si>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</si>
  <si>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</si>
  <si>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</si>
  <si>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</si>
  <si>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</si>
  <si>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</si>
  <si>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</si>
  <si>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</si>
  <si>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</si>
  <si>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</si>
  <si>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</si>
  <si>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</si>
  <si>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</si>
  <si>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</si>
  <si>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</si>
  <si>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</si>
  <si>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</si>
  <si>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</si>
  <si>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</si>
  <si>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</si>
  <si>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</si>
  <si>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</si>
  <si>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</si>
  <si>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</si>
  <si>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</si>
  <si>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</si>
  <si>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</si>
  <si>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</si>
  <si>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</si>
  <si>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</si>
  <si>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</si>
  <si>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</si>
  <si>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</si>
  <si>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</si>
  <si>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</si>
  <si>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</si>
  <si>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</si>
  <si>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</si>
  <si>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</si>
  <si>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</si>
  <si>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</si>
  <si>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</si>
  <si>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</si>
  <si>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</si>
  <si>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</si>
  <si>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</si>
  <si>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</si>
  <si>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</si>
  <si>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</si>
  <si>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</si>
  <si>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</si>
  <si>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</si>
  <si>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</si>
  <si>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</si>
  <si>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</si>
  <si>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</si>
  <si>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</si>
  <si>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</si>
  <si>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</si>
  <si>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</si>
  <si>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</si>
  <si>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</si>
  <si>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</si>
  <si>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</si>
  <si>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</si>
  <si>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</si>
  <si>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</si>
  <si>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</si>
  <si>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</si>
  <si>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</si>
  <si>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</si>
  <si>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</si>
  <si>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</si>
  <si>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</si>
  <si>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</si>
  <si>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</si>
  <si>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</si>
  <si>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</si>
  <si>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</si>
  <si>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</si>
  <si>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</si>
  <si>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</si>
  <si>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</si>
  <si>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</si>
  <si>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</si>
  <si>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</si>
  <si>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</si>
  <si>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</si>
  <si>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</si>
  <si>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</si>
  <si>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</si>
  <si>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</si>
  <si>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</si>
  <si>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</si>
  <si>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</si>
  <si>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</si>
  <si>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</si>
  <si>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</si>
  <si>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</si>
  <si>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</si>
  <si>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</si>
  <si>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</si>
  <si>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</si>
  <si>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</si>
  <si>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</si>
  <si>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</si>
  <si>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</si>
  <si>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</si>
  <si>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</si>
  <si>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</si>
  <si>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</si>
  <si>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</si>
  <si>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</si>
  <si>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</si>
  <si>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</si>
  <si>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</si>
  <si>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</si>
  <si>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</si>
  <si>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</si>
  <si>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</si>
  <si>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</si>
  <si>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</si>
  <si>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</si>
  <si>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</si>
  <si>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</si>
  <si>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</si>
  <si>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</si>
  <si>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</si>
  <si>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</si>
  <si>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</si>
  <si>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</si>
  <si>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</si>
  <si>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</si>
  <si>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</si>
  <si>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</si>
  <si>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</si>
  <si>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</si>
  <si>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</si>
  <si>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</si>
  <si>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</si>
  <si>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</si>
  <si>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</si>
  <si>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</si>
  <si>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</si>
  <si>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</si>
  <si>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</si>
  <si>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</si>
  <si>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</si>
  <si>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</si>
  <si>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</si>
  <si>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</si>
  <si>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</si>
  <si>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</si>
  <si>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</si>
  <si>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</si>
  <si>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</si>
  <si>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</si>
  <si>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</si>
  <si>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</si>
  <si>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</si>
  <si>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</si>
  <si>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</si>
  <si>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</si>
  <si>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</si>
  <si>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</si>
  <si>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</si>
  <si>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</si>
  <si>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</si>
  <si>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</si>
  <si>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</si>
  <si>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</si>
  <si>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</si>
  <si>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</si>
  <si>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</si>
  <si>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</si>
  <si>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</si>
  <si>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</si>
  <si>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</si>
  <si>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</si>
  <si>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</si>
  <si>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</si>
  <si>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</si>
  <si>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</si>
  <si>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</si>
  <si>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</si>
  <si>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</si>
  <si>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</si>
  <si>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</si>
  <si>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</si>
  <si>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</si>
  <si>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</si>
  <si>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</si>
  <si>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</si>
  <si>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</si>
  <si>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</si>
  <si>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</si>
  <si>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</si>
  <si>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</si>
  <si>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</si>
  <si>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</si>
  <si>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</si>
  <si>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</si>
  <si>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</si>
  <si>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</si>
  <si>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</si>
  <si>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</si>
  <si>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</si>
  <si>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</si>
  <si>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</si>
  <si>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</si>
  <si>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</si>
  <si>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</si>
  <si>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</si>
  <si>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</si>
  <si>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</si>
  <si>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</si>
  <si>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</si>
  <si>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</si>
  <si>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</si>
  <si>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</si>
  <si>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</si>
  <si>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</si>
  <si>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</si>
  <si>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</si>
  <si>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</si>
  <si>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</si>
  <si>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</si>
  <si>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</si>
  <si>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</si>
  <si>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</si>
  <si>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</si>
  <si>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</si>
  <si>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</si>
  <si>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</si>
  <si>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</si>
  <si>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</si>
  <si>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</si>
  <si>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</si>
  <si>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</si>
  <si>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</si>
  <si>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</si>
  <si>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</si>
  <si>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</si>
  <si>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</si>
  <si>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</si>
  <si>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</si>
  <si>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</si>
  <si>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</si>
  <si>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</si>
  <si>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</si>
  <si>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</si>
  <si>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</si>
  <si>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</si>
  <si>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</si>
  <si>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</si>
  <si>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</si>
  <si>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</si>
  <si>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</si>
  <si>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</si>
  <si>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</si>
  <si>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</si>
  <si>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</si>
  <si>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</si>
  <si>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</si>
  <si>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</si>
  <si>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</si>
  <si>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</si>
  <si>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</si>
  <si>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</si>
  <si>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</si>
  <si>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</si>
  <si>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</si>
  <si>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</si>
  <si>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</si>
  <si>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</si>
  <si>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</si>
  <si>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</si>
  <si>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</si>
  <si>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</si>
  <si>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</si>
  <si>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</si>
  <si>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</si>
  <si>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</si>
  <si>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</si>
  <si>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</si>
  <si>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</si>
  <si>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</si>
  <si>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</si>
  <si>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</si>
  <si>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</si>
  <si>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</si>
  <si>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</si>
  <si>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</si>
  <si>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</si>
  <si>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</si>
  <si>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</si>
  <si>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</si>
  <si>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</si>
  <si>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</si>
  <si>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</si>
  <si>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</si>
  <si>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</si>
  <si>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</si>
  <si>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</si>
  <si>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</si>
  <si>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</si>
  <si>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</si>
  <si>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</si>
  <si>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</si>
  <si>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</si>
  <si>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</si>
  <si>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</si>
  <si>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</si>
  <si>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</si>
  <si>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</si>
  <si>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</si>
  <si>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</si>
  <si>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</si>
  <si>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</si>
  <si>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</si>
  <si>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</si>
  <si>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</si>
  <si>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</si>
  <si>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</si>
  <si>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</si>
  <si>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</si>
  <si>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</si>
  <si>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</si>
  <si>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</si>
  <si>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</si>
  <si>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</si>
  <si>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</si>
  <si>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</si>
  <si>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</si>
  <si>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</si>
  <si>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</si>
  <si>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</si>
  <si>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</si>
  <si>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</si>
  <si>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</si>
  <si>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</si>
  <si>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</si>
  <si>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</si>
  <si>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</si>
  <si>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</si>
  <si>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</si>
  <si>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</si>
  <si>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</si>
  <si>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</si>
  <si>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</si>
  <si>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</si>
  <si>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</si>
  <si>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</si>
  <si>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</si>
  <si>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</si>
  <si>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</si>
  <si>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</si>
  <si>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</si>
  <si>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</si>
  <si>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</si>
  <si>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</si>
  <si>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</si>
  <si>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</si>
  <si>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</si>
  <si>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</si>
  <si>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</si>
  <si>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</si>
  <si>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</si>
  <si>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</si>
  <si>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</si>
  <si>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</si>
  <si>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</si>
  <si>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</si>
  <si>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</si>
  <si>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</si>
  <si>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</si>
  <si>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</si>
  <si>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</si>
  <si>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</si>
  <si>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</si>
  <si>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</si>
  <si>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</si>
  <si>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</si>
  <si>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</si>
  <si>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</si>
  <si>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</si>
  <si>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</si>
  <si>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</si>
  <si>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</si>
  <si>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</si>
  <si>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</si>
  <si>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</si>
  <si>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</si>
  <si>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</si>
  <si>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</si>
  <si>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</si>
  <si>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</si>
  <si>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</si>
  <si>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</si>
  <si>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</si>
  <si>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</si>
  <si>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</si>
  <si>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</si>
  <si>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</si>
  <si>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</si>
  <si>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</si>
  <si>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</si>
  <si>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</si>
  <si>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</si>
  <si>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</si>
  <si>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</si>
  <si>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</si>
  <si>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</si>
  <si>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</si>
  <si>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</si>
  <si>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</si>
  <si>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</si>
  <si>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</si>
  <si>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</si>
  <si>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</si>
  <si>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</si>
  <si>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</si>
  <si>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</si>
  <si>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</si>
  <si>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</si>
  <si>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</si>
  <si>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</si>
  <si>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</si>
  <si>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</si>
  <si>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</si>
  <si>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</si>
  <si>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</si>
  <si>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</si>
  <si>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</si>
  <si>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</si>
  <si>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</si>
  <si>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</si>
  <si>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</si>
  <si>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</si>
  <si>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</si>
  <si>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</si>
  <si>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</si>
  <si>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</si>
  <si>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</si>
  <si>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</si>
  <si>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</si>
  <si>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</si>
  <si>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</si>
  <si>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</si>
  <si>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</si>
  <si>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</si>
  <si>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</si>
  <si>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</si>
  <si>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</si>
  <si>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</si>
  <si>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</si>
  <si>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</si>
  <si>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</si>
  <si>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</si>
  <si>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</si>
  <si>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</si>
  <si>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</si>
  <si>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</si>
  <si>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</si>
  <si>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</si>
  <si>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</si>
  <si>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</si>
  <si>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</si>
  <si>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</si>
  <si>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</si>
  <si>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</si>
  <si>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</si>
  <si>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</si>
  <si>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</si>
  <si>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</si>
  <si>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</si>
  <si>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</si>
  <si>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</si>
  <si>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</si>
  <si>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</si>
  <si>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</si>
  <si>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</si>
  <si>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</si>
  <si>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</si>
  <si>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</si>
  <si>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</si>
  <si>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</si>
  <si>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</si>
  <si>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</si>
  <si>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</si>
  <si>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</si>
  <si>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</si>
  <si>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</si>
  <si>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</si>
  <si>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</si>
  <si>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</si>
  <si>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</si>
  <si>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</si>
  <si>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</si>
  <si>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</si>
  <si>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</si>
  <si>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</si>
  <si>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</si>
  <si>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</si>
  <si>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</si>
  <si>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</si>
  <si>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</si>
  <si>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</si>
  <si>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</si>
  <si>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</si>
  <si>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</si>
  <si>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</si>
  <si>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</si>
  <si>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</si>
  <si>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</si>
  <si>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</si>
  <si>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</si>
  <si>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</si>
  <si>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</si>
  <si>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</si>
  <si>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</si>
  <si>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</si>
  <si>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</si>
  <si>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</si>
  <si>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</si>
  <si>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</si>
  <si>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</si>
  <si>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</si>
  <si>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</si>
  <si>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</si>
  <si>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</si>
  <si>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</si>
  <si>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</si>
  <si>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</si>
  <si>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</si>
  <si>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</si>
  <si>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</si>
  <si>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</si>
  <si>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</si>
  <si>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</si>
  <si>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</si>
  <si>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</si>
  <si>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</si>
  <si>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</si>
  <si>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</si>
  <si>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</si>
  <si>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</si>
  <si>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</si>
  <si>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</si>
  <si>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</si>
  <si>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</si>
  <si>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</si>
  <si>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</si>
  <si>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</si>
  <si>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</si>
  <si>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</si>
  <si>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</si>
  <si>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</si>
  <si>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</si>
  <si>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</si>
  <si>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</si>
  <si>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</si>
  <si>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</si>
  <si>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</si>
  <si>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</si>
  <si>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</si>
  <si>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</si>
  <si>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</si>
  <si>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</si>
  <si>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</si>
  <si>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</si>
  <si>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</si>
  <si>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</si>
  <si>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</si>
  <si>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</si>
  <si>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</si>
  <si>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</si>
  <si>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</si>
  <si>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</si>
  <si>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</si>
  <si>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</si>
  <si>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</si>
  <si>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</si>
  <si>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</si>
  <si>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</si>
  <si>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</si>
  <si>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</si>
  <si>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</si>
  <si>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</si>
  <si>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</si>
  <si>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</si>
  <si>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</si>
  <si>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</si>
  <si>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</si>
  <si>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</si>
  <si>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</si>
  <si>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</si>
  <si>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</si>
  <si>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</si>
  <si>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</si>
  <si>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</si>
  <si>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</si>
  <si>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</si>
  <si>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</si>
  <si>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</si>
  <si>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</si>
  <si>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</si>
  <si>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</si>
  <si>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</si>
  <si>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</si>
  <si>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</si>
  <si>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</si>
  <si>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</si>
  <si>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</si>
  <si>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</si>
  <si>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</si>
  <si>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</si>
  <si>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</si>
  <si>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</si>
  <si>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</si>
  <si>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</si>
  <si>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</si>
  <si>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</si>
  <si>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</si>
  <si>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</si>
  <si>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</si>
  <si>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</si>
  <si>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</si>
  <si>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</si>
  <si>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</si>
  <si>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</si>
  <si>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</si>
  <si>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</si>
  <si>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</si>
  <si>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</si>
  <si>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</si>
  <si>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</si>
  <si>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</si>
  <si>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</si>
  <si>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</si>
  <si>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</si>
  <si>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</si>
  <si>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</si>
  <si>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</si>
  <si>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</si>
  <si>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</si>
  <si>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</si>
  <si>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</si>
  <si>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</si>
  <si>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</si>
  <si>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</si>
  <si>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</si>
  <si>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</si>
  <si>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</si>
  <si>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</si>
  <si>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</si>
  <si>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</si>
  <si>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</si>
  <si>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</si>
  <si>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</si>
  <si>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</si>
  <si>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</si>
  <si>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</si>
  <si>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</si>
  <si>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</si>
  <si>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</si>
  <si>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</si>
  <si>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</si>
  <si>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</si>
  <si>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</si>
  <si>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</si>
  <si>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</si>
  <si>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</si>
  <si>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</si>
  <si>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</si>
  <si>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</si>
  <si>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</si>
  <si>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</si>
  <si>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</si>
  <si>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</si>
  <si>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</si>
  <si>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</si>
  <si>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</si>
  <si>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</si>
  <si>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</si>
  <si>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</si>
  <si>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</si>
  <si>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</si>
  <si>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</si>
  <si>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</si>
  <si>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</si>
  <si>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</si>
  <si>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</si>
  <si>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</si>
  <si>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</si>
  <si>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</si>
  <si>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</si>
  <si>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</si>
  <si>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</si>
  <si>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</si>
  <si>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</si>
  <si>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</si>
  <si>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</si>
  <si>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</si>
  <si>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</si>
  <si>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</si>
  <si>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</si>
  <si>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</si>
  <si>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</si>
  <si>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</si>
  <si>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</si>
  <si>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</si>
  <si>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</si>
  <si>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</si>
  <si>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</si>
  <si>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</si>
  <si>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</si>
  <si>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</si>
  <si>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</si>
  <si>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</si>
  <si>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</si>
  <si>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</si>
  <si>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</si>
  <si>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</si>
  <si>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</si>
  <si>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</si>
  <si>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</si>
  <si>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</si>
  <si>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</si>
  <si>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</si>
  <si>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</si>
  <si>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</si>
  <si>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</si>
  <si>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</si>
  <si>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</si>
  <si>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</si>
  <si>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</si>
  <si>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</si>
  <si>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</si>
  <si>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</si>
  <si>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</si>
  <si>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</si>
  <si>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</si>
  <si>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</si>
  <si>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</si>
  <si>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</si>
  <si>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</si>
  <si>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</si>
  <si>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</si>
  <si>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</si>
  <si>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</si>
  <si>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</si>
  <si>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</si>
  <si>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</si>
  <si>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</si>
  <si>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</si>
  <si>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</si>
  <si>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</si>
  <si>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</si>
  <si>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</si>
  <si>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</si>
  <si>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</si>
  <si>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</si>
  <si>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</si>
  <si>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</si>
  <si>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</si>
  <si>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</si>
  <si>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</si>
  <si>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</si>
  <si>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</si>
  <si>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</si>
  <si>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</si>
  <si>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</si>
  <si>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</si>
  <si>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</si>
  <si>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</si>
  <si>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</si>
  <si>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</si>
  <si>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</si>
  <si>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</si>
  <si>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</si>
  <si>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</si>
  <si>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</si>
  <si>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</si>
  <si>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</si>
  <si>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</si>
  <si>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</si>
  <si>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</si>
  <si>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</si>
  <si>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</si>
  <si>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</si>
  <si>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</si>
  <si>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</si>
  <si>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</si>
  <si>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</si>
  <si>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</si>
  <si>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</si>
  <si>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</si>
  <si>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</si>
  <si>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</si>
  <si>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</si>
  <si>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</si>
  <si>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</si>
  <si>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</si>
  <si>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</si>
  <si>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</si>
  <si>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</si>
  <si>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</si>
  <si>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</si>
  <si>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</si>
  <si>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</si>
  <si>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</si>
  <si>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</si>
  <si>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</si>
  <si>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</si>
  <si>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</si>
  <si>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</si>
  <si>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</si>
  <si>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</si>
  <si>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</si>
  <si>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</si>
  <si>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</si>
  <si>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</si>
  <si>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</si>
  <si>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</si>
  <si>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</si>
  <si>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</si>
  <si>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</si>
  <si>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</si>
  <si>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</si>
  <si>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</si>
  <si>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</si>
  <si>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</si>
  <si>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</si>
  <si>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</si>
  <si>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</si>
  <si>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</si>
  <si>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</si>
  <si>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</si>
  <si>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</si>
  <si>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</si>
  <si>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</si>
  <si>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</si>
  <si>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</si>
  <si>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</si>
  <si>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</si>
  <si>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</si>
  <si>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</si>
  <si>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</si>
  <si>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</si>
  <si>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</si>
  <si>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</si>
  <si>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</si>
  <si>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</si>
  <si>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</si>
  <si>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</si>
  <si>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</si>
  <si>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</si>
  <si>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</si>
  <si>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</si>
  <si>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</si>
  <si>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</si>
  <si>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</si>
  <si>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</si>
  <si>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</si>
  <si>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</si>
  <si>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</si>
  <si>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</si>
  <si>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</si>
  <si>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</si>
  <si>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</si>
  <si>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</si>
  <si>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</si>
  <si>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</si>
  <si>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</si>
  <si>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</si>
  <si>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</si>
  <si>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</si>
  <si>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</si>
  <si>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</si>
  <si>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</si>
  <si>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</si>
  <si>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</si>
  <si>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</si>
  <si>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</si>
  <si>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</si>
  <si>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</si>
  <si>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</si>
  <si>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</si>
  <si>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</si>
  <si>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</si>
  <si>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</si>
  <si>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</si>
  <si>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</si>
  <si>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</si>
  <si>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</si>
  <si>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</si>
  <si>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</si>
  <si>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</si>
  <si>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</si>
  <si>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</si>
  <si>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</si>
  <si>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</si>
  <si>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</si>
  <si>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</si>
  <si>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</si>
  <si>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</si>
  <si>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</si>
  <si>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</si>
  <si>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</si>
  <si>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</si>
  <si>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</si>
  <si>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</si>
  <si>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</si>
  <si>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</si>
  <si>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</si>
  <si>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</si>
  <si>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</si>
  <si>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</si>
  <si>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</si>
  <si>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</si>
  <si>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</si>
  <si>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</si>
  <si>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</si>
  <si>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</si>
  <si>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</si>
  <si>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</si>
  <si>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</si>
  <si>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</si>
  <si>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</si>
  <si>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</si>
  <si>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</si>
  <si>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</si>
  <si>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</si>
  <si>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</si>
  <si>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</si>
  <si>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</si>
  <si>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</si>
  <si>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</si>
  <si>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</si>
  <si>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</si>
  <si>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</si>
  <si>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</si>
  <si>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</si>
  <si>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</si>
  <si>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</si>
  <si>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</si>
  <si>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</si>
  <si>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</si>
  <si>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</si>
  <si>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</si>
  <si>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</si>
  <si>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</si>
  <si>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</si>
  <si>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</si>
  <si>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</si>
  <si>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</si>
  <si>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</si>
  <si>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</si>
  <si>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</si>
  <si>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</si>
  <si>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</si>
  <si>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</si>
  <si>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</si>
  <si>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</si>
  <si>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</si>
  <si>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</si>
  <si>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</si>
  <si>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</si>
  <si>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</si>
  <si>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</si>
  <si>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</si>
  <si>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</si>
  <si>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</si>
  <si>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</si>
  <si>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</si>
  <si>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</si>
  <si>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</si>
  <si>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</si>
  <si>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</si>
  <si>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</si>
  <si>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</si>
  <si>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</si>
  <si>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</si>
  <si>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</si>
  <si>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</si>
  <si>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</si>
  <si>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</si>
  <si>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</si>
  <si>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</si>
  <si>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</si>
  <si>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</si>
  <si>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</si>
  <si>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</si>
  <si>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</si>
  <si>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</si>
  <si>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</si>
  <si>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</si>
  <si>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</si>
  <si>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</si>
  <si>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</si>
  <si>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</si>
  <si>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</si>
  <si>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</si>
  <si>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</si>
  <si>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</si>
  <si>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</si>
  <si>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</si>
  <si>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</si>
  <si>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</si>
  <si>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</si>
  <si>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</si>
  <si>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</si>
  <si>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</si>
  <si>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</si>
  <si>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</si>
  <si>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</si>
  <si>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</si>
  <si>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</si>
  <si>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</si>
  <si>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</si>
  <si>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</si>
  <si>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</si>
  <si>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</si>
  <si>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</si>
  <si>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</si>
  <si>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</si>
  <si>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</si>
  <si>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</si>
  <si>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</si>
  <si>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</si>
  <si>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</si>
  <si>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</si>
  <si>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</si>
  <si>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</si>
  <si>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</si>
  <si>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</si>
  <si>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</si>
  <si>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</si>
  <si>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</si>
  <si>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</si>
  <si>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</si>
  <si>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</si>
  <si>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</si>
  <si>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</si>
  <si>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</si>
  <si>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</si>
  <si>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</si>
  <si>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</si>
  <si>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</si>
  <si>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</si>
  <si>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</si>
  <si>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</si>
  <si>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</si>
  <si>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</si>
  <si>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</si>
  <si>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</si>
  <si>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</si>
  <si>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</si>
  <si>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</si>
  <si>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</si>
  <si>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</si>
  <si>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</si>
  <si>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</si>
  <si>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</si>
  <si>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</si>
  <si>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</si>
  <si>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</si>
  <si>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</si>
  <si>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</si>
  <si>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</si>
  <si>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</si>
  <si>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</si>
  <si>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</si>
  <si>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</si>
  <si>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</si>
  <si>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</si>
  <si>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</si>
  <si>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</si>
  <si>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</si>
  <si>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</si>
  <si>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</si>
  <si>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</si>
  <si>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</si>
  <si>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</si>
  <si>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</si>
  <si>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</si>
  <si>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</si>
  <si>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</si>
  <si>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</si>
  <si>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</si>
  <si>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</si>
  <si>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</si>
  <si>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</si>
  <si>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</si>
  <si>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</si>
  <si>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</si>
  <si>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</si>
  <si>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</si>
  <si>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</si>
  <si>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</si>
  <si>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</si>
  <si>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</si>
  <si>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</si>
  <si>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</si>
  <si>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</si>
  <si>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</si>
  <si>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</si>
  <si>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</si>
  <si>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</si>
  <si>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</si>
  <si>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</si>
  <si>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</si>
  <si>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</si>
  <si>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</si>
  <si>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</si>
  <si>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</si>
  <si>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</si>
  <si>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</si>
  <si>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</si>
  <si>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</si>
  <si>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</si>
  <si>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</si>
  <si>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</si>
  <si>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</si>
  <si>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</si>
  <si>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</si>
  <si>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</si>
  <si>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</si>
  <si>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</si>
  <si>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</si>
  <si>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</si>
  <si>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</si>
  <si>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</si>
  <si>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</si>
  <si>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</si>
  <si>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</si>
  <si>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</si>
  <si>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</si>
  <si>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</si>
  <si>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</si>
  <si>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</si>
  <si>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</si>
  <si>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</si>
  <si>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</si>
  <si>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</si>
  <si>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</si>
  <si>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</si>
  <si>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</si>
  <si>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</si>
  <si>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</si>
  <si>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</si>
  <si>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</si>
  <si>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</si>
  <si>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</si>
  <si>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</si>
  <si>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</si>
  <si>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</si>
  <si>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</si>
  <si>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</si>
  <si>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</si>
  <si>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</si>
  <si>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</si>
  <si>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</si>
  <si>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</si>
  <si>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</si>
  <si>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</si>
  <si>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</si>
  <si>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</si>
  <si>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</si>
  <si>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</si>
  <si>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</si>
  <si>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</si>
  <si>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</si>
  <si>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</si>
  <si>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</si>
  <si>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</si>
  <si>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</si>
  <si>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</si>
  <si>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</si>
  <si>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</si>
  <si>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</si>
  <si>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</si>
  <si>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</si>
  <si>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</si>
  <si>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</si>
  <si>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</si>
  <si>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</si>
  <si>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</si>
  <si>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</si>
  <si>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</si>
  <si>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</si>
  <si>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</si>
  <si>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</si>
  <si>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</si>
  <si>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</si>
  <si>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</si>
  <si>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</si>
  <si>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</si>
  <si>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</si>
  <si>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</si>
  <si>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</si>
  <si>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</si>
  <si>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</si>
  <si>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</si>
  <si>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</si>
  <si>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</si>
  <si>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</si>
  <si>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</si>
  <si>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</si>
  <si>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</si>
  <si>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</si>
  <si>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</si>
  <si>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</si>
  <si>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</si>
  <si>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</si>
  <si>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</si>
  <si>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</si>
  <si>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</si>
  <si>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</si>
  <si>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</si>
  <si>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</si>
  <si>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</si>
  <si>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</si>
  <si>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</si>
  <si>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</si>
  <si>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</si>
  <si>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</si>
  <si>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</si>
  <si>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</si>
  <si>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</si>
  <si>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</si>
  <si>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</si>
  <si>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</si>
  <si>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</si>
  <si>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</si>
  <si>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</si>
  <si>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</si>
  <si>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</si>
  <si>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</si>
  <si>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</si>
  <si>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</si>
  <si>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</si>
  <si>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</si>
  <si>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</si>
  <si>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</si>
  <si>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</si>
  <si>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</si>
  <si>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</si>
  <si>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</si>
  <si>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</si>
  <si>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</si>
  <si>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</si>
  <si>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</si>
  <si>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</si>
  <si>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</si>
  <si>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</si>
  <si>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</si>
  <si>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</si>
  <si>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</si>
  <si>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</si>
  <si>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</si>
  <si>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</si>
  <si>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</si>
  <si>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</si>
  <si>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</si>
  <si>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</si>
  <si>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</si>
  <si>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</si>
  <si>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</si>
  <si>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</si>
  <si>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</si>
  <si>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</si>
  <si>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</si>
  <si>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</si>
  <si>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</si>
  <si>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</si>
  <si>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</si>
  <si>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</si>
  <si>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</si>
  <si>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</si>
  <si>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</si>
  <si>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</si>
  <si>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</si>
  <si>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</si>
  <si>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</si>
  <si>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</si>
  <si>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</si>
  <si>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</si>
  <si>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</si>
  <si>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</si>
  <si>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</si>
  <si>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</si>
  <si>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</si>
  <si>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</si>
  <si>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</si>
  <si>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</si>
  <si>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</si>
  <si>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</si>
  <si>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</si>
  <si>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</si>
  <si>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</si>
  <si>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</si>
  <si>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</si>
  <si>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</si>
  <si>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</si>
  <si>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</si>
  <si>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</si>
  <si>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</si>
  <si>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</si>
  <si>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</si>
  <si>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</si>
  <si>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</si>
  <si>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</si>
  <si>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</si>
  <si>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</si>
  <si>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</si>
  <si>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</si>
  <si>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</si>
  <si>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</si>
  <si>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</si>
  <si>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</si>
  <si>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</si>
  <si>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</si>
  <si>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</si>
  <si>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</si>
  <si>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</si>
  <si>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</si>
  <si>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</si>
  <si>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</si>
  <si>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</si>
  <si>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</si>
  <si>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</si>
  <si>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</si>
  <si>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</si>
  <si>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</si>
  <si>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</si>
  <si>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</si>
  <si>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</si>
  <si>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</si>
  <si>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</si>
  <si>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</si>
  <si>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</si>
  <si>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</si>
  <si>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</si>
  <si>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</si>
  <si>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</si>
  <si>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</si>
  <si>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</si>
  <si>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</si>
  <si>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</si>
  <si>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</si>
  <si>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</si>
  <si>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</si>
  <si>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</si>
  <si>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</si>
  <si>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</si>
  <si>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</si>
  <si>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</si>
  <si>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</si>
  <si>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</si>
  <si>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</si>
  <si>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</si>
  <si>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</si>
  <si>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</si>
  <si>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</si>
  <si>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</si>
  <si>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</si>
  <si>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</si>
  <si>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</si>
  <si>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</si>
  <si>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</si>
  <si>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</si>
  <si>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</si>
  <si>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</si>
  <si>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</si>
  <si>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</si>
  <si>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</si>
  <si>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</si>
  <si>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</si>
  <si>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</si>
  <si>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</si>
  <si>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</si>
  <si>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</si>
  <si>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</si>
  <si>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</si>
  <si>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</si>
  <si>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</si>
  <si>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</si>
  <si>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</si>
  <si>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</si>
  <si>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</si>
  <si>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</si>
  <si>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</si>
  <si>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</si>
  <si>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</si>
  <si>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</si>
  <si>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</si>
  <si>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</si>
  <si>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</si>
  <si>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</si>
  <si>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</si>
  <si>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</si>
  <si>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</si>
  <si>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</si>
  <si>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</si>
  <si>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</si>
  <si>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</si>
  <si>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</si>
  <si>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</si>
  <si>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</si>
  <si>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</si>
  <si>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</si>
  <si>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</si>
  <si>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</si>
  <si>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</si>
  <si>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</si>
  <si>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</si>
  <si>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</si>
  <si>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</si>
  <si>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</si>
  <si>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</si>
  <si>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</si>
  <si>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</si>
  <si>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</si>
  <si>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</si>
  <si>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</si>
  <si>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</si>
  <si>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</si>
  <si>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</si>
  <si>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</si>
  <si>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</si>
  <si>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</si>
  <si>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</si>
  <si>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</si>
  <si>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</si>
  <si>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</si>
  <si>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</si>
  <si>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</si>
  <si>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</si>
  <si>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</si>
  <si>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</si>
  <si>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</si>
  <si>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</si>
  <si>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</si>
  <si>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</si>
  <si>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</si>
  <si>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</si>
  <si>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</si>
  <si>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</si>
  <si>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</si>
  <si>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</si>
  <si>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</si>
  <si>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</si>
  <si>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</si>
  <si>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</si>
  <si>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</si>
  <si>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</si>
  <si>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</si>
  <si>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</si>
  <si>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</si>
  <si>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</si>
  <si>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</si>
  <si>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</si>
  <si>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</si>
  <si>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</si>
  <si>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</si>
  <si>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</si>
  <si>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</si>
  <si>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</si>
  <si>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</si>
  <si>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</si>
  <si>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</si>
  <si>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</si>
  <si>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</si>
  <si>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</si>
  <si>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</si>
  <si>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</si>
  <si>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</si>
  <si>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</si>
  <si>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</si>
  <si>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</si>
  <si>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</si>
  <si>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</si>
  <si>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</si>
  <si>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</si>
  <si>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</si>
  <si>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</si>
  <si>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</si>
  <si>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</si>
  <si>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</si>
  <si>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</si>
  <si>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</si>
  <si>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</si>
  <si>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</si>
  <si>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</si>
  <si>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</si>
  <si>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</si>
  <si>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</si>
  <si>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</si>
  <si>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</si>
  <si>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</si>
  <si>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</si>
  <si>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</si>
  <si>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</si>
  <si>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</si>
  <si>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</si>
  <si>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</si>
  <si>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</si>
  <si>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</si>
  <si>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</si>
  <si>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</si>
  <si>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</si>
  <si>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</si>
  <si>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</si>
  <si>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</si>
  <si>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</si>
  <si>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</si>
  <si>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</si>
  <si>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</si>
  <si>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</si>
  <si>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</si>
  <si>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</si>
  <si>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</si>
  <si>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</si>
  <si>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</si>
  <si>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</si>
  <si>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</si>
  <si>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</si>
  <si>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</si>
  <si>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</si>
  <si>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</si>
  <si>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</si>
  <si>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</si>
  <si>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</si>
  <si>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</si>
  <si>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</si>
  <si>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</si>
  <si>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</si>
  <si>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</si>
  <si>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</si>
  <si>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</si>
  <si>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</si>
  <si>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</si>
  <si>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</si>
  <si>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</si>
  <si>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</si>
  <si>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</si>
  <si>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</si>
  <si>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</si>
  <si>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</si>
  <si>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</si>
  <si>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</si>
  <si>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</si>
  <si>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</si>
  <si>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</si>
  <si>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</si>
  <si>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</si>
  <si>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</si>
  <si>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</si>
  <si>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</si>
  <si>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</si>
  <si>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</si>
  <si>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</si>
  <si>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</si>
  <si>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</si>
  <si>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</si>
  <si>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</si>
  <si>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</si>
  <si>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</si>
  <si>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</si>
  <si>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</si>
  <si>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</si>
  <si>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</si>
  <si>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</si>
  <si>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</si>
  <si>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</si>
  <si>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</si>
  <si>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</si>
  <si>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</si>
  <si>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</si>
  <si>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</si>
  <si>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</si>
  <si>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</si>
  <si>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</si>
  <si>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</si>
  <si>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</si>
  <si>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</si>
  <si>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</si>
  <si>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</si>
  <si>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</si>
  <si>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</si>
  <si>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</si>
  <si>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</si>
  <si>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</si>
  <si>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</si>
  <si>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</si>
  <si>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</si>
  <si>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</si>
  <si>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</si>
  <si>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</si>
  <si>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</si>
  <si>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</si>
  <si>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</si>
  <si>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</si>
  <si>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</si>
  <si>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</si>
  <si>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</si>
  <si>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</si>
  <si>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</si>
  <si>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</si>
  <si>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</si>
  <si>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</si>
  <si>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</si>
  <si>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</si>
  <si>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</si>
  <si>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</si>
  <si>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</si>
  <si>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</si>
  <si>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</si>
  <si>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</si>
  <si>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</si>
  <si>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</si>
  <si>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</si>
  <si>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</si>
  <si>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</si>
  <si>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</si>
  <si>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</si>
  <si>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</si>
  <si>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</si>
  <si>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</si>
  <si>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</si>
  <si>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</si>
  <si>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</si>
  <si>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</si>
  <si>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</si>
  <si>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</si>
  <si>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</si>
  <si>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</si>
  <si>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</si>
  <si>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</si>
  <si>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</si>
  <si>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</si>
  <si>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</si>
  <si>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</si>
  <si>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</si>
  <si>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</si>
  <si>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</si>
  <si>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</si>
  <si>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</si>
  <si>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</si>
  <si>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</si>
  <si>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</si>
  <si>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</si>
  <si>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</si>
  <si>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</si>
  <si>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</si>
  <si>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</si>
  <si>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</si>
  <si>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</si>
  <si>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</si>
  <si>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</si>
  <si>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</si>
  <si>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</si>
  <si>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</si>
  <si>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</si>
  <si>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</si>
  <si>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</si>
  <si>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</si>
  <si>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</si>
  <si>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</si>
  <si>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</si>
  <si>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</si>
  <si>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</si>
  <si>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</si>
  <si>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</si>
  <si>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</si>
  <si>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</si>
  <si>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</si>
  <si>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</si>
  <si>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</si>
  <si>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</si>
  <si>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</si>
  <si>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</si>
  <si>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</si>
  <si>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</si>
  <si>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</si>
  <si>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</si>
  <si>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</si>
  <si>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</si>
  <si>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</si>
  <si>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</si>
  <si>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</si>
  <si>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</si>
  <si>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</si>
  <si>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</si>
  <si>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</si>
  <si>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</si>
  <si>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</si>
  <si>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</si>
  <si>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</si>
  <si>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</si>
  <si>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</si>
  <si>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</si>
  <si>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</si>
  <si>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</si>
  <si>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</si>
  <si>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</si>
  <si>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</si>
  <si>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</si>
  <si>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</si>
  <si>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</si>
  <si>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</si>
  <si>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</si>
  <si>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</si>
  <si>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</si>
  <si>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</si>
  <si>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</si>
  <si>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</si>
  <si>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</si>
  <si>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</si>
  <si>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</si>
  <si>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</si>
  <si>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</si>
  <si>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</si>
  <si>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</si>
  <si>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</si>
  <si>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</si>
  <si>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</si>
  <si>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</si>
  <si>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</si>
  <si>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</si>
  <si>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</si>
  <si>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</si>
  <si>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</si>
  <si>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</si>
  <si>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</si>
  <si>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</si>
  <si>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</si>
  <si>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</si>
  <si>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</si>
  <si>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</si>
  <si>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</si>
  <si>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</si>
  <si>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</si>
  <si>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</si>
  <si>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</si>
  <si>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</si>
  <si>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</si>
  <si>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</si>
  <si>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</si>
  <si>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</si>
  <si>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</si>
  <si>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</si>
  <si>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</si>
  <si>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</si>
  <si>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</si>
  <si>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</si>
  <si>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</si>
  <si>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</si>
  <si>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</si>
  <si>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</si>
  <si>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</si>
  <si>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</si>
  <si>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</si>
  <si>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</si>
  <si>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</si>
  <si>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</si>
  <si>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</si>
  <si>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</si>
  <si>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</si>
  <si>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</si>
  <si>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</si>
  <si>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</si>
  <si>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</si>
  <si>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</si>
  <si>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</si>
  <si>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</si>
  <si>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</si>
  <si>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</si>
  <si>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</si>
  <si>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</si>
  <si>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</si>
  <si>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</si>
  <si>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</si>
  <si>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</si>
  <si>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</si>
  <si>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</si>
  <si>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</si>
  <si>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</si>
  <si>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</si>
  <si>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</si>
  <si>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</si>
  <si>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</si>
  <si>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</si>
  <si>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</si>
  <si>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</si>
  <si>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</si>
  <si>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</si>
  <si>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</si>
  <si>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</si>
  <si>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</si>
  <si>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</si>
  <si>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</si>
  <si>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</si>
  <si>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</si>
  <si>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</si>
  <si>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</si>
  <si>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</si>
  <si>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</si>
  <si>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</si>
  <si>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</si>
  <si>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</si>
  <si>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</si>
  <si>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</si>
  <si>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</si>
  <si>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</si>
  <si>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</si>
  <si>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</si>
  <si>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</si>
  <si>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</si>
  <si>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</si>
  <si>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</si>
  <si>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</si>
  <si>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</si>
  <si>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</si>
  <si>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</si>
  <si>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</si>
  <si>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</si>
  <si>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</si>
  <si>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</si>
  <si>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</si>
  <si>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</si>
  <si>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</si>
  <si>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</si>
  <si>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</si>
  <si>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</si>
  <si>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</si>
  <si>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</si>
  <si>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</si>
  <si>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</si>
  <si>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</si>
  <si>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</si>
  <si>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</si>
  <si>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</si>
  <si>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</si>
  <si>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</si>
  <si>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</si>
  <si>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</si>
  <si>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</si>
  <si>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</si>
  <si>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</si>
  <si>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</si>
  <si>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</si>
  <si>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</si>
  <si>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</si>
  <si>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</si>
  <si>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</si>
  <si>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</si>
  <si>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</si>
  <si>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</si>
  <si>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</si>
  <si>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</si>
  <si>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</si>
  <si>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</si>
  <si>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</si>
  <si>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</si>
  <si>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</si>
  <si>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</si>
  <si>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</si>
  <si>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</si>
  <si>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</si>
  <si>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</si>
  <si>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</si>
  <si>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</si>
  <si>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</si>
  <si>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</si>
  <si>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</si>
  <si>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</si>
  <si>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</si>
  <si>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</si>
  <si>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</si>
  <si>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</si>
  <si>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</si>
  <si>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</si>
  <si>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</si>
  <si>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</si>
  <si>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</si>
  <si>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</si>
  <si>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</si>
  <si>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</si>
  <si>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</si>
  <si>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</si>
  <si>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</si>
  <si>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</si>
  <si>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</si>
  <si>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</si>
  <si>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</si>
  <si>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</si>
  <si>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</si>
  <si>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</si>
  <si>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</si>
  <si>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</si>
  <si>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</si>
  <si>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</si>
  <si>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</si>
  <si>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</si>
  <si>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</si>
  <si>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</si>
  <si>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</si>
  <si>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</si>
  <si>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</si>
  <si>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</si>
  <si>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</si>
  <si>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</si>
  <si>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</si>
  <si>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</si>
  <si>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</si>
  <si>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</si>
  <si>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</si>
  <si>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</si>
  <si>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</si>
  <si>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</si>
  <si>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</si>
  <si>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</si>
  <si>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</si>
  <si>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</si>
  <si>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</si>
  <si>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</si>
  <si>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</si>
  <si>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</si>
  <si>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</si>
  <si>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</si>
  <si>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</si>
  <si>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</si>
  <si>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</si>
  <si>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</si>
  <si>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</si>
  <si>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</si>
  <si>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</si>
  <si>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</si>
  <si>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</si>
  <si>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</si>
  <si>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</si>
  <si>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</si>
  <si>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</si>
  <si>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</si>
  <si>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</si>
  <si>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</si>
  <si>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</si>
  <si>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</si>
  <si>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</si>
  <si>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</si>
  <si>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</si>
  <si>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</si>
  <si>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</si>
  <si>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</si>
  <si>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</si>
  <si>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</si>
  <si>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</si>
  <si>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</si>
  <si>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</si>
  <si>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</si>
  <si>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</si>
  <si>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</si>
  <si>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</si>
  <si>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</si>
  <si>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</si>
  <si>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</si>
  <si>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</si>
  <si>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</si>
  <si>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</si>
  <si>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</si>
  <si>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</si>
  <si>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</si>
  <si>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</si>
  <si>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</si>
  <si>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</si>
  <si>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</si>
  <si>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</si>
  <si>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</si>
  <si>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</si>
  <si>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</si>
  <si>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</si>
  <si>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</si>
  <si>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</si>
  <si>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</si>
  <si>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</si>
  <si>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</si>
  <si>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</si>
  <si>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</si>
  <si>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</si>
  <si>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</si>
  <si>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</si>
  <si>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</si>
  <si>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</si>
  <si>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</si>
  <si>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</si>
  <si>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</si>
  <si>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</si>
  <si>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</si>
  <si>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</si>
  <si>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</si>
  <si>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</si>
  <si>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</si>
  <si>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</si>
  <si>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</si>
  <si>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</si>
  <si>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</si>
  <si>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</si>
  <si>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</si>
  <si>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</si>
  <si>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</si>
  <si>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</si>
  <si>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</si>
  <si>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</si>
  <si>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</si>
  <si>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</si>
  <si>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</si>
  <si>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</si>
  <si>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</si>
  <si>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</si>
  <si>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</si>
  <si>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</si>
  <si>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</si>
  <si>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</si>
  <si>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</si>
  <si>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</si>
  <si>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</si>
  <si>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</si>
  <si>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</si>
  <si>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</si>
  <si>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</si>
  <si>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</si>
  <si>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</si>
  <si>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</si>
  <si>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</si>
  <si>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</si>
  <si>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</si>
  <si>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</si>
  <si>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</si>
  <si>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</si>
  <si>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</si>
  <si>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</si>
  <si>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</si>
  <si>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</si>
  <si>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</si>
  <si>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</si>
  <si>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</si>
  <si>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</si>
  <si>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</si>
  <si>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</si>
  <si>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</si>
  <si>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</si>
  <si>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</si>
  <si>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</si>
  <si>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</si>
  <si>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</si>
  <si>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</si>
  <si>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</si>
  <si>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</si>
  <si>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</si>
  <si>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</si>
  <si>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</si>
  <si>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</si>
  <si>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</si>
  <si>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</si>
  <si>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</si>
  <si>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</si>
  <si>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</si>
  <si>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</si>
  <si>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</si>
  <si>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</si>
  <si>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</si>
  <si>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</si>
  <si>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</si>
  <si>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</si>
  <si>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</si>
  <si>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</si>
  <si>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</si>
  <si>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</si>
  <si>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</si>
  <si>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</si>
  <si>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</si>
  <si>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</si>
  <si>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</si>
  <si>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</si>
  <si>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</si>
  <si>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</si>
  <si>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</si>
  <si>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</si>
  <si>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</si>
  <si>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</si>
  <si>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</si>
  <si>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</si>
  <si>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</si>
  <si>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</si>
  <si>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</si>
  <si>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</si>
  <si>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</si>
  <si>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</si>
  <si>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</si>
  <si>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</si>
  <si>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</si>
  <si>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</si>
  <si>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</si>
  <si>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</si>
  <si>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</si>
  <si>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</si>
  <si>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</si>
  <si>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</si>
  <si>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</si>
  <si>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</si>
  <si>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</si>
  <si>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</si>
  <si>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</si>
  <si>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</si>
  <si>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</si>
  <si>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</si>
  <si>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</si>
  <si>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</si>
  <si>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</si>
  <si>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</si>
  <si>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</si>
  <si>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</si>
  <si>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</si>
  <si>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</si>
  <si>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</si>
  <si>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</si>
  <si>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</si>
  <si>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</si>
  <si>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</si>
  <si>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</si>
  <si>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</si>
  <si>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</si>
  <si>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</si>
  <si>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</si>
  <si>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</si>
  <si>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</si>
  <si>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</si>
  <si>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</si>
  <si>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</si>
  <si>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</si>
  <si>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</si>
  <si>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</si>
  <si>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</si>
  <si>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</si>
  <si>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</si>
  <si>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</si>
  <si>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</si>
  <si>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</si>
  <si>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</si>
  <si>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</si>
  <si>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</si>
  <si>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</si>
  <si>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</si>
  <si>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</si>
  <si>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</si>
  <si>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</si>
  <si>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</si>
  <si>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</si>
  <si>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</si>
  <si>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</si>
  <si>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</si>
  <si>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</si>
  <si>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</si>
  <si>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</si>
  <si>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</si>
  <si>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</si>
  <si>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</si>
  <si>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</si>
  <si>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</si>
  <si>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</si>
  <si>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</si>
  <si>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</si>
  <si>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</si>
  <si>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</si>
  <si>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</si>
  <si>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</si>
  <si>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</si>
  <si>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</si>
  <si>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</si>
  <si>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</si>
  <si>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</si>
  <si>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</si>
  <si>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</si>
  <si>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</si>
  <si>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</si>
  <si>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</si>
  <si>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</si>
  <si>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</si>
  <si>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</si>
  <si>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</si>
  <si>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</si>
  <si>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</si>
  <si>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</si>
  <si>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</si>
  <si>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</si>
  <si>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</si>
  <si>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</si>
  <si>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</si>
  <si>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</si>
  <si>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</si>
  <si>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</si>
  <si>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</si>
  <si>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</si>
  <si>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</si>
  <si>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</si>
  <si>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</si>
  <si>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</si>
  <si>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</si>
  <si>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</si>
  <si>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</si>
  <si>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</si>
  <si>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</si>
  <si>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</si>
  <si>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</si>
  <si>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</si>
  <si>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</si>
  <si>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</si>
  <si>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</si>
  <si>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</si>
  <si>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</si>
  <si>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</si>
  <si>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</si>
  <si>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</si>
  <si>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</si>
  <si>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</si>
  <si>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</si>
  <si>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</si>
  <si>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</si>
  <si>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</si>
  <si>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</si>
  <si>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</si>
  <si>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</si>
  <si>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</si>
  <si>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</si>
  <si>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</si>
  <si>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</si>
  <si>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</si>
  <si>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</si>
  <si>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</si>
  <si>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</si>
  <si>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</si>
  <si>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</si>
  <si>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</si>
  <si>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</si>
  <si>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</si>
  <si>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</si>
  <si>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</si>
  <si>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</si>
  <si>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</si>
  <si>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</si>
  <si>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</si>
  <si>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</si>
  <si>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</si>
  <si>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</si>
  <si>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</si>
  <si>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</si>
  <si>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</si>
  <si>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</si>
  <si>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</si>
  <si>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</si>
  <si>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</si>
  <si>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</si>
  <si>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</si>
  <si>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</si>
  <si>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</si>
  <si>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</si>
  <si>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</si>
  <si>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</si>
  <si>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</si>
  <si>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</si>
  <si>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</si>
  <si>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</si>
  <si>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</si>
  <si>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</si>
  <si>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</si>
  <si>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</si>
  <si>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</si>
  <si>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</si>
  <si>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</si>
  <si>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</si>
  <si>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</si>
  <si>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</si>
  <si>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</si>
  <si>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</si>
  <si>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</si>
  <si>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</si>
  <si>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</si>
  <si>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</si>
  <si>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</si>
  <si>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</si>
  <si>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</si>
  <si>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</si>
  <si>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</si>
  <si>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</si>
  <si>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</si>
  <si>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</si>
  <si>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</si>
  <si>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</si>
  <si>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</si>
  <si>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</si>
  <si>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</si>
  <si>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</si>
  <si>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</si>
  <si>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</si>
  <si>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</si>
  <si>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</si>
  <si>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</si>
  <si>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</si>
  <si>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</si>
  <si>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</si>
  <si>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</si>
  <si>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</si>
  <si>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</si>
  <si>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</si>
  <si>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</si>
  <si>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</si>
  <si>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</si>
  <si>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</si>
  <si>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</si>
  <si>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</si>
  <si>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</si>
  <si>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</si>
  <si>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</si>
  <si>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</si>
  <si>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</si>
  <si>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</si>
  <si>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</si>
  <si>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</si>
  <si>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</si>
  <si>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</si>
  <si>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</si>
  <si>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</si>
  <si>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</si>
  <si>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</si>
  <si>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</si>
  <si>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</si>
  <si>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</si>
  <si>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</si>
  <si>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</si>
  <si>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</si>
  <si>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</si>
  <si>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</si>
  <si>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</si>
  <si>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</si>
  <si>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</si>
  <si>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</si>
  <si>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</si>
  <si>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</si>
  <si>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</si>
  <si>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</si>
  <si>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</si>
  <si>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</si>
  <si>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</si>
  <si>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</si>
  <si>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</si>
  <si>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</si>
  <si>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</si>
  <si>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</si>
  <si>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</si>
  <si>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</si>
  <si>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</si>
  <si>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</si>
  <si>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</si>
  <si>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</si>
  <si>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</si>
  <si>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</si>
  <si>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</si>
  <si>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</si>
  <si>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</si>
  <si>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</si>
  <si>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</si>
  <si>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</si>
  <si>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</si>
  <si>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</si>
  <si>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</si>
  <si>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</si>
  <si>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</si>
  <si>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</si>
  <si>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</si>
  <si>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</si>
  <si>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</si>
  <si>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</si>
  <si>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</si>
  <si>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</si>
  <si>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</si>
  <si>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</si>
  <si>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</si>
  <si>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</si>
  <si>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</si>
  <si>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</si>
  <si>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</si>
  <si>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</si>
  <si>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</si>
  <si>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</si>
  <si>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</si>
  <si>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</si>
  <si>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</si>
  <si>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</si>
  <si>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</si>
  <si>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</si>
  <si>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</si>
  <si>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</si>
  <si>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</si>
  <si>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</si>
  <si>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</si>
  <si>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</si>
  <si>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</si>
  <si>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</si>
  <si>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</si>
  <si>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</si>
  <si>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</si>
  <si>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</si>
  <si>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</si>
  <si>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</si>
  <si>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</si>
  <si>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</si>
  <si>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</si>
  <si>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</si>
  <si>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</si>
  <si>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</si>
  <si>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</si>
  <si>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</si>
  <si>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</si>
  <si>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</si>
  <si>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</si>
  <si>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</si>
  <si>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</si>
  <si>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</si>
  <si>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</si>
  <si>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</si>
  <si>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</si>
  <si>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</si>
  <si>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</si>
  <si>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</si>
  <si>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</si>
  <si>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</si>
  <si>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</si>
  <si>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</si>
  <si>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</si>
  <si>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</si>
  <si>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</si>
  <si>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</si>
  <si>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</si>
  <si>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</si>
  <si>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</si>
  <si>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</si>
  <si>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</si>
  <si>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</si>
  <si>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</si>
  <si>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</si>
  <si>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</si>
  <si>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</si>
  <si>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</si>
  <si>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</si>
  <si>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</si>
  <si>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</si>
  <si>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</si>
  <si>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</si>
  <si>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</si>
  <si>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</si>
  <si>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</si>
  <si>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</si>
  <si>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</si>
  <si>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</si>
  <si>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</si>
  <si>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</si>
  <si>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</si>
  <si>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</si>
  <si>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</si>
  <si>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</si>
  <si>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</si>
  <si>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</si>
  <si>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</si>
  <si>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</si>
  <si>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</si>
  <si>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</si>
  <si>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</si>
  <si>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</si>
  <si>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</si>
  <si>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</si>
  <si>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</si>
  <si>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</si>
  <si>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</si>
  <si>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</si>
  <si>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</si>
  <si>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</si>
  <si>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</si>
  <si>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</si>
  <si>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</si>
  <si>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</si>
  <si>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</si>
  <si>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</si>
  <si>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</si>
  <si>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</si>
  <si>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</si>
  <si>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</si>
  <si>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</si>
  <si>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</si>
  <si>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</si>
  <si>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</si>
  <si>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</si>
  <si>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</si>
  <si>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</si>
  <si>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</si>
  <si>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</si>
  <si>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</si>
  <si>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</si>
  <si>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</si>
  <si>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</si>
  <si>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</si>
  <si>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</si>
  <si>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</si>
  <si>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</si>
  <si>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</si>
  <si>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</si>
  <si>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</si>
  <si>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</si>
  <si>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</si>
  <si>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</si>
  <si>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</si>
  <si>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</si>
  <si>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</si>
  <si>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</si>
  <si>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</si>
  <si>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</si>
  <si>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</si>
  <si>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</si>
  <si>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</si>
  <si>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</si>
  <si>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</si>
  <si>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</si>
  <si>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</si>
  <si>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</si>
  <si>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</si>
  <si>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</si>
  <si>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</si>
  <si>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</si>
  <si>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</si>
  <si>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</si>
  <si>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</si>
  <si>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</si>
  <si>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</si>
  <si>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</si>
  <si>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</si>
  <si>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</si>
  <si>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</si>
  <si>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</si>
  <si>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</si>
  <si>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</si>
  <si>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</si>
  <si>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</si>
  <si>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</si>
  <si>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</si>
  <si>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</si>
  <si>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</si>
  <si>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</si>
  <si>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</si>
  <si>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</si>
  <si>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</si>
  <si>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</si>
  <si>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</si>
  <si>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</si>
  <si>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</si>
  <si>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</si>
  <si>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</si>
  <si>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</si>
  <si>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</si>
  <si>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</si>
  <si>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</si>
  <si>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</si>
  <si>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</si>
  <si>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</si>
  <si>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</si>
  <si>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</si>
  <si>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</si>
  <si>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</si>
  <si>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</si>
  <si>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</si>
  <si>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</si>
  <si>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</si>
  <si>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</si>
  <si>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</si>
  <si>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</si>
  <si>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</si>
  <si>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</si>
  <si>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</si>
  <si>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</si>
  <si>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</si>
  <si>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</si>
  <si>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</si>
  <si>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</si>
  <si>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</si>
  <si>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</si>
  <si>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</si>
  <si>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</si>
  <si>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</si>
  <si>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</si>
  <si>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</si>
  <si>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</si>
  <si>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</si>
  <si>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</si>
  <si>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</si>
  <si>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</si>
  <si>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</si>
  <si>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</si>
  <si>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</si>
  <si>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</si>
  <si>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</si>
  <si>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</si>
  <si>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</si>
  <si>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</si>
  <si>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</si>
  <si>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</si>
  <si>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</si>
  <si>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</si>
  <si>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</si>
  <si>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</si>
  <si>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</si>
  <si>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</si>
  <si>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</si>
  <si>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</si>
  <si>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</si>
  <si>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</si>
  <si>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</si>
  <si>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</si>
  <si>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</si>
  <si>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</si>
  <si>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</si>
  <si>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</si>
  <si>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</si>
  <si>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</si>
  <si>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</si>
  <si>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</si>
  <si>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</si>
  <si>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</si>
  <si>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</si>
  <si>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</si>
  <si>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</si>
  <si>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</si>
  <si>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</si>
  <si>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</si>
  <si>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</si>
  <si>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</si>
  <si>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</si>
  <si>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</si>
  <si>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</si>
  <si>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</si>
  <si>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</si>
  <si>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</si>
  <si>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</si>
  <si>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</si>
  <si>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</si>
  <si>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</si>
  <si>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</si>
  <si>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</si>
  <si>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</si>
  <si>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</si>
  <si>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</si>
  <si>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</si>
  <si>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</si>
  <si>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</si>
  <si>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</si>
  <si>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</si>
  <si>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</si>
  <si>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</si>
  <si>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</si>
  <si>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</si>
  <si>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</si>
  <si>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</si>
  <si>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</si>
  <si>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</si>
  <si>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</si>
  <si>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</si>
  <si>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</si>
  <si>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</si>
  <si>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</si>
  <si>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</si>
  <si>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</si>
  <si>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</si>
  <si>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</si>
  <si>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</si>
  <si>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</si>
  <si>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</si>
  <si>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</si>
  <si>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</si>
  <si>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</si>
  <si>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</si>
  <si>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</si>
  <si>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</si>
  <si>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</si>
  <si>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</si>
  <si>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</si>
  <si>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</si>
  <si>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</si>
  <si>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</si>
  <si>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</si>
  <si>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</si>
  <si>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</si>
  <si>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</si>
  <si>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</si>
  <si>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</si>
  <si>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</si>
  <si>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</si>
  <si>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</si>
  <si>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</si>
  <si>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</si>
  <si>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</si>
  <si>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</si>
  <si>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</si>
  <si>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</si>
  <si>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</si>
  <si>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</si>
  <si>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</si>
  <si>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</si>
  <si>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</si>
  <si>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</si>
  <si>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</si>
  <si>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</si>
  <si>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</si>
  <si>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</si>
  <si>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</si>
  <si>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</si>
  <si>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</si>
  <si>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</si>
  <si>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</si>
  <si>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</si>
  <si>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</si>
  <si>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</si>
  <si>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</si>
  <si>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</si>
  <si>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</si>
  <si>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</si>
  <si>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</si>
  <si>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</si>
  <si>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</si>
  <si>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</si>
  <si>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</si>
  <si>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</si>
  <si>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</si>
  <si>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</si>
  <si>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</si>
  <si>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</si>
  <si>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</si>
  <si>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</si>
  <si>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</si>
  <si>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</si>
  <si>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</si>
  <si>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</si>
  <si>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</si>
  <si>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</si>
  <si>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</si>
  <si>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</si>
  <si>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</si>
  <si>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</si>
  <si>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</si>
  <si>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</si>
  <si>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</si>
  <si>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</si>
  <si>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</si>
  <si>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</si>
  <si>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</si>
  <si>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</si>
  <si>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</si>
  <si>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</si>
  <si>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</si>
  <si>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</si>
  <si>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</si>
  <si>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</si>
  <si>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</si>
  <si>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</si>
  <si>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</si>
  <si>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</si>
  <si>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</si>
  <si>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</si>
  <si>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</si>
  <si>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</si>
  <si>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</si>
  <si>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</si>
  <si>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</si>
  <si>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</si>
  <si>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</si>
  <si>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</si>
  <si>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</si>
  <si>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</si>
  <si>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</si>
  <si>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</si>
  <si>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</si>
  <si>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</si>
  <si>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</si>
  <si>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</si>
  <si>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</si>
  <si>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</si>
  <si>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</si>
  <si>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</si>
  <si>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</si>
  <si>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</si>
  <si>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</si>
  <si>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</si>
  <si>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</si>
  <si>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</si>
  <si>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</si>
  <si>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</si>
  <si>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</si>
  <si>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</si>
  <si>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</si>
  <si>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</si>
  <si>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</si>
  <si>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</si>
  <si>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</si>
  <si>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</si>
  <si>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</si>
  <si>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</si>
  <si>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</si>
  <si>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</si>
  <si>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</si>
  <si>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</si>
  <si>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</si>
  <si>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</si>
  <si>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</si>
  <si>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</si>
  <si>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</si>
  <si>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</si>
  <si>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</si>
  <si>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</si>
  <si>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</si>
  <si>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</si>
  <si>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</si>
  <si>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</si>
  <si>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</si>
  <si>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</si>
  <si>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</si>
  <si>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</si>
  <si>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</si>
  <si>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</si>
  <si>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</si>
  <si>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</si>
  <si>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</si>
  <si>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</si>
  <si>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</si>
  <si>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</si>
  <si>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</si>
  <si>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</si>
  <si>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</si>
  <si>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</si>
  <si>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</si>
  <si>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</si>
  <si>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</si>
  <si>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</si>
  <si>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</si>
  <si>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</si>
  <si>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</si>
  <si>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</si>
  <si>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</si>
  <si>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</si>
  <si>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</si>
  <si>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</si>
  <si>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</si>
  <si>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</si>
  <si>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</si>
  <si>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</si>
  <si>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</si>
  <si>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</si>
  <si>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</si>
  <si>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</si>
  <si>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</si>
  <si>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</si>
  <si>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</si>
  <si>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</si>
  <si>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</si>
  <si>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</si>
  <si>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</si>
  <si>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</si>
  <si>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</si>
  <si>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</si>
  <si>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</si>
  <si>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</si>
  <si>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</si>
  <si>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</si>
  <si>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</si>
  <si>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</si>
  <si>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</si>
  <si>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</si>
  <si>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</si>
  <si>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</si>
  <si>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</si>
  <si>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</si>
  <si>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</si>
  <si>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</si>
  <si>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</si>
  <si>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</si>
  <si>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</si>
  <si>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</si>
  <si>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</si>
  <si>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</si>
  <si>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</si>
  <si>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</si>
  <si>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</si>
  <si>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</si>
  <si>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</si>
  <si>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</si>
  <si>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</si>
  <si>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</si>
  <si>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</si>
  <si>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</si>
  <si>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</si>
  <si>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</si>
  <si>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</si>
  <si>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</si>
  <si>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</si>
  <si>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</si>
  <si>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</si>
  <si>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</si>
  <si>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</si>
  <si>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</si>
  <si>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</si>
  <si>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</si>
  <si>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</si>
  <si>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</si>
  <si>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</si>
  <si>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</si>
  <si>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</si>
  <si>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</si>
  <si>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</si>
  <si>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</si>
  <si>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</si>
  <si>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</si>
  <si>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</si>
  <si>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</si>
  <si>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</si>
  <si>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</si>
  <si>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</si>
  <si>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</si>
  <si>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</si>
  <si>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</si>
  <si>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</si>
  <si>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</si>
  <si>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</si>
  <si>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</si>
  <si>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</si>
  <si>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</si>
  <si>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</si>
  <si>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</si>
  <si>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</si>
  <si>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</si>
  <si>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</si>
  <si>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</si>
  <si>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</si>
  <si>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</si>
  <si>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</si>
  <si>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</si>
  <si>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</si>
  <si>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</si>
  <si>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</si>
  <si>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</si>
  <si>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</si>
  <si>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</si>
  <si>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</si>
  <si>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</si>
  <si>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</si>
  <si>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</si>
  <si>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</si>
  <si>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</si>
  <si>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</si>
  <si>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</si>
  <si>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</si>
  <si>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</si>
  <si>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</si>
  <si>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</si>
  <si>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</si>
  <si>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</si>
  <si>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</si>
  <si>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</si>
  <si>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</si>
  <si>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</si>
  <si>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</si>
  <si>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</si>
  <si>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</si>
  <si>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</si>
  <si>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</si>
  <si>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</si>
  <si>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</si>
  <si>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</si>
  <si>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</si>
  <si>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</si>
  <si>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</si>
  <si>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</si>
  <si>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</si>
  <si>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</si>
  <si>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</si>
  <si>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</si>
  <si>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</si>
  <si>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</si>
  <si>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</si>
  <si>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</si>
  <si>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</si>
  <si>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</si>
  <si>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</si>
  <si>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</si>
  <si>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</si>
  <si>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</si>
  <si>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</si>
  <si>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</si>
  <si>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</si>
  <si>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</si>
  <si>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</si>
  <si>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</si>
  <si>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</si>
  <si>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</si>
  <si>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</si>
  <si>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</si>
  <si>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</si>
  <si>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</si>
  <si>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</si>
  <si>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</si>
  <si>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</si>
  <si>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</si>
  <si>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</si>
  <si>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</si>
  <si>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</si>
  <si>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</si>
  <si>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</si>
  <si>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</si>
  <si>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</si>
  <si>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</si>
  <si>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</si>
  <si>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</si>
  <si>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</si>
  <si>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</si>
  <si>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</si>
  <si>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</si>
  <si>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</si>
  <si>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</si>
  <si>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</si>
  <si>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</si>
  <si>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</si>
  <si>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</si>
  <si>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</si>
  <si>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</si>
  <si>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</si>
  <si>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</si>
  <si>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</si>
  <si>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</si>
  <si>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</si>
  <si>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</si>
  <si>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</si>
  <si>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</si>
  <si>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</si>
  <si>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</si>
  <si>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</si>
  <si>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</si>
  <si>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</si>
  <si>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</si>
  <si>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</si>
  <si>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</si>
  <si>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</si>
  <si>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</si>
  <si>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</si>
  <si>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</si>
  <si>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</si>
  <si>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</si>
  <si>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</si>
  <si>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</si>
  <si>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</si>
  <si>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</si>
  <si>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</si>
  <si>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</si>
  <si>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</si>
  <si>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</si>
  <si>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</si>
  <si>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</si>
  <si>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</si>
  <si>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</si>
  <si>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</si>
  <si>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</si>
  <si>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</si>
  <si>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</si>
  <si>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</si>
  <si>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</si>
  <si>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</si>
  <si>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</si>
  <si>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</si>
  <si>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</si>
  <si>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</si>
  <si>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</si>
  <si>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</si>
  <si>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</si>
  <si>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</si>
  <si>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</si>
  <si>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</si>
  <si>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</si>
  <si>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</si>
  <si>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</si>
  <si>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</si>
  <si>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</si>
  <si>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</si>
  <si>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</si>
  <si>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</si>
  <si>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</si>
  <si>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</si>
  <si>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</si>
  <si>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</si>
  <si>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</si>
  <si>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</si>
  <si>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</si>
  <si>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</si>
  <si>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</si>
  <si>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</si>
  <si>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</si>
  <si>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</si>
  <si>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</si>
  <si>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</si>
  <si>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</si>
  <si>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</si>
  <si>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</si>
  <si>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</si>
  <si>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</si>
  <si>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</si>
  <si>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</si>
  <si>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</si>
  <si>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</si>
  <si>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</si>
  <si>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</si>
  <si>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</si>
  <si>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</si>
  <si>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</si>
  <si>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</si>
  <si>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</si>
  <si>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</si>
  <si>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</si>
  <si>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</si>
  <si>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</si>
  <si>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</si>
  <si>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</si>
  <si>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</si>
  <si>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</si>
  <si>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</si>
  <si>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</si>
  <si>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</si>
  <si>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</si>
  <si>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</si>
  <si>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</si>
  <si>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</si>
  <si>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</si>
  <si>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</si>
  <si>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</si>
  <si>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</si>
  <si>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</si>
  <si>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</si>
  <si>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</si>
  <si>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</si>
  <si>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</si>
  <si>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</si>
  <si>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</si>
  <si>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</si>
  <si>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</si>
  <si>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</si>
  <si>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</si>
  <si>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</si>
  <si>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</si>
  <si>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</si>
  <si>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</si>
  <si>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</si>
  <si>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</si>
  <si>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</si>
  <si>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</si>
  <si>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</si>
  <si>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</si>
  <si>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</si>
  <si>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</si>
  <si>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</si>
  <si>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</si>
  <si>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</si>
  <si>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</si>
  <si>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</si>
  <si>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</si>
  <si>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</si>
  <si>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</si>
  <si>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</si>
  <si>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</si>
  <si>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</si>
  <si>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</si>
  <si>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</si>
  <si>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</si>
  <si>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</si>
  <si>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</si>
  <si>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</si>
  <si>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</si>
  <si>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</si>
  <si>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</si>
  <si>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</si>
  <si>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</si>
  <si>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</si>
  <si>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</si>
  <si>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</si>
  <si>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</si>
  <si>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</si>
  <si>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</si>
  <si>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</si>
  <si>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</si>
  <si>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</si>
  <si>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</si>
  <si>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</si>
  <si>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</si>
  <si>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</si>
  <si>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</si>
  <si>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</si>
  <si>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</si>
  <si>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</si>
  <si>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</si>
  <si>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</si>
  <si>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</si>
  <si>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</si>
  <si>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</si>
  <si>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</si>
  <si>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</si>
  <si>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</si>
  <si>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</si>
  <si>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</si>
  <si>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</si>
  <si>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</si>
  <si>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</si>
  <si>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</si>
  <si>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</si>
  <si>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</si>
  <si>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</si>
  <si>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</si>
  <si>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</si>
  <si>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</si>
  <si>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</si>
  <si>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</si>
  <si>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</si>
  <si>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</si>
  <si>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</si>
  <si>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</si>
  <si>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</si>
  <si>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</si>
  <si>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</si>
  <si>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</si>
  <si>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</si>
  <si>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</si>
  <si>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</si>
  <si>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</si>
  <si>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</si>
  <si>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</si>
  <si>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</si>
  <si>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</si>
  <si>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</si>
  <si>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</si>
  <si>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</si>
  <si>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</si>
  <si>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</si>
  <si>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</si>
  <si>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</si>
  <si>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</si>
  <si>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</si>
  <si>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</si>
  <si>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</si>
  <si>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</si>
  <si>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</si>
  <si>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</si>
  <si>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</si>
  <si>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</si>
  <si>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</si>
  <si>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</si>
  <si>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</si>
  <si>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</si>
  <si>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</si>
  <si>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</si>
  <si>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</si>
  <si>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</si>
  <si>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</si>
  <si>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</si>
  <si>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</si>
  <si>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</si>
  <si>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</si>
  <si>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</si>
  <si>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</si>
  <si>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</si>
  <si>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</si>
  <si>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</si>
  <si>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</si>
  <si>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</si>
  <si>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</si>
  <si>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</si>
  <si>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</si>
  <si>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</si>
  <si>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</si>
  <si>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</si>
  <si>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</si>
  <si>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</si>
  <si>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</si>
  <si>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</si>
  <si>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</si>
  <si>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</si>
  <si>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</si>
  <si>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</si>
  <si>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</si>
  <si>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</si>
  <si>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</si>
  <si>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</si>
  <si>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</si>
  <si>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</si>
  <si>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</si>
  <si>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</si>
  <si>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</si>
  <si>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</si>
  <si>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</si>
  <si>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</si>
  <si>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</si>
  <si>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</si>
  <si>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</si>
  <si>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</si>
  <si>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</si>
  <si>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</si>
  <si>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</si>
  <si>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</si>
  <si>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</si>
  <si>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</si>
  <si>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</si>
  <si>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</si>
  <si>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</si>
  <si>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</si>
  <si>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</si>
  <si>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</si>
  <si>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</si>
  <si>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</si>
  <si>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</si>
  <si>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</si>
  <si>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</si>
  <si>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</si>
  <si>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</si>
  <si>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</si>
  <si>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</si>
  <si>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</si>
  <si>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</si>
  <si>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</si>
  <si>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</si>
  <si>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</si>
  <si>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</si>
  <si>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</si>
  <si>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</si>
  <si>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</si>
  <si>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</si>
  <si>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</si>
  <si>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</si>
  <si>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</si>
  <si>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</si>
  <si>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</si>
  <si>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</si>
  <si>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</si>
  <si>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</si>
  <si>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</si>
  <si>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</si>
  <si>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</si>
  <si>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</si>
  <si>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</si>
  <si>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</si>
  <si>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</si>
  <si>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</si>
  <si>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</si>
  <si>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</si>
  <si>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</si>
  <si>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</si>
  <si>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</si>
  <si>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</si>
  <si>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</si>
  <si>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</si>
  <si>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</si>
  <si>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</si>
  <si>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</si>
  <si>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</si>
  <si>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</si>
  <si>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</si>
  <si>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</si>
  <si>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</si>
  <si>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</si>
  <si>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</si>
  <si>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</si>
  <si>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</si>
  <si>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</si>
  <si>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</si>
  <si>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</si>
  <si>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</si>
  <si>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</si>
  <si>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</si>
  <si>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</si>
  <si>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</si>
  <si>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</si>
  <si>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</si>
  <si>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</si>
  <si>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</si>
  <si>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</si>
  <si>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</si>
  <si>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</si>
  <si>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</si>
  <si>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</si>
  <si>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</si>
  <si>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</si>
  <si>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</si>
  <si>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</si>
  <si>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</si>
  <si>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</si>
  <si>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</si>
  <si>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</si>
  <si>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</si>
  <si>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</si>
  <si>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</si>
  <si>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</si>
  <si>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</si>
  <si>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</si>
  <si>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</si>
  <si>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</si>
  <si>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</si>
  <si>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</si>
  <si>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</si>
  <si>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</si>
  <si>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</si>
  <si>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</si>
  <si>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</si>
  <si>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</si>
  <si>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</si>
  <si>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</si>
  <si>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</si>
  <si>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</si>
  <si>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</si>
  <si>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</si>
  <si>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</si>
  <si>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</si>
  <si>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</si>
  <si>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</si>
  <si>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</si>
  <si>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</si>
  <si>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</si>
  <si>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</si>
  <si>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</si>
  <si>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</si>
  <si>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</si>
  <si>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</si>
  <si>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</si>
  <si>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</si>
  <si>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</si>
  <si>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</si>
  <si>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</si>
  <si>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</si>
  <si>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</si>
  <si>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</si>
  <si>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</si>
  <si>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</si>
  <si>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</si>
  <si>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</si>
  <si>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</si>
  <si>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</si>
  <si>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</si>
  <si>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</si>
  <si>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</si>
  <si>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</si>
  <si>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</si>
  <si>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</si>
  <si>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</si>
  <si>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</si>
  <si>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</si>
  <si>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</si>
  <si>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</si>
  <si>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</si>
  <si>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</si>
  <si>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</si>
  <si>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</si>
  <si>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</si>
  <si>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</si>
  <si>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</si>
  <si>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</si>
  <si>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</si>
  <si>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</si>
  <si>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</si>
  <si>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</si>
  <si>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</si>
  <si>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</si>
  <si>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</si>
  <si>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</si>
  <si>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</si>
  <si>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</si>
  <si>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</si>
  <si>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</si>
  <si>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</si>
  <si>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</si>
  <si>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</si>
  <si>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</si>
  <si>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</si>
  <si>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</si>
  <si>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</si>
  <si>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</si>
  <si>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</si>
  <si>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</si>
  <si>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</si>
  <si>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</si>
  <si>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</si>
  <si>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</si>
  <si>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</si>
  <si>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</si>
  <si>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</si>
  <si>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</si>
  <si>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</si>
  <si>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</si>
  <si>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</si>
  <si>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</si>
  <si>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</si>
  <si>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</si>
  <si>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</si>
  <si>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</si>
  <si>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</si>
  <si>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</si>
  <si>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</si>
  <si>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</si>
  <si>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</si>
  <si>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</si>
  <si>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</si>
  <si>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</si>
  <si>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</si>
  <si>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</si>
  <si>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</si>
  <si>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</si>
  <si>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</si>
  <si>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</si>
  <si>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</si>
  <si>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</si>
  <si>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</si>
  <si>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</si>
  <si>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</si>
  <si>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</si>
  <si>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</si>
  <si>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</si>
  <si>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</si>
  <si>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</si>
  <si>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</si>
  <si>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</si>
  <si>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</si>
  <si>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</si>
  <si>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</si>
  <si>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</si>
  <si>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</si>
  <si>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</si>
  <si>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</si>
  <si>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</si>
  <si>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</si>
  <si>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</si>
  <si>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</si>
  <si>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</si>
  <si>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</si>
  <si>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</si>
  <si>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</si>
  <si>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</si>
  <si>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</si>
  <si>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</si>
  <si>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</si>
  <si>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</si>
  <si>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</si>
  <si>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</si>
  <si>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</si>
  <si>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</si>
  <si>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</si>
  <si>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</si>
  <si>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</si>
  <si>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</si>
  <si>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</si>
  <si>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</si>
  <si>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</si>
  <si>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</si>
  <si>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</si>
  <si>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</si>
  <si>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</si>
  <si>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</si>
  <si>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</si>
  <si>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</si>
  <si>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</si>
  <si>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</si>
  <si>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</si>
  <si>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</si>
  <si>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</si>
  <si>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</si>
  <si>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</si>
  <si>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</si>
  <si>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</si>
  <si>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</si>
  <si>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</si>
  <si>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</si>
  <si>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</si>
  <si>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</si>
  <si>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</si>
  <si>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</si>
  <si>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</si>
  <si>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</si>
  <si>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</si>
  <si>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</si>
  <si>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</si>
  <si>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</si>
  <si>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</si>
  <si>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</si>
  <si>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</si>
  <si>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</si>
  <si>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</si>
  <si>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</si>
  <si>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</si>
  <si>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</si>
  <si>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</si>
  <si>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</si>
  <si>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</si>
  <si>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</si>
  <si>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</si>
  <si>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</si>
  <si>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</si>
  <si>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</si>
  <si>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</si>
  <si>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</si>
  <si>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</si>
  <si>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</si>
  <si>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</si>
  <si>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</si>
  <si>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</si>
  <si>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</si>
  <si>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</si>
  <si>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</si>
  <si>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</si>
  <si>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</si>
  <si>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</si>
  <si>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</si>
  <si>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</si>
  <si>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</si>
  <si>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</si>
  <si>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</si>
  <si>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</si>
  <si>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</si>
  <si>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</si>
  <si>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</si>
  <si>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</si>
  <si>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</si>
  <si>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</si>
  <si>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</si>
  <si>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</si>
  <si>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</si>
  <si>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</si>
  <si>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</si>
  <si>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</si>
  <si>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</si>
  <si>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</si>
  <si>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</si>
  <si>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</si>
  <si>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</si>
  <si>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</si>
  <si>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</si>
  <si>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</si>
  <si>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</si>
  <si>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</si>
  <si>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</si>
  <si>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</si>
  <si>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</si>
  <si>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</si>
  <si>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</si>
  <si>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</si>
  <si>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</si>
  <si>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</si>
  <si>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</si>
  <si>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</si>
  <si>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</si>
  <si>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</si>
  <si>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</si>
  <si>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</si>
  <si>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</si>
  <si>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</si>
  <si>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</si>
  <si>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</si>
  <si>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</si>
  <si>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</si>
  <si>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</si>
  <si>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</si>
  <si>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</si>
  <si>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</si>
  <si>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</si>
  <si>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</si>
  <si>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</si>
  <si>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</si>
  <si>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</si>
  <si>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</si>
  <si>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</si>
  <si>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</si>
  <si>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</si>
  <si>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</si>
  <si>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</si>
  <si>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</si>
  <si>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</si>
  <si>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</si>
  <si>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</si>
  <si>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</si>
  <si>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</si>
  <si>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</si>
  <si>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</si>
  <si>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</si>
  <si>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</si>
  <si>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</si>
  <si>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</si>
  <si>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</si>
  <si>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</si>
  <si>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</si>
  <si>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</si>
  <si>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</si>
  <si>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</si>
  <si>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</si>
  <si>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</si>
  <si>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</si>
  <si>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</si>
  <si>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</si>
  <si>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</si>
  <si>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</si>
  <si>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</si>
  <si>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</si>
  <si>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</si>
  <si>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</si>
  <si>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</si>
  <si>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</si>
  <si>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</si>
  <si>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</si>
  <si>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</si>
  <si>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</si>
  <si>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</si>
  <si>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</si>
  <si>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</si>
  <si>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</si>
  <si>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</si>
  <si>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</si>
  <si>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</si>
  <si>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</si>
  <si>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</si>
  <si>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</si>
  <si>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</si>
  <si>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</si>
  <si>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</si>
  <si>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</si>
  <si>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</si>
  <si>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</si>
  <si>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</si>
  <si>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</si>
  <si>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</si>
  <si>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</si>
  <si>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</si>
  <si>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</si>
  <si>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</si>
  <si>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</si>
  <si>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</si>
  <si>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</si>
  <si>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</si>
  <si>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</si>
  <si>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</si>
  <si>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</si>
  <si>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</si>
  <si>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</si>
  <si>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</si>
  <si>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</si>
  <si>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</si>
  <si>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</si>
  <si>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</si>
  <si>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</si>
  <si>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</si>
  <si>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</si>
  <si>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</si>
  <si>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</si>
  <si>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</si>
  <si>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</si>
  <si>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</si>
  <si>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</si>
  <si>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</si>
  <si>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</si>
  <si>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</si>
  <si>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</si>
  <si>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</si>
  <si>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</si>
  <si>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</si>
  <si>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</si>
  <si>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</si>
  <si>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</si>
  <si>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</si>
  <si>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</si>
  <si>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</si>
  <si>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</si>
  <si>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</si>
  <si>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</si>
  <si>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</si>
  <si>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</si>
  <si>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</si>
  <si>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</si>
  <si>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</si>
  <si>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</si>
  <si>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</si>
  <si>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</si>
  <si>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</si>
  <si>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</si>
  <si>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</si>
  <si>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</si>
  <si>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</si>
  <si>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</si>
  <si>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</si>
  <si>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</si>
  <si>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</si>
  <si>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</si>
  <si>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</si>
  <si>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</si>
  <si>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</si>
  <si>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</si>
  <si>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</si>
  <si>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</si>
  <si>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</si>
  <si>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</si>
  <si>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</si>
  <si>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</si>
  <si>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</si>
  <si>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</si>
  <si>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</si>
  <si>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</si>
  <si>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</si>
  <si>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</si>
  <si>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</si>
  <si>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</si>
  <si>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</si>
  <si>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</si>
  <si>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</si>
  <si>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</si>
  <si>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</si>
  <si>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</si>
  <si>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</si>
  <si>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</si>
  <si>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</si>
  <si>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</si>
  <si>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</si>
  <si>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</si>
  <si>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</si>
  <si>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</si>
  <si>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</si>
  <si>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</si>
  <si>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</si>
  <si>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</si>
  <si>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</si>
  <si>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</si>
  <si>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</si>
  <si>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</si>
  <si>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</si>
  <si>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</si>
  <si>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</si>
  <si>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</si>
  <si>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</si>
  <si>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</si>
  <si>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</si>
  <si>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</si>
  <si>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</si>
  <si>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</si>
  <si>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</si>
  <si>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</si>
  <si>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</si>
  <si>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</si>
  <si>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</si>
  <si>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</si>
  <si>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</si>
  <si>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</si>
  <si>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</si>
  <si>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</si>
  <si>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</si>
  <si>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</si>
  <si>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</si>
  <si>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</si>
  <si>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</si>
  <si>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</si>
  <si>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</si>
  <si>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</si>
  <si>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</si>
  <si>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</si>
  <si>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</si>
  <si>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</si>
  <si>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</si>
  <si>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</si>
  <si>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</si>
  <si>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</si>
  <si>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</si>
  <si>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</si>
  <si>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</si>
  <si>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</si>
  <si>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</si>
  <si>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</si>
  <si>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</si>
  <si>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</si>
  <si>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</si>
  <si>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</si>
  <si>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</si>
  <si>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</si>
  <si>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</si>
  <si>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</si>
  <si>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</si>
  <si>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</si>
  <si>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</si>
  <si>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</si>
  <si>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</si>
  <si>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</si>
  <si>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</si>
  <si>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</si>
  <si>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</si>
  <si>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</si>
  <si>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</si>
  <si>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</si>
  <si>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</si>
  <si>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</si>
  <si>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</si>
  <si>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</si>
  <si>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</si>
  <si>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</si>
  <si>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</si>
  <si>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</si>
  <si>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</si>
  <si>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</si>
  <si>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</si>
  <si>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</si>
  <si>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</si>
  <si>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</si>
  <si>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</si>
  <si>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</si>
  <si>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</si>
  <si>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</si>
  <si>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</si>
  <si>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</si>
  <si>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</si>
  <si>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</si>
  <si>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</si>
  <si>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</si>
  <si>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</si>
  <si>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</si>
  <si>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</si>
  <si>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</si>
  <si>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</si>
  <si>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</si>
  <si>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</si>
  <si>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</si>
  <si>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</si>
  <si>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</si>
  <si>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</si>
  <si>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</si>
  <si>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</si>
  <si>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</si>
  <si>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</si>
  <si>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</si>
  <si>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</si>
  <si>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</si>
  <si>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</si>
  <si>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</si>
  <si>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</si>
  <si>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</si>
  <si>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</si>
  <si>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</si>
  <si>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</si>
  <si>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</si>
  <si>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</si>
  <si>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</si>
  <si>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</si>
  <si>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</si>
  <si>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</si>
  <si>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</si>
  <si>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</si>
  <si>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</si>
  <si>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</si>
  <si>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</si>
  <si>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</si>
  <si>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</si>
  <si>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</si>
  <si>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</si>
  <si>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</si>
  <si>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</si>
  <si>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</si>
  <si>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</si>
  <si>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</si>
  <si>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</si>
  <si>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</si>
  <si>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</si>
  <si>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</si>
  <si>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</si>
  <si>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</si>
  <si>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</si>
  <si>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</si>
  <si>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</si>
  <si>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</si>
  <si>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</si>
  <si>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</si>
  <si>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</si>
  <si>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</si>
  <si>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</si>
  <si>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</si>
  <si>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</si>
  <si>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</si>
  <si>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</si>
  <si>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</si>
  <si>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</si>
  <si>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</si>
  <si>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</si>
  <si>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</si>
  <si>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</si>
  <si>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</si>
  <si>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</si>
  <si>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</si>
  <si>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</si>
  <si>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</si>
  <si>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</si>
  <si>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</si>
  <si>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</si>
  <si>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</si>
  <si>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</si>
  <si>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</si>
  <si>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</si>
  <si>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</si>
  <si>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</si>
  <si>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</si>
  <si>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</si>
  <si>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</si>
  <si>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</si>
  <si>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</si>
  <si>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</si>
  <si>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</si>
  <si>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</si>
  <si>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</si>
  <si>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</si>
  <si>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</si>
  <si>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</si>
  <si>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</si>
  <si>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</si>
  <si>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</si>
  <si>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</si>
  <si>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</si>
  <si>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</si>
  <si>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</si>
  <si>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</si>
  <si>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</si>
  <si>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</si>
  <si>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</si>
  <si>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</si>
  <si>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</si>
  <si>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</si>
  <si>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</si>
  <si>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</si>
  <si>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</si>
  <si>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</si>
  <si>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</si>
  <si>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</si>
  <si>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</si>
  <si>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</si>
  <si>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</si>
  <si>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</si>
  <si>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</si>
  <si>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</si>
  <si>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</si>
  <si>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</si>
  <si>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</si>
  <si>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</si>
  <si>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</si>
  <si>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</si>
  <si>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</si>
  <si>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</si>
  <si>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</si>
  <si>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</si>
  <si>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</si>
  <si>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</si>
  <si>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</si>
  <si>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</si>
  <si>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</si>
  <si>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</si>
  <si>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</si>
  <si>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</si>
  <si>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</si>
  <si>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</si>
  <si>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</si>
  <si>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</si>
  <si>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</si>
  <si>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</si>
  <si>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</si>
  <si>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</si>
  <si>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</si>
  <si>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</si>
  <si>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</si>
  <si>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</si>
  <si>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</si>
  <si>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</si>
  <si>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</si>
  <si>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</si>
  <si>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</si>
  <si>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</si>
  <si>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</si>
  <si>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</si>
  <si>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</si>
  <si>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</si>
  <si>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</si>
  <si>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</si>
  <si>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</si>
  <si>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</si>
  <si>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</si>
  <si>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</si>
  <si>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</si>
  <si>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</si>
  <si>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</si>
  <si>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</si>
  <si>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</si>
  <si>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</si>
  <si>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</si>
  <si>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</si>
  <si>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</si>
  <si>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</si>
  <si>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</si>
  <si>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</si>
  <si>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</si>
  <si>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</si>
  <si>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</si>
  <si>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</si>
  <si>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</si>
  <si>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</si>
  <si>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</si>
  <si>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</si>
  <si>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</si>
  <si>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</si>
  <si>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</si>
  <si>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</si>
  <si>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</si>
  <si>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</si>
  <si>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</si>
  <si>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</si>
  <si>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</si>
  <si>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</si>
  <si>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</si>
  <si>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</si>
  <si>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</si>
  <si>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</si>
  <si>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</si>
  <si>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</si>
  <si>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</si>
  <si>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</si>
  <si>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</si>
  <si>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</si>
  <si>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</si>
  <si>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</si>
  <si>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</si>
  <si>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</si>
  <si>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</si>
  <si>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</si>
  <si>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</si>
  <si>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</si>
  <si>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</si>
  <si>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</si>
  <si>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</si>
  <si>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</si>
  <si>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</si>
  <si>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</si>
  <si>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</si>
  <si>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</si>
  <si>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</si>
  <si>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</si>
  <si>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</si>
  <si>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</si>
  <si>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</si>
  <si>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</si>
  <si>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</si>
  <si>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</si>
  <si>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</si>
  <si>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</si>
  <si>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</si>
  <si>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</si>
  <si>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</si>
  <si>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</si>
  <si>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</si>
  <si>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</si>
  <si>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</si>
  <si>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</si>
  <si>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</si>
  <si>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</si>
  <si>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</si>
  <si>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</si>
  <si>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</si>
  <si>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</si>
  <si>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</si>
  <si>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</si>
  <si>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</si>
  <si>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</si>
  <si>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</si>
  <si>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</si>
  <si>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</si>
  <si>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</si>
  <si>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</si>
  <si>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</si>
  <si>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</si>
  <si>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</si>
  <si>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</si>
  <si>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</si>
  <si>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</si>
  <si>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</si>
  <si>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</si>
  <si>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</si>
  <si>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</si>
  <si>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</si>
  <si>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</si>
  <si>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</si>
  <si>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</si>
  <si>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</si>
  <si>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</si>
  <si>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</si>
  <si>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</si>
  <si>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</si>
  <si>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</si>
  <si>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</si>
  <si>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</si>
  <si>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</si>
  <si>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</si>
  <si>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</si>
  <si>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</si>
  <si>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</si>
  <si>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</si>
  <si>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</si>
  <si>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</si>
  <si>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</si>
  <si>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</si>
  <si>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</si>
  <si>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</si>
  <si>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</si>
  <si>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</si>
  <si>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</si>
  <si>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</si>
  <si>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</si>
  <si>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</si>
  <si>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</si>
  <si>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</si>
  <si>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</si>
  <si>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</si>
  <si>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</si>
  <si>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</si>
  <si>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</si>
  <si>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</si>
  <si>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</si>
  <si>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</si>
  <si>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</si>
  <si>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</si>
  <si>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</si>
  <si>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</si>
  <si>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</si>
  <si>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</si>
  <si>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</si>
  <si>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</si>
  <si>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</si>
  <si>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</si>
  <si>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</si>
  <si>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</si>
  <si>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</si>
  <si>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</si>
  <si>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</si>
  <si>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</si>
  <si>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</si>
  <si>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</si>
  <si>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</si>
  <si>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กุ้งใหญ่ ครึ่ง กก.</t>
  </si>
  <si>
    <t>กุ้งใหญ่ 1 กก.</t>
  </si>
  <si>
    <t>RCH-02-0114-1</t>
  </si>
  <si>
    <t>RCH-02-0115-1</t>
  </si>
  <si>
    <t>RCH-02-0115-2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</si>
  <si>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</si>
  <si>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</si>
  <si>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</si>
  <si>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</si>
  <si>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</si>
  <si>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</si>
  <si>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</si>
  <si>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</si>
  <si>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</si>
  <si>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</si>
  <si>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</si>
  <si>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</si>
  <si>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</si>
  <si>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</si>
  <si>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</si>
  <si>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</si>
  <si>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</si>
  <si>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</si>
  <si>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</si>
  <si>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</si>
  <si>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</si>
  <si>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</si>
  <si>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</si>
  <si>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</si>
  <si>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</si>
  <si>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</si>
  <si>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</si>
  <si>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</si>
  <si>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</si>
  <si>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</si>
  <si>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ต้มยำไข่ปลาอินทรีย์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</si>
  <si>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</si>
  <si>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</si>
  <si>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</si>
  <si>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</si>
  <si>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</si>
  <si>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</si>
  <si>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</si>
  <si>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</si>
  <si>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</si>
  <si>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</si>
  <si>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</si>
  <si>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</si>
  <si>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</si>
  <si>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</si>
  <si>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</si>
  <si>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ปลาอินทรีย์นึ่งซีอิ๋ว (ชุมพร)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</si>
  <si>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</si>
  <si>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</si>
  <si>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</si>
  <si>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</si>
  <si>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</si>
  <si>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</si>
  <si>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</si>
  <si>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</si>
  <si>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</si>
  <si>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</si>
  <si>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</si>
  <si>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</si>
  <si>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</si>
  <si>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</si>
  <si>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</si>
  <si>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</si>
  <si>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</si>
  <si>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</si>
  <si>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</si>
  <si>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</si>
  <si>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</si>
  <si>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</si>
  <si>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</si>
  <si>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</si>
  <si>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</si>
  <si>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</si>
  <si>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</si>
  <si>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</si>
  <si>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</si>
  <si>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</si>
  <si>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</si>
  <si>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</si>
  <si>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</si>
  <si>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</si>
  <si>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</si>
  <si>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</si>
  <si>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</si>
  <si>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</si>
  <si>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</si>
  <si>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</si>
  <si>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</si>
  <si>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</si>
  <si>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</si>
  <si>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</si>
  <si>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</si>
  <si>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</si>
  <si>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</si>
  <si>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</si>
  <si>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</si>
  <si>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</si>
  <si>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</si>
  <si>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</si>
  <si>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</si>
  <si>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</si>
  <si>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</si>
  <si>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</si>
  <si>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</si>
  <si>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</si>
  <si>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</si>
  <si>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</si>
  <si>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</si>
  <si>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</si>
  <si>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</si>
  <si>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</si>
  <si>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</si>
  <si>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</si>
  <si>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</si>
  <si>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</si>
  <si>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</si>
  <si>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</si>
  <si>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</si>
  <si>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</si>
  <si>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</si>
  <si>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</si>
  <si>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</si>
  <si>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</si>
  <si>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</si>
  <si>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</si>
  <si>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</si>
  <si>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</si>
  <si>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</si>
  <si>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</si>
  <si>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</si>
  <si>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</si>
  <si>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</si>
  <si>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</si>
  <si>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</si>
  <si>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</si>
  <si>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</si>
  <si>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</si>
  <si>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</si>
  <si>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</si>
  <si>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</si>
  <si>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</si>
  <si>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</si>
  <si>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</si>
  <si>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</si>
  <si>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</si>
  <si>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</si>
  <si>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</si>
  <si>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</si>
  <si>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</si>
  <si>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</si>
  <si>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</si>
  <si>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</si>
  <si>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</si>
  <si>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</si>
  <si>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</si>
  <si>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</si>
  <si>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</si>
  <si>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</si>
  <si>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</si>
  <si>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</si>
  <si>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</si>
  <si>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</si>
  <si>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</si>
  <si>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</si>
  <si>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</si>
  <si>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</si>
  <si>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</si>
  <si>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</si>
  <si>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</si>
  <si>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</si>
  <si>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</si>
  <si>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</si>
  <si>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</si>
  <si>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</si>
  <si>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</si>
  <si>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</si>
  <si>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</si>
  <si>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</si>
  <si>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</si>
  <si>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</si>
  <si>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</si>
  <si>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</si>
  <si>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</si>
  <si>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</si>
  <si>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</si>
  <si>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</si>
  <si>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</si>
  <si>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</si>
  <si>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</si>
  <si>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</si>
  <si>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</si>
  <si>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</si>
  <si>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</si>
  <si>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</si>
  <si>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</si>
  <si>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</si>
  <si>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</si>
  <si>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</si>
  <si>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</si>
  <si>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</si>
  <si>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</si>
  <si>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</si>
  <si>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</si>
  <si>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</si>
  <si>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</si>
  <si>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</si>
  <si>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</si>
  <si>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</si>
  <si>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</si>
  <si>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</si>
  <si>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</si>
  <si>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</si>
  <si>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</si>
  <si>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</si>
  <si>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</si>
  <si>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</si>
  <si>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</si>
  <si>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</si>
  <si>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</si>
  <si>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</si>
  <si>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</si>
  <si>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</si>
  <si>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</si>
  <si>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</si>
  <si>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</si>
  <si>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</si>
  <si>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</si>
  <si>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</si>
  <si>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</si>
  <si>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</si>
  <si>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</si>
  <si>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</si>
  <si>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</si>
  <si>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</si>
  <si>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</si>
  <si>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</si>
  <si>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</si>
  <si>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</si>
  <si>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</si>
  <si>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</si>
  <si>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</si>
  <si>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</si>
  <si>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</si>
  <si>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</si>
  <si>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</si>
  <si>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</si>
  <si>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</si>
  <si>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</si>
  <si>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</si>
  <si>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</si>
  <si>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</si>
  <si>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</si>
  <si>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</si>
  <si>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</si>
  <si>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</si>
  <si>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</si>
  <si>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</si>
  <si>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</si>
  <si>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</si>
  <si>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</si>
  <si>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</si>
  <si>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</si>
  <si>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</si>
  <si>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</si>
  <si>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</si>
  <si>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</si>
  <si>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</si>
  <si>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</si>
  <si>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</si>
  <si>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</si>
  <si>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</si>
  <si>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</si>
  <si>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</si>
  <si>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</si>
  <si>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</si>
  <si>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</si>
  <si>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</si>
  <si>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</si>
  <si>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</si>
  <si>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</si>
  <si>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</si>
  <si>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</si>
  <si>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</si>
  <si>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</si>
  <si>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</si>
  <si>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</si>
  <si>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</si>
  <si>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</si>
  <si>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</si>
  <si>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</si>
  <si>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</si>
  <si>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</si>
  <si>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</si>
  <si>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</si>
  <si>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</si>
  <si>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</si>
  <si>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</si>
  <si>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</si>
  <si>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</si>
  <si>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</si>
  <si>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</si>
  <si>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</si>
  <si>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</si>
  <si>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</si>
  <si>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</si>
  <si>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</si>
  <si>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</si>
  <si>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</si>
  <si>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</si>
  <si>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</si>
  <si>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</si>
  <si>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</si>
  <si>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</si>
  <si>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</si>
  <si>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</si>
  <si>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</si>
  <si>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</si>
  <si>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</si>
  <si>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</si>
  <si>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</si>
  <si>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</si>
  <si>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</si>
  <si>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</si>
  <si>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</si>
  <si>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</si>
  <si>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</si>
  <si>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</si>
  <si>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</si>
  <si>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</si>
  <si>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</si>
  <si>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</si>
  <si>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</si>
  <si>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</si>
  <si>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</si>
  <si>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</si>
  <si>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</si>
  <si>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</si>
  <si>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</si>
  <si>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</si>
  <si>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</si>
  <si>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</si>
  <si>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</si>
  <si>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</si>
  <si>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</si>
  <si>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</si>
  <si>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</si>
  <si>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</si>
  <si>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</si>
  <si>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</si>
  <si>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</si>
  <si>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</si>
  <si>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</si>
  <si>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</si>
  <si>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</si>
  <si>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</si>
  <si>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</si>
  <si>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</si>
  <si>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</si>
  <si>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</si>
  <si>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</si>
  <si>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</si>
  <si>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</si>
  <si>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</si>
  <si>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</si>
  <si>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</si>
  <si>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</si>
  <si>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</si>
  <si>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</si>
  <si>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</si>
  <si>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</si>
  <si>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</si>
  <si>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</si>
  <si>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</si>
  <si>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</si>
  <si>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</si>
  <si>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</si>
  <si>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</si>
  <si>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</si>
  <si>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</si>
  <si>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</si>
  <si>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</si>
  <si>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</si>
  <si>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</si>
  <si>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</si>
  <si>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</si>
  <si>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</si>
  <si>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</si>
  <si>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</si>
  <si>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</si>
  <si>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</si>
  <si>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</si>
  <si>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</si>
  <si>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</si>
  <si>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</si>
  <si>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</si>
  <si>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</si>
  <si>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</si>
  <si>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</si>
  <si>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</si>
  <si>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</si>
  <si>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</si>
  <si>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</si>
  <si>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</si>
  <si>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</si>
  <si>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</si>
  <si>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</si>
  <si>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</si>
  <si>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</si>
  <si>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</si>
  <si>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</si>
  <si>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</si>
  <si>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</si>
  <si>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</si>
  <si>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</si>
  <si>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</si>
  <si>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</si>
  <si>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</si>
  <si>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</si>
  <si>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</si>
  <si>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</si>
  <si>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</si>
  <si>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</si>
  <si>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</si>
  <si>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</si>
  <si>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</si>
  <si>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</si>
  <si>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</si>
  <si>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</si>
  <si>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</si>
  <si>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</si>
  <si>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</si>
  <si>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</si>
  <si>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</si>
  <si>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</si>
  <si>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</si>
  <si>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</si>
  <si>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</si>
  <si>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</si>
  <si>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</si>
  <si>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</si>
  <si>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</si>
  <si>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</si>
  <si>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</si>
  <si>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</si>
  <si>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</si>
  <si>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</si>
  <si>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</si>
  <si>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</si>
  <si>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</si>
  <si>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</si>
  <si>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</si>
  <si>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</si>
  <si>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</si>
  <si>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</si>
  <si>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</si>
  <si>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</si>
  <si>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</si>
  <si>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</si>
  <si>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</si>
  <si>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</si>
  <si>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</si>
  <si>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</si>
  <si>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</si>
  <si>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</si>
  <si>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</si>
  <si>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</si>
  <si>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</si>
  <si>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</si>
  <si>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</si>
  <si>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</si>
  <si>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</si>
  <si>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</si>
  <si>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</si>
  <si>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</si>
  <si>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</si>
  <si>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</si>
  <si>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</si>
  <si>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</si>
  <si>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</si>
  <si>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</si>
  <si>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</si>
  <si>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</si>
  <si>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</si>
  <si>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</si>
  <si>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</si>
  <si>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</si>
  <si>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</si>
  <si>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</si>
  <si>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</si>
  <si>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</si>
  <si>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</si>
  <si>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</si>
  <si>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</si>
  <si>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</si>
  <si>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</si>
  <si>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</si>
  <si>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</si>
  <si>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RTP-03-00106-1</t>
  </si>
  <si>
    <t>RTP-03-00107-1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</si>
  <si>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</si>
  <si>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</si>
  <si>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</si>
  <si>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RTP-03-00108-1</t>
  </si>
  <si>
    <t>RTP-03-00109-1</t>
  </si>
  <si>
    <t>RTP-03-00110-1</t>
  </si>
  <si>
    <t>ปลาครูดคราดทอดสิหม่า</t>
  </si>
  <si>
    <t>ปลาจาระเม็ดทอดสิหม่า</t>
  </si>
  <si>
    <t>RTP-03-00111-1</t>
  </si>
  <si>
    <t>RTP-03-00112-1</t>
  </si>
  <si>
    <t>RTP-03-00113-1</t>
  </si>
  <si>
    <t>ปลาน้ำทองทอดสิหม่า</t>
  </si>
  <si>
    <t>RTP-03-00114-1</t>
  </si>
  <si>
    <t>RTP-03-00115-1</t>
  </si>
  <si>
    <t>ปลาเต๋ยเต้ย (จาน)</t>
  </si>
  <si>
    <t>ปลาสีกุนทอดต้มเต้าเจี้ยว</t>
  </si>
  <si>
    <t>RTP-03-00116-1</t>
  </si>
  <si>
    <t>ปลาอังเกยทอดสมุนไพร</t>
  </si>
  <si>
    <t>ปลาอังเกยทอดสิหม่า</t>
  </si>
  <si>
    <t>RTP-03-00117-1</t>
  </si>
  <si>
    <t>RTP-03-00118-1</t>
  </si>
  <si>
    <t>RTP-03-00119-1</t>
  </si>
  <si>
    <t>ปูม้าต้มกะทิ</t>
  </si>
  <si>
    <t>RTP-03-00120-1</t>
  </si>
  <si>
    <t>RTP-03-00121-1</t>
  </si>
  <si>
    <t>RTP-03-00122-1</t>
  </si>
  <si>
    <t>ปลาสีลังทอดสิหม่า</t>
  </si>
  <si>
    <t>RTP-03-00123-1</t>
  </si>
  <si>
    <t>ปลาผัดคื่นช่าย</t>
  </si>
  <si>
    <t>RTP-03-00124-1</t>
  </si>
  <si>
    <t>หมึกผักคื่นช่าย</t>
  </si>
  <si>
    <t>ปลาอินทรีย์แล่เนื้อทอด</t>
  </si>
  <si>
    <t>ปลาอินทรีย์แล่เนื้อทอดสิหม่า</t>
  </si>
  <si>
    <t>RTP-03-00125-1</t>
  </si>
  <si>
    <t>RTP-03-00126-1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</si>
  <si>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</si>
  <si>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</si>
  <si>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</si>
  <si>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</si>
  <si>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</si>
  <si>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RTP-03-00128-1</t>
  </si>
  <si>
    <t>RTP-03-00129-1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</si>
  <si>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</si>
  <si>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</si>
  <si>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</si>
  <si>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</si>
  <si>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</si>
  <si>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</si>
  <si>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</si>
  <si>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</si>
  <si>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</si>
  <si>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</si>
  <si>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</si>
  <si>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</si>
  <si>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</si>
  <si>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ปลาอินทรีย์ทอดกระเทียม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</si>
  <si>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</si>
  <si>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</si>
  <si>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</si>
  <si>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</si>
  <si>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</si>
  <si>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</si>
  <si>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</si>
  <si>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</si>
  <si>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</si>
  <si>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</si>
  <si>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</si>
  <si>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</si>
  <si>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</si>
  <si>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</si>
  <si>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</si>
  <si>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ต้มยำปลาน้ำใส หม้อไฟ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</si>
  <si>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</si>
  <si>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</si>
  <si>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</si>
  <si>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</si>
  <si>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</si>
  <si>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</si>
  <si>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</si>
  <si>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</si>
  <si>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</si>
  <si>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</si>
  <si>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</si>
  <si>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</si>
  <si>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</si>
  <si>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</si>
  <si>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</si>
  <si>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</si>
  <si>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</si>
  <si>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</si>
  <si>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</si>
  <si>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</si>
  <si>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</si>
  <si>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</si>
  <si>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</si>
  <si>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</si>
  <si>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</si>
  <si>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</si>
  <si>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</si>
  <si>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RMR-10-0001-1</t>
  </si>
  <si>
    <t>ค่าขนส่งอื่น(ฐธ9}</t>
  </si>
  <si>
    <t>ค่าใช้จ่าย(ฐธ9)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</si>
</sst>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</cellXfs>
  <cellStyles count="3">
    <cellStyle name="Comma" xfId="2" builtinId="3"/>
    <cellStyle name="Normal" xfId="0" builtinId="0"/>
    <cellStyle name="Normal 2" xfId="1" xr:uid="{7969CAED-0083-47A0-8C5C-C0D77B8234CE}"/>
  </cellStyles>
  <dxfs count="16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327" totalsRowShown="0" headerRowDxfId="1615" dataDxfId="1614">
  <tableColumns count="16">
    <tableColumn id="1" xr3:uid="{FAA333F2-E66B-4BB6-87D0-5B0F25DF6117}" name="code" dataDxfId="1613"/>
    <tableColumn id="2" xr3:uid="{479A6137-33A1-4E3D-8635-875C73430472}" name="productStructureType" dataDxfId="1612"/>
    <tableColumn id="3" xr3:uid="{93F0B37D-57F5-4D07-9135-38C876139E7E}" name="type" dataDxfId="1611">
      <calculatedColumnFormula>IF($B2="ProductService",1,IF($B2="ProductNonInventory",3,IF($B2="ProductInventory",5,"error")))</calculatedColumnFormula>
    </tableColumn>
    <tableColumn id="4" xr3:uid="{549570F2-1B43-46E7-92C4-6556FC7CBF5F}" name="name" dataDxfId="1610"/>
    <tableColumn id="5" xr3:uid="{AFF840DB-9363-4373-8C9B-0E4436E6729E}" name="unitName" dataDxfId="1609"/>
    <tableColumn id="6" xr3:uid="{767A7ABD-74B8-4268-9A0C-E4F18127F910}" name="sellDescription" dataDxfId="1608"/>
    <tableColumn id="7" xr3:uid="{4155BA73-2015-462F-A1AE-28D69515F1AD}" name="sellPrice" dataDxfId="1607"/>
    <tableColumn id="8" xr3:uid="{ADDAE111-F576-4B8D-B836-5F5C82FAF8B0}" name="sellVatType" dataDxfId="1606"/>
    <tableColumn id="9" xr3:uid="{689BE0CA-F7BF-4AA9-8C56-34A372F45D08}" name="categoryName" dataDxfId="1605"/>
    <tableColumn id="10" xr3:uid="{30697383-A6EB-41C1-93BE-49D3973D52B0}" name="buyDescription" dataDxfId="1604"/>
    <tableColumn id="11" xr3:uid="{2D6BAB7D-805E-44C1-BD38-82C2D03F127A}" name="buyPrice" dataDxfId="1603"/>
    <tableColumn id="12" xr3:uid="{8A1E5E0D-7A27-474F-9254-C572ECB8F821}" name="buyVatType" dataDxfId="1602"/>
    <tableColumn id="15" xr3:uid="{5A3071B7-7A61-4269-981A-CB89738062C6}" name="sellChartName" dataDxfId="1601"/>
    <tableColumn id="16" xr3:uid="{DC169455-6DC2-47CD-BB6D-A89BFD324ECD}" name="buyChartName" dataDxfId="1600"/>
    <tableColumn id="13" xr3:uid="{29B8B248-E44F-4552-B1A3-13296776A952}" name="sellChartId" dataDxfId="1599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598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516" dataDxfId="1515">
  <autoFilter ref="A1:H216" xr:uid="{65DF33BE-3771-4F2A-A8A9-5F8CF797394F}"/>
  <tableColumns count="8">
    <tableColumn id="1" xr3:uid="{9F2E9FFD-6F3B-41B5-96B6-F08A5E854423}" name="productName" dataDxfId="1514"/>
    <tableColumn id="2" xr3:uid="{40BDB84B-9A0D-403E-811D-04D33C215E9C}" name="productOption" dataDxfId="1513"/>
    <tableColumn id="3" xr3:uid="{4FAE7133-126B-48AD-B8B3-9D7BC6EC1471}" name="flowProductCode" dataDxfId="1512"/>
    <tableColumn id="4" xr3:uid="{010FC5A4-E295-4EAC-8496-D8FEB94A579E}" name="flowProductName" dataDxfId="1511">
      <calculatedColumnFormula>VLOOKUP($C2,allFlowProduct!$A:$P,4,FALSE)</calculatedColumnFormula>
    </tableColumn>
    <tableColumn id="5" xr3:uid="{37009D51-AFB8-4625-8242-B7F798496331}" name="flowUnitName" dataDxfId="1510">
      <calculatedColumnFormula>VLOOKUP($C2,allFlowProduct!$A:$P,5,FALSE)</calculatedColumnFormula>
    </tableColumn>
    <tableColumn id="6" xr3:uid="{725F4314-B8E2-41CC-988E-897DFB36F187}" name="flowProductType" dataDxfId="1509">
      <calculatedColumnFormula>VLOOKUP($C2,allFlowProduct!$A:$P,3,FALSE)</calculatedColumnFormula>
    </tableColumn>
    <tableColumn id="8" xr3:uid="{99E14DFC-0052-44D0-989F-A81C5A0ED9AB}" name="vatType" dataDxfId="1508">
      <calculatedColumnFormula>VLOOKUP($C2,allFlowProduct!$A:$P,8,FALSE)</calculatedColumnFormula>
    </tableColumn>
    <tableColumn id="7" xr3:uid="{B254C010-7E97-47F2-9EB7-45A510C89AB3}" name="vatRate" dataDxfId="150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506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64" totalsRowShown="0" headerRowDxfId="1597" dataDxfId="1596">
  <autoFilter ref="A1:H164" xr:uid="{65DF33BE-3771-4F2A-A8A9-5F8CF797394F}"/>
  <tableColumns count="8">
    <tableColumn id="1" xr3:uid="{A4F4F378-A578-4A5C-9DE2-1280CEBBAC44}" name="productName" dataDxfId="1595"/>
    <tableColumn id="2" xr3:uid="{3F5BF22D-1ED5-4EC9-A61A-371264B38BD6}" name="productOption" dataDxfId="1594"/>
    <tableColumn id="3" xr3:uid="{287BB423-0D31-4058-9821-2DA752851662}" name="flowProductCode" dataDxfId="1593"/>
    <tableColumn id="4" xr3:uid="{FEFEE646-1C43-4E78-A1A9-43F4D91EA472}" name="flowProductName" dataDxfId="1592">
      <calculatedColumnFormula>VLOOKUP($C2,allFlowProduct!$A:$P,4,FALSE)</calculatedColumnFormula>
    </tableColumn>
    <tableColumn id="5" xr3:uid="{66381C7E-2AF2-44A6-AD16-8F3A358E6297}" name="flowUnitName" dataDxfId="1591">
      <calculatedColumnFormula>VLOOKUP($C2,allFlowProduct!$A:$P,5,FALSE)</calculatedColumnFormula>
    </tableColumn>
    <tableColumn id="6" xr3:uid="{64EA6417-B706-4C18-9A78-6FCEB4CD956F}" name="flowProductType" dataDxfId="1590">
      <calculatedColumnFormula>VLOOKUP($C2,allFlowProduct!$A:$P,3,FALSE)</calculatedColumnFormula>
    </tableColumn>
    <tableColumn id="8" xr3:uid="{44DB53C6-C8DC-4D6C-9F43-09989FB263E3}" name="vatType" dataDxfId="1589">
      <calculatedColumnFormula>VLOOKUP($C2,allFlowProduct!$A:$P,8,FALSE)</calculatedColumnFormula>
    </tableColumn>
    <tableColumn id="7" xr3:uid="{87D13643-C384-47BC-99E7-6FC959321894}" name="vatRate" dataDxfId="158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386" totalsRowShown="0" headerRowDxfId="1587" dataDxfId="1586">
  <autoFilter ref="A1:H386" xr:uid="{65DF33BE-3771-4F2A-A8A9-5F8CF797394F}"/>
  <tableColumns count="8">
    <tableColumn id="1" xr3:uid="{934CD931-F0A3-4DDD-B9FB-CDFBD89BFAC8}" name="productName" dataDxfId="1585"/>
    <tableColumn id="2" xr3:uid="{258049F1-4680-48A5-9AA5-05022CCEA03A}" name="productOption" dataDxfId="1584"/>
    <tableColumn id="3" xr3:uid="{E1638C5D-61C3-453D-B8C1-E55131AA0B1C}" name="flowProductCode" dataDxfId="1583"/>
    <tableColumn id="4" xr3:uid="{38434183-7072-484C-A668-6408F8503ABA}" name="flowProductName" dataDxfId="1582">
      <calculatedColumnFormula>VLOOKUP($C2,allFlowProduct!$A:$P,4,FALSE)</calculatedColumnFormula>
    </tableColumn>
    <tableColumn id="5" xr3:uid="{92498EEC-5A9D-4A92-85B5-9DE9E9487506}" name="flowUnitName" dataDxfId="1581">
      <calculatedColumnFormula>VLOOKUP($C2,allFlowProduct!$A:$P,5,FALSE)</calculatedColumnFormula>
    </tableColumn>
    <tableColumn id="6" xr3:uid="{AF0865A3-CEF0-4EBC-903E-D7C2A04E4D6F}" name="flowProductType" dataDxfId="1580">
      <calculatedColumnFormula>VLOOKUP($C2,allFlowProduct!$A:$P,3,FALSE)</calculatedColumnFormula>
    </tableColumn>
    <tableColumn id="8" xr3:uid="{A6F5E159-C26D-4F2A-A5C8-D8DF90D0E8D2}" name="vatType" dataDxfId="1579">
      <calculatedColumnFormula>VLOOKUP($C2,allFlowProduct!$A:$P,8,FALSE)</calculatedColumnFormula>
    </tableColumn>
    <tableColumn id="7" xr3:uid="{296D4B36-D916-4A65-BB11-EA237A05A5F5}" name="vatRate" dataDxfId="157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1577" dataDxfId="1576">
  <autoFilter ref="A1:H267" xr:uid="{65DF33BE-3771-4F2A-A8A9-5F8CF797394F}"/>
  <tableColumns count="8">
    <tableColumn id="1" xr3:uid="{F2DA89EB-CDEF-404B-AC3A-C0DB3D9FAABA}" name="productName" dataDxfId="1575"/>
    <tableColumn id="2" xr3:uid="{F393C3A1-6992-4732-A2CB-2E7E692992ED}" name="productOption" dataDxfId="1574"/>
    <tableColumn id="3" xr3:uid="{363262B8-5384-4562-BBA0-6386DDEB90A1}" name="flowProductCode" dataDxfId="1573"/>
    <tableColumn id="4" xr3:uid="{40F8F139-2C19-4964-A5C3-E17810578709}" name="flowProductName" dataDxfId="1572">
      <calculatedColumnFormula>VLOOKUP($C2,allFlowProduct!$A:$P,4,FALSE)</calculatedColumnFormula>
    </tableColumn>
    <tableColumn id="5" xr3:uid="{B481FC2E-123E-4AF5-9638-6C60BB23E2AA}" name="flowUnitName" dataDxfId="1571">
      <calculatedColumnFormula>VLOOKUP($C2,allFlowProduct!$A:$P,5,FALSE)</calculatedColumnFormula>
    </tableColumn>
    <tableColumn id="6" xr3:uid="{43BBFDC6-25DB-468B-81A4-DB49F17A17A4}" name="flowProductType" dataDxfId="1570">
      <calculatedColumnFormula>VLOOKUP($C2,allFlowProduct!$A:$P,3,FALSE)</calculatedColumnFormula>
    </tableColumn>
    <tableColumn id="8" xr3:uid="{617481E7-7DD2-4CE5-88D2-1B47C1099123}" name="vatType" dataDxfId="1569">
      <calculatedColumnFormula>VLOOKUP($C2,allFlowProduct!$A:$P,8,FALSE)</calculatedColumnFormula>
    </tableColumn>
    <tableColumn id="7" xr3:uid="{970A082B-84FA-4895-8162-0F4E8EB3B3F7}" name="vatRate" dataDxfId="156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3" totalsRowShown="0" headerRowDxfId="1567" dataDxfId="1566">
  <autoFilter ref="A1:I433" xr:uid="{F116F8F6-65F4-47F6-8870-59A91280A5A6}"/>
  <tableColumns count="9">
    <tableColumn id="1" xr3:uid="{139E9C23-6789-450B-A40C-B1C3533EE7AE}" name="page365SKU" dataDxfId="1565"/>
    <tableColumn id="2" xr3:uid="{C3BB08B3-49A5-40B7-9FEC-1808A4640FFE}" name="productName" dataDxfId="1564"/>
    <tableColumn id="3" xr3:uid="{3F93178C-CE22-44A2-A9DA-71F8E1FB6805}" name="productOption" dataDxfId="1563"/>
    <tableColumn id="4" xr3:uid="{BB9582B1-3F6F-4D24-A2AE-C9A67550ABA8}" name="flowProductCode" dataDxfId="1562"/>
    <tableColumn id="5" xr3:uid="{2754AFCE-F6FD-4398-B4F0-D377515C89F4}" name="flowProductName" dataDxfId="1561">
      <calculatedColumnFormula>VLOOKUP($D2,allFlowProduct!$A:$P,4,FALSE)</calculatedColumnFormula>
    </tableColumn>
    <tableColumn id="6" xr3:uid="{FB20F5BD-819A-47D6-A232-73BABA13CAA4}" name="flowUnitName" dataDxfId="1560">
      <calculatedColumnFormula>VLOOKUP($D2,allFlowProduct!$A:$P,5,FALSE)</calculatedColumnFormula>
    </tableColumn>
    <tableColumn id="7" xr3:uid="{554CD9CE-F188-45C1-B0A2-683CB160E738}" name="flowProductType" dataDxfId="1559">
      <calculatedColumnFormula>VLOOKUP($D2,allFlowProduct!$A:$P,3,FALSE)</calculatedColumnFormula>
    </tableColumn>
    <tableColumn id="8" xr3:uid="{27CE5AB4-B2D7-41FA-937A-88470F73DE1E}" name="vatType" dataDxfId="1558">
      <calculatedColumnFormula>VLOOKUP($D2,allFlowProduct!$A:$P,8,FALSE)</calculatedColumnFormula>
    </tableColumn>
    <tableColumn id="9" xr3:uid="{D417CD80-1DB6-4184-B56D-053937C5770E}" name="vatRate" dataDxfId="1557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556" dataDxfId="1555">
  <autoFilter ref="A1:H329" xr:uid="{B69F50BE-984D-4E4A-8E28-5F4898D5F6FC}"/>
  <tableColumns count="8">
    <tableColumn id="1" xr3:uid="{0C12C4AE-5253-4BA5-8BBC-131F94AE7E6E}" name="productName" dataDxfId="1554"/>
    <tableColumn id="2" xr3:uid="{1135CFBB-91B4-468B-9B6C-F33343BB8042}" name="productOption" dataDxfId="1553"/>
    <tableColumn id="3" xr3:uid="{97181039-8169-4E73-9F2C-CB866153E6B6}" name="flowProductCode" dataDxfId="1552"/>
    <tableColumn id="4" xr3:uid="{130C3F3A-3F6C-4B65-B5EF-A9022C9E2409}" name="flowProductName" dataDxfId="1551">
      <calculatedColumnFormula>VLOOKUP($C2,allFlowProduct!$A:$P,4,FALSE)</calculatedColumnFormula>
    </tableColumn>
    <tableColumn id="5" xr3:uid="{7EC0C271-77BF-41DA-BB0A-1D6A381CC674}" name="flowUnitName" dataDxfId="1550">
      <calculatedColumnFormula>VLOOKUP($C2,allFlowProduct!$A:$P,5,FALSE)</calculatedColumnFormula>
    </tableColumn>
    <tableColumn id="6" xr3:uid="{C9C50E00-7BFB-4791-925B-77BB347CB111}" name="flowProductType" dataDxfId="1549">
      <calculatedColumnFormula>VLOOKUP($C2,allFlowProduct!$A:$P,3,FALSE)</calculatedColumnFormula>
    </tableColumn>
    <tableColumn id="7" xr3:uid="{2523099A-59B9-4362-8DED-776EA429C3A1}" name="vatType" dataDxfId="1548">
      <calculatedColumnFormula>VLOOKUP($C2,allFlowProduct!$A:$P,8,FALSE)</calculatedColumnFormula>
    </tableColumn>
    <tableColumn id="8" xr3:uid="{CDEC9487-4497-414C-94CB-3D536120A3AA}" name="vatRate" dataDxfId="154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546" dataDxfId="1545">
  <autoFilter ref="A1:H165" xr:uid="{077F8B57-89C8-470C-8D27-30039D5152CC}"/>
  <tableColumns count="8">
    <tableColumn id="1" xr3:uid="{4B18951D-9119-4AFC-B730-82F4F62DBCD8}" name="productName" dataDxfId="1544" dataCellStyle="Normal 2"/>
    <tableColumn id="2" xr3:uid="{54A22DC8-C87A-4B04-B9EC-58AADD4A5836}" name="productOption" dataDxfId="1543" dataCellStyle="Normal 2"/>
    <tableColumn id="3" xr3:uid="{6F7DAE73-46BF-4A44-9809-B31420AE6B7F}" name="flowProductCode" dataDxfId="1542"/>
    <tableColumn id="4" xr3:uid="{B45CDCE8-D04B-427F-B97F-2285E79BB12F}" name="flowProductName" dataDxfId="1541">
      <calculatedColumnFormula>VLOOKUP($C2,allFlowProduct!$A:$P,4,FALSE)</calculatedColumnFormula>
    </tableColumn>
    <tableColumn id="5" xr3:uid="{2B4A6244-053B-43A8-B871-428ECA4854AE}" name="flowUnitName" dataDxfId="1540">
      <calculatedColumnFormula>VLOOKUP($C2,allFlowProduct!$A:$P,5,FALSE)</calculatedColumnFormula>
    </tableColumn>
    <tableColumn id="6" xr3:uid="{0A284233-C218-43AC-B508-37570FF19FE7}" name="flowProductType" dataDxfId="1539">
      <calculatedColumnFormula>VLOOKUP($C2,allFlowProduct!$A:$P,3,FALSE)</calculatedColumnFormula>
    </tableColumn>
    <tableColumn id="8" xr3:uid="{D639B1CE-370C-49E1-9F6F-23A610F3D1CA}" name="vatType" dataDxfId="1538">
      <calculatedColumnFormula>VLOOKUP($C2,allFlowProduct!$A:$P,8,FALSE)</calculatedColumnFormula>
    </tableColumn>
    <tableColumn id="7" xr3:uid="{E3AB16E5-0B0D-4F4D-8BFB-8970BDA541A0}" name="vatRate" dataDxfId="153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536" dataDxfId="1535">
  <autoFilter ref="A1:H273" xr:uid="{C688643C-5B15-4905-979F-D981FCACDCC3}"/>
  <tableColumns count="8">
    <tableColumn id="1" xr3:uid="{F982DF4C-4E42-47AD-8643-A51A654FFACA}" name="productName" dataDxfId="1534" dataCellStyle="Normal 2"/>
    <tableColumn id="2" xr3:uid="{68C58017-CDB2-4C39-A69A-640598C6AEB1}" name="productOption" dataDxfId="1533" dataCellStyle="Normal 2"/>
    <tableColumn id="3" xr3:uid="{957D8CD9-7442-4F55-8749-72F4BE8F4E74}" name="flowProductCode" dataDxfId="1532"/>
    <tableColumn id="4" xr3:uid="{DE211253-498D-42A2-B234-A47D5403BB06}" name="flowProductName" dataDxfId="1531">
      <calculatedColumnFormula>VLOOKUP($C2,allFlowProduct!$A:$P,4,FALSE)</calculatedColumnFormula>
    </tableColumn>
    <tableColumn id="5" xr3:uid="{29D5DCD5-FC3B-4B95-86A8-F01A39C50D86}" name="flowUnitName" dataDxfId="1530">
      <calculatedColumnFormula>VLOOKUP($C2,allFlowProduct!$A:$P,5,FALSE)</calculatedColumnFormula>
    </tableColumn>
    <tableColumn id="6" xr3:uid="{75582533-32D4-496B-9DC7-5327AB5DB688}" name="flowProductType" dataDxfId="1529">
      <calculatedColumnFormula>VLOOKUP($C2,allFlowProduct!$A:$P,3,FALSE)</calculatedColumnFormula>
    </tableColumn>
    <tableColumn id="8" xr3:uid="{230C88CD-D2D0-4B9F-8422-985FD2476F36}" name="vatType" dataDxfId="1528">
      <calculatedColumnFormula>VLOOKUP($C2,allFlowProduct!$A:$P,8,FALSE)</calculatedColumnFormula>
    </tableColumn>
    <tableColumn id="7" xr3:uid="{6B713854-0892-4504-8A7A-9A327E878178}" name="vatRate" dataDxfId="152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526" dataDxfId="1525">
  <autoFilter ref="A1:H77" xr:uid="{EC17217F-5E50-48ED-B09C-3CD5AB7054C7}"/>
  <tableColumns count="8">
    <tableColumn id="1" xr3:uid="{91C5EF15-5627-447E-AF81-0D4ACB2508D2}" name="productName" dataDxfId="1524" dataCellStyle="Normal 2"/>
    <tableColumn id="2" xr3:uid="{1CD99021-40DF-4367-9195-690612263747}" name="productOption" dataDxfId="1523"/>
    <tableColumn id="3" xr3:uid="{220A0EA5-8B57-4670-B051-D12C7056A6E7}" name="flowProductCode" dataDxfId="1522"/>
    <tableColumn id="4" xr3:uid="{694429B7-879E-4751-A558-7F2C87231D14}" name="flowProductName" dataDxfId="1521">
      <calculatedColumnFormula>VLOOKUP($C2,allFlowProduct!$A:$P,4,FALSE)</calculatedColumnFormula>
    </tableColumn>
    <tableColumn id="5" xr3:uid="{A27721E4-F75F-4E4F-B606-8158FAD7F4F9}" name="flowUnitName" dataDxfId="1520">
      <calculatedColumnFormula>VLOOKUP($C2,allFlowProduct!$A:$P,5,FALSE)</calculatedColumnFormula>
    </tableColumn>
    <tableColumn id="6" xr3:uid="{B96FD8CC-F555-4854-8A3B-7B743F78E906}" name="flowProductType" dataDxfId="1519">
      <calculatedColumnFormula>VLOOKUP($C2,allFlowProduct!$A:$P,3,FALSE)</calculatedColumnFormula>
    </tableColumn>
    <tableColumn id="8" xr3:uid="{3FC8FE86-E4C4-4BA5-8B35-414C6D5485C2}" name="vatType" dataDxfId="1518">
      <calculatedColumnFormula>VLOOKUP($C2,allFlowProduct!$A:$P,8,FALSE)</calculatedColumnFormula>
    </tableColumn>
    <tableColumn id="7" xr3:uid="{EFDA68E0-A021-45EB-9EE1-397F5F244C6A}" name="vatRate" dataDxfId="151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zoomScaleNormal="100" workbookViewId="0">
      <selection activeCell="B219" sqref="B21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65" t="s">
        <v>40</v>
      </c>
      <c r="C2" s="18" t="s">
        <v>3532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65" t="s">
        <v>967</v>
      </c>
      <c r="C3" s="18" t="s">
        <v>3807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5" t="s">
        <v>996</v>
      </c>
      <c r="C4" s="18" t="s">
        <v>4099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5" t="s">
        <v>2546</v>
      </c>
      <c r="C5" s="18" t="s">
        <v>4100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5" t="s">
        <v>958</v>
      </c>
      <c r="C6" s="18" t="s">
        <v>3809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5" t="s">
        <v>2537</v>
      </c>
      <c r="C7" s="18" t="s">
        <v>3945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5" t="s">
        <v>754</v>
      </c>
      <c r="C8" s="18" t="s">
        <v>3556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5" t="s">
        <v>741</v>
      </c>
      <c r="C9" s="18" t="s">
        <v>3588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5" t="s">
        <v>3414</v>
      </c>
      <c r="C10" s="18" t="s">
        <v>3587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5" t="s">
        <v>742</v>
      </c>
      <c r="C11" s="18" t="s">
        <v>3587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65" t="s">
        <v>79</v>
      </c>
      <c r="C12" s="18" t="s">
        <v>3590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5" t="s">
        <v>739</v>
      </c>
      <c r="C13" s="18" t="s">
        <v>3589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5" t="s">
        <v>740</v>
      </c>
      <c r="C14" s="18" t="s">
        <v>3586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5" t="s">
        <v>738</v>
      </c>
      <c r="C15" s="18" t="s">
        <v>3585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5" t="s">
        <v>883</v>
      </c>
      <c r="C16" s="18" t="s">
        <v>3808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5" t="s">
        <v>872</v>
      </c>
      <c r="C17" s="18" t="s">
        <v>3897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5" t="s">
        <v>775</v>
      </c>
      <c r="C18" s="18" t="s">
        <v>3899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5" t="s">
        <v>812</v>
      </c>
      <c r="C19" s="18" t="s">
        <v>4079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5" t="s">
        <v>840</v>
      </c>
      <c r="C20" s="18" t="s">
        <v>3994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5" t="s">
        <v>847</v>
      </c>
      <c r="C21" s="18" t="s">
        <v>4081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5" t="s">
        <v>825</v>
      </c>
      <c r="C22" s="18" t="s">
        <v>4082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5" t="s">
        <v>948</v>
      </c>
      <c r="C23" s="18" t="s">
        <v>4028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5" t="s">
        <v>853</v>
      </c>
      <c r="C24" s="18" t="s">
        <v>4024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5" t="s">
        <v>845</v>
      </c>
      <c r="C25" s="18" t="s">
        <v>4027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5" t="s">
        <v>859</v>
      </c>
      <c r="C26" s="18" t="s">
        <v>4030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5" t="s">
        <v>2488</v>
      </c>
      <c r="C27" s="18" t="s">
        <v>4031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5" t="s">
        <v>855</v>
      </c>
      <c r="C28" s="18" t="s">
        <v>4029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5" t="s">
        <v>913</v>
      </c>
      <c r="C29" s="18" t="s">
        <v>4093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5" t="s">
        <v>990</v>
      </c>
      <c r="C30" s="18" t="s">
        <v>4092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5" t="s">
        <v>909</v>
      </c>
      <c r="C31" s="18" t="s">
        <v>4091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5" t="s">
        <v>928</v>
      </c>
      <c r="C32" s="18" t="s">
        <v>3929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5" t="s">
        <v>797</v>
      </c>
      <c r="C33" s="18" t="s">
        <v>3895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5" t="s">
        <v>821</v>
      </c>
      <c r="C34" s="18" t="s">
        <v>3896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5" t="s">
        <v>2521</v>
      </c>
      <c r="C35" s="18" t="s">
        <v>3922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5" t="s">
        <v>818</v>
      </c>
      <c r="C36" s="18" t="s">
        <v>3928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5" t="s">
        <v>35</v>
      </c>
      <c r="C37" s="18" t="s">
        <v>3526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5" t="s">
        <v>3415</v>
      </c>
      <c r="C38" s="18" t="s">
        <v>3521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5" t="s">
        <v>3416</v>
      </c>
      <c r="C39" s="18" t="s">
        <v>3782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5" t="s">
        <v>866</v>
      </c>
      <c r="C40" s="18" t="s">
        <v>3782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5">
      <c r="A41" s="65" t="s">
        <v>874</v>
      </c>
      <c r="C41" s="18" t="s">
        <v>3790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5" t="s">
        <v>834</v>
      </c>
      <c r="C42" s="18" t="s">
        <v>3956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5" t="s">
        <v>933</v>
      </c>
      <c r="C43" s="18" t="s">
        <v>3957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5" t="s">
        <v>830</v>
      </c>
      <c r="C44" s="18" t="s">
        <v>3991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5" t="s">
        <v>3417</v>
      </c>
      <c r="C45" s="18" t="s">
        <v>3969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5" t="s">
        <v>3418</v>
      </c>
      <c r="C46" s="18" t="s">
        <v>3968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5" t="s">
        <v>824</v>
      </c>
      <c r="C47" s="18" t="s">
        <v>3969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5">
      <c r="A48" s="65" t="s">
        <v>783</v>
      </c>
      <c r="C48" s="18" t="s">
        <v>3968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5">
      <c r="A49" s="65" t="s">
        <v>58</v>
      </c>
      <c r="C49" s="18" t="s">
        <v>3550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5" t="s">
        <v>3419</v>
      </c>
      <c r="C50" s="18" t="s">
        <v>4059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5" t="s">
        <v>882</v>
      </c>
      <c r="C51" s="18" t="s">
        <v>3842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5" t="s">
        <v>822</v>
      </c>
      <c r="C52" s="18" t="s">
        <v>3843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5" t="s">
        <v>805</v>
      </c>
      <c r="C53" s="18" t="s">
        <v>3926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5" t="s">
        <v>923</v>
      </c>
      <c r="C54" s="18" t="s">
        <v>3932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5" t="s">
        <v>3420</v>
      </c>
      <c r="C55" s="18" t="s">
        <v>3930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5" t="s">
        <v>59</v>
      </c>
      <c r="C56" s="18" t="s">
        <v>3551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5" t="s">
        <v>22</v>
      </c>
      <c r="C57" s="18" t="s">
        <v>3506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5" t="s">
        <v>23</v>
      </c>
      <c r="C58" s="18" t="s">
        <v>3507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5" t="s">
        <v>784</v>
      </c>
      <c r="C59" s="18" t="s">
        <v>3850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5" t="s">
        <v>779</v>
      </c>
      <c r="C60" s="18" t="s">
        <v>3848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5" t="s">
        <v>3421</v>
      </c>
      <c r="C61" s="18" t="s">
        <v>3501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5" t="s">
        <v>3422</v>
      </c>
      <c r="C62" s="18" t="s">
        <v>3502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5" t="s">
        <v>3423</v>
      </c>
      <c r="C63" s="18" t="s">
        <v>3503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5" t="s">
        <v>668</v>
      </c>
      <c r="C64" s="18" t="s">
        <v>3504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5" t="s">
        <v>669</v>
      </c>
      <c r="C65" s="18" t="s">
        <v>3505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5" t="s">
        <v>807</v>
      </c>
      <c r="C66" s="18" t="s">
        <v>3941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5" t="s">
        <v>848</v>
      </c>
      <c r="C67" s="18" t="s">
        <v>3992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65" t="s">
        <v>3424</v>
      </c>
      <c r="C68" s="18" t="s">
        <v>4006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5" t="s">
        <v>3425</v>
      </c>
      <c r="C69" s="18" t="s">
        <v>3520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65" t="s">
        <v>3426</v>
      </c>
      <c r="C70" s="18" t="s">
        <v>3519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5">
      <c r="A71" s="65" t="s">
        <v>826</v>
      </c>
      <c r="C71" s="18" t="s">
        <v>4066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65" t="s">
        <v>842</v>
      </c>
      <c r="C72" s="18" t="s">
        <v>4033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5" t="s">
        <v>829</v>
      </c>
      <c r="C73" s="18" t="s">
        <v>4034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5" t="s">
        <v>835</v>
      </c>
      <c r="C74" s="18" t="s">
        <v>3993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5" t="s">
        <v>564</v>
      </c>
      <c r="C75" s="18" t="s">
        <v>3594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65" t="s">
        <v>950</v>
      </c>
      <c r="C76" s="18" t="s">
        <v>4061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65" t="s">
        <v>940</v>
      </c>
      <c r="C77" s="18" t="s">
        <v>4062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5" t="s">
        <v>117</v>
      </c>
      <c r="C78" s="18" t="s">
        <v>3632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65" t="s">
        <v>3427</v>
      </c>
      <c r="C79" s="18" t="s">
        <v>4059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5" t="s">
        <v>841</v>
      </c>
      <c r="C80" s="18" t="s">
        <v>4005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5" t="s">
        <v>785</v>
      </c>
      <c r="C81" s="18" t="s">
        <v>3900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5" t="s">
        <v>3428</v>
      </c>
      <c r="C82" s="18" t="s">
        <v>4037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5" t="s">
        <v>677</v>
      </c>
      <c r="C83" s="18" t="s">
        <v>3518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65" t="s">
        <v>678</v>
      </c>
      <c r="C84" s="18" t="s">
        <v>3514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65" t="s">
        <v>680</v>
      </c>
      <c r="C85" s="18" t="s">
        <v>3517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65" t="s">
        <v>2449</v>
      </c>
      <c r="C86" s="18" t="s">
        <v>3893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65" t="s">
        <v>927</v>
      </c>
      <c r="C87" s="18" t="s">
        <v>3894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65" t="s">
        <v>32</v>
      </c>
      <c r="C88" s="18" t="s">
        <v>3522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5" t="s">
        <v>8</v>
      </c>
      <c r="C89" s="18" t="s">
        <v>3523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65" t="s">
        <v>3429</v>
      </c>
      <c r="C90" s="18" t="s">
        <v>3515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65" t="s">
        <v>801</v>
      </c>
      <c r="C91" s="18" t="s">
        <v>3885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5" t="s">
        <v>2447</v>
      </c>
      <c r="C92" s="18" t="s">
        <v>3891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65" t="s">
        <v>814</v>
      </c>
      <c r="C93" s="18" t="s">
        <v>3892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65" t="s">
        <v>938</v>
      </c>
      <c r="C94" s="18" t="s">
        <v>3890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65" t="s">
        <v>679</v>
      </c>
      <c r="C95" s="18" t="s">
        <v>3516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65" t="s">
        <v>964</v>
      </c>
      <c r="C96" s="18" t="s">
        <v>3836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5" t="s">
        <v>968</v>
      </c>
      <c r="C97" s="18" t="s">
        <v>3835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5" t="s">
        <v>880</v>
      </c>
      <c r="C98" s="18" t="s">
        <v>3837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5" t="s">
        <v>3430</v>
      </c>
      <c r="C99" s="18" t="s">
        <v>3874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65" t="s">
        <v>3431</v>
      </c>
      <c r="C100" s="18" t="s">
        <v>3525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65" t="s">
        <v>3432</v>
      </c>
      <c r="C101" s="18" t="s">
        <v>3528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65" t="s">
        <v>3433</v>
      </c>
      <c r="C102" s="18" t="s">
        <v>3524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65" t="s">
        <v>3434</v>
      </c>
      <c r="C103" s="18" t="s">
        <v>3536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65" t="s">
        <v>3435</v>
      </c>
      <c r="C104" s="18" t="s">
        <v>3537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5" t="s">
        <v>3436</v>
      </c>
      <c r="C105" s="18" t="s">
        <v>3576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5" t="s">
        <v>3437</v>
      </c>
      <c r="C106" s="18" t="s">
        <v>3577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5" t="s">
        <v>3438</v>
      </c>
      <c r="C107" s="18" t="s">
        <v>3572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5" t="s">
        <v>3439</v>
      </c>
      <c r="C108" s="18" t="s">
        <v>3573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5" t="s">
        <v>3440</v>
      </c>
      <c r="C109" s="18" t="s">
        <v>3569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5" t="s">
        <v>3441</v>
      </c>
      <c r="C110" s="18" t="s">
        <v>3570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5" t="s">
        <v>3442</v>
      </c>
      <c r="C111" s="18" t="s">
        <v>3605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5" t="s">
        <v>3443</v>
      </c>
      <c r="C112" s="18" t="s">
        <v>3593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5" t="s">
        <v>3444</v>
      </c>
      <c r="C113" s="18" t="s">
        <v>3604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5" t="s">
        <v>3445</v>
      </c>
      <c r="C114" s="18" t="s">
        <v>3631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65" t="s">
        <v>803</v>
      </c>
      <c r="C115" s="18" t="s">
        <v>3874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65" t="s">
        <v>34</v>
      </c>
      <c r="C116" s="18" t="s">
        <v>3525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5" t="s">
        <v>36</v>
      </c>
      <c r="C117" s="18" t="s">
        <v>3528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5" t="s">
        <v>33</v>
      </c>
      <c r="C118" s="18" t="s">
        <v>3524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65" t="s">
        <v>43</v>
      </c>
      <c r="C119" s="18" t="s">
        <v>3536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65" t="s">
        <v>71</v>
      </c>
      <c r="C120" s="18" t="s">
        <v>3576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5" t="s">
        <v>72</v>
      </c>
      <c r="C121" s="18" t="s">
        <v>3577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5" t="s">
        <v>3446</v>
      </c>
      <c r="C122" s="18" t="s">
        <v>3572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5" t="s">
        <v>3447</v>
      </c>
      <c r="C123" s="18" t="s">
        <v>3573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5" t="s">
        <v>3448</v>
      </c>
      <c r="C124" s="18" t="s">
        <v>3569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5" t="s">
        <v>3449</v>
      </c>
      <c r="C125" s="18" t="s">
        <v>3570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5" t="s">
        <v>98</v>
      </c>
      <c r="C126" s="18" t="s">
        <v>3605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5" t="s">
        <v>82</v>
      </c>
      <c r="C127" s="18" t="s">
        <v>3593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5" t="s">
        <v>97</v>
      </c>
      <c r="C128" s="18" t="s">
        <v>3604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5" t="s">
        <v>116</v>
      </c>
      <c r="C129" s="18" t="s">
        <v>3631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65" t="s">
        <v>774</v>
      </c>
      <c r="C130" s="18" t="s">
        <v>3882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65" t="s">
        <v>790</v>
      </c>
      <c r="C131" s="18" t="s">
        <v>3880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65" t="s">
        <v>796</v>
      </c>
      <c r="C132" s="18" t="s">
        <v>3881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65" t="s">
        <v>3450</v>
      </c>
      <c r="C133" s="18" t="s">
        <v>3508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5" t="s">
        <v>887</v>
      </c>
      <c r="C134" s="12" t="s">
        <v>2843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65" t="s">
        <v>3451</v>
      </c>
      <c r="C135" s="12" t="s">
        <v>2819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65" t="s">
        <v>3452</v>
      </c>
      <c r="C136" s="18" t="s">
        <v>3624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66" t="s">
        <v>3453</v>
      </c>
      <c r="C137" s="18" t="s">
        <v>3625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65" t="s">
        <v>3454</v>
      </c>
      <c r="C138" s="18" t="s">
        <v>3622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65" t="s">
        <v>3455</v>
      </c>
      <c r="C139" s="18" t="s">
        <v>3623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5" t="s">
        <v>3456</v>
      </c>
      <c r="C140" s="18" t="s">
        <v>3622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5" t="s">
        <v>3457</v>
      </c>
      <c r="C141" s="18" t="s">
        <v>3623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5" t="s">
        <v>3458</v>
      </c>
      <c r="C142" s="18" t="s">
        <v>3626</v>
      </c>
      <c r="D142" s="17" t="str">
        <f>VLOOKUP($C142,allFlowProduct!$A:$P,4,FALSE)</f>
        <v>ปุ๋ยอินทรีย์น้ำเพชร 201 (ป้องกันแมลง)(ฐธ9)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5" t="s">
        <v>3459</v>
      </c>
      <c r="C143" s="18" t="s">
        <v>3627</v>
      </c>
      <c r="D143" s="17" t="str">
        <f>VLOOKUP($C143,allFlowProduct!$A:$P,4,FALSE)</f>
        <v>ปุ๋ยอินทรีย์น้ำเพชร 202 (ป้องกันเชื้อรา)(ฐธ9)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5" t="s">
        <v>3460</v>
      </c>
      <c r="C144" s="18" t="s">
        <v>3628</v>
      </c>
      <c r="D144" s="17" t="str">
        <f>VLOOKUP($C144,allFlowProduct!$A:$P,4,FALSE)</f>
        <v>ปุ๋ยอินทรีย์น้ำเพชร 203 (ป้องกันหนอนกัดกินใบ)(ฐธ9)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5" t="s">
        <v>3461</v>
      </c>
      <c r="C145" s="18" t="s">
        <v>3629</v>
      </c>
      <c r="D145" s="17" t="str">
        <f>VLOOKUP($C145,allFlowProduct!$A:$P,4,FALSE)</f>
        <v>ปุ๋ยอินทรีย์น้ำเพชร 204 (ป้องกันเพลี้ย)(ฐธ9)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5" t="s">
        <v>3462</v>
      </c>
      <c r="C146" s="18" t="s">
        <v>3630</v>
      </c>
      <c r="D146" s="17" t="str">
        <f>VLOOKUP($C146,allFlowProduct!$A:$P,4,FALSE)</f>
        <v>ปุ๋ยอินทรีย์น้ำเพชร 205 (ป้องกันหนอนเจาะดูดน้ำเลี้ยง)(ฐธ9)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5" t="s">
        <v>3463</v>
      </c>
      <c r="C147" s="18" t="s">
        <v>3621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5" t="s">
        <v>3464</v>
      </c>
      <c r="C148" s="18" t="s">
        <v>3626</v>
      </c>
      <c r="D148" s="17" t="str">
        <f>VLOOKUP($C148,allFlowProduct!$A:$P,4,FALSE)</f>
        <v>ปุ๋ยอินทรีย์น้ำเพชร 201 (ป้องกันแมลง)(ฐธ9)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5" t="s">
        <v>3465</v>
      </c>
      <c r="C149" s="18" t="s">
        <v>3627</v>
      </c>
      <c r="D149" s="17" t="str">
        <f>VLOOKUP($C149,allFlowProduct!$A:$P,4,FALSE)</f>
        <v>ปุ๋ยอินทรีย์น้ำเพชร 202 (ป้องกันเชื้อรา)(ฐธ9)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5" t="s">
        <v>3466</v>
      </c>
      <c r="C150" s="18" t="s">
        <v>3628</v>
      </c>
      <c r="D150" s="17" t="str">
        <f>VLOOKUP($C150,allFlowProduct!$A:$P,4,FALSE)</f>
        <v>ปุ๋ยอินทรีย์น้ำเพชร 203 (ป้องกันหนอนกัดกินใบ)(ฐธ9)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5" t="s">
        <v>3467</v>
      </c>
      <c r="C151" s="18" t="s">
        <v>3629</v>
      </c>
      <c r="D151" s="17" t="str">
        <f>VLOOKUP($C151,allFlowProduct!$A:$P,4,FALSE)</f>
        <v>ปุ๋ยอินทรีย์น้ำเพชร 204 (ป้องกันเพลี้ย)(ฐธ9)</v>
      </c>
      <c r="E151" s="17" t="str">
        <f>VLOOKUP($C151,allFlowProduct!$A:$P,5,FALSE)</f>
        <v>ขวด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5" t="s">
        <v>3468</v>
      </c>
      <c r="C152" s="18" t="s">
        <v>3630</v>
      </c>
      <c r="D152" s="17" t="str">
        <f>VLOOKUP($C152,allFlowProduct!$A:$P,4,FALSE)</f>
        <v>ปุ๋ยอินทรีย์น้ำเพชร 205 (ป้องกันหนอนเจาะดูดน้ำเลี้ยง)(ฐธ9)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5" t="s">
        <v>110</v>
      </c>
      <c r="C153" s="18" t="s">
        <v>3621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5" t="s">
        <v>3469</v>
      </c>
      <c r="C154" s="18" t="s">
        <v>3595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65" t="s">
        <v>943</v>
      </c>
      <c r="C155" s="18" t="s">
        <v>4018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5" t="s">
        <v>831</v>
      </c>
      <c r="C156" s="18" t="s">
        <v>4015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5" t="s">
        <v>839</v>
      </c>
      <c r="C157" s="18" t="s">
        <v>4017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5" t="s">
        <v>3470</v>
      </c>
      <c r="C158" s="18" t="s">
        <v>4076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5">
      <c r="A159" s="65" t="s">
        <v>854</v>
      </c>
      <c r="C159" s="18" t="s">
        <v>3960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5" t="s">
        <v>862</v>
      </c>
      <c r="C160" s="18" t="s">
        <v>3959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5" t="s">
        <v>951</v>
      </c>
      <c r="C161" s="18" t="s">
        <v>3989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5" t="s">
        <v>860</v>
      </c>
      <c r="C162" s="18" t="s">
        <v>4001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5" t="s">
        <v>836</v>
      </c>
      <c r="C163" s="18" t="s">
        <v>4003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5" t="s">
        <v>939</v>
      </c>
      <c r="C164" s="18" t="s">
        <v>4002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5" t="s">
        <v>827</v>
      </c>
      <c r="C165" s="18" t="s">
        <v>4008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5" t="s">
        <v>828</v>
      </c>
      <c r="C166" s="18" t="s">
        <v>4010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5" t="s">
        <v>3471</v>
      </c>
      <c r="C167" s="18" t="s">
        <v>3954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5" t="s">
        <v>832</v>
      </c>
      <c r="C168" s="18" t="s">
        <v>3998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5" t="s">
        <v>856</v>
      </c>
      <c r="C169" s="18" t="s">
        <v>3987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5" t="s">
        <v>869</v>
      </c>
      <c r="C170" s="18" t="s">
        <v>3844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65" t="s">
        <v>3472</v>
      </c>
      <c r="C171" s="18" t="s">
        <v>3974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5" t="s">
        <v>689</v>
      </c>
      <c r="C172" s="18" t="s">
        <v>3548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5">
      <c r="A173" s="65" t="s">
        <v>911</v>
      </c>
      <c r="C173" s="18" t="s">
        <v>3972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5" t="s">
        <v>804</v>
      </c>
      <c r="C174" s="18" t="s">
        <v>3982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5" t="s">
        <v>799</v>
      </c>
      <c r="C175" s="18" t="s">
        <v>3979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5" t="s">
        <v>815</v>
      </c>
      <c r="C176" s="18" t="s">
        <v>3980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65" t="s">
        <v>925</v>
      </c>
      <c r="C177" s="18" t="s">
        <v>3986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5" t="s">
        <v>777</v>
      </c>
      <c r="C178" s="18" t="s">
        <v>3868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5" t="s">
        <v>802</v>
      </c>
      <c r="C179" s="18" t="s">
        <v>3925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65" t="s">
        <v>780</v>
      </c>
      <c r="C180" s="18" t="s">
        <v>3866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5" t="s">
        <v>810</v>
      </c>
      <c r="C181" s="18" t="s">
        <v>3947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5" t="s">
        <v>918</v>
      </c>
      <c r="C182" s="18" t="s">
        <v>3901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5" t="s">
        <v>547</v>
      </c>
      <c r="C183" s="18" t="s">
        <v>3544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65" t="s">
        <v>819</v>
      </c>
      <c r="C184" s="18" t="s">
        <v>3918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5" t="s">
        <v>919</v>
      </c>
      <c r="C185" s="18" t="s">
        <v>3907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5" t="s">
        <v>776</v>
      </c>
      <c r="C186" s="18" t="s">
        <v>3904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5" t="s">
        <v>792</v>
      </c>
      <c r="C187" s="18" t="s">
        <v>3908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5" t="s">
        <v>787</v>
      </c>
      <c r="C188" s="18" t="s">
        <v>3919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5" t="s">
        <v>800</v>
      </c>
      <c r="C189" s="18" t="s">
        <v>3913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5" t="s">
        <v>3473</v>
      </c>
      <c r="C190" s="18" t="s">
        <v>3911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5" t="s">
        <v>794</v>
      </c>
      <c r="C191" s="18" t="s">
        <v>3920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65" t="s">
        <v>993</v>
      </c>
      <c r="C192" s="18" t="s">
        <v>4110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5" t="s">
        <v>52</v>
      </c>
      <c r="C193" s="18" t="s">
        <v>3546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65" t="s">
        <v>46</v>
      </c>
      <c r="C194" s="18" t="s">
        <v>3531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65" t="s">
        <v>2428</v>
      </c>
      <c r="C195" s="18" t="s">
        <v>3863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5" t="s">
        <v>38</v>
      </c>
      <c r="C196" s="18" t="s">
        <v>3529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65" t="s">
        <v>973</v>
      </c>
      <c r="C197" s="18" t="s">
        <v>3855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5" t="s">
        <v>3474</v>
      </c>
      <c r="C198" s="18" t="s">
        <v>3828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5">
      <c r="A199" s="65" t="s">
        <v>959</v>
      </c>
      <c r="C199" s="18" t="s">
        <v>3817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65" t="s">
        <v>963</v>
      </c>
      <c r="C200" s="18" t="s">
        <v>3818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65" t="s">
        <v>981</v>
      </c>
      <c r="C201" s="18" t="s">
        <v>3812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65" t="s">
        <v>53</v>
      </c>
      <c r="C202" s="18" t="s">
        <v>3813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65" t="s">
        <v>978</v>
      </c>
      <c r="C203" s="18" t="s">
        <v>3814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65" t="s">
        <v>868</v>
      </c>
      <c r="C204" s="18" t="s">
        <v>3821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65" t="s">
        <v>57</v>
      </c>
      <c r="C205" s="18" t="s">
        <v>3549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65" t="s">
        <v>970</v>
      </c>
      <c r="C206" s="18" t="s">
        <v>3825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65" t="s">
        <v>3475</v>
      </c>
      <c r="C207" s="18" t="s">
        <v>3816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5" t="s">
        <v>3476</v>
      </c>
      <c r="C208" s="18" t="s">
        <v>3815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5" t="s">
        <v>3477</v>
      </c>
      <c r="C209" s="18" t="s">
        <v>3816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5" t="s">
        <v>3478</v>
      </c>
      <c r="C210" s="18" t="s">
        <v>3815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5" t="s">
        <v>977</v>
      </c>
      <c r="C211" s="18" t="s">
        <v>3820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5" t="s">
        <v>971</v>
      </c>
      <c r="C212" s="18" t="s">
        <v>3822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5" t="s">
        <v>3479</v>
      </c>
      <c r="C213" s="18" t="s">
        <v>3824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65" t="s">
        <v>3480</v>
      </c>
      <c r="C214" s="18" t="s">
        <v>3823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5" t="s">
        <v>3481</v>
      </c>
      <c r="C215" s="18" t="s">
        <v>3858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5" t="s">
        <v>960</v>
      </c>
      <c r="C216" s="18" t="s">
        <v>3819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5" t="s">
        <v>974</v>
      </c>
      <c r="C217" s="18" t="s">
        <v>3857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5" t="s">
        <v>808</v>
      </c>
      <c r="C218" s="18" t="s">
        <v>3950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5" t="s">
        <v>4138</v>
      </c>
      <c r="C219" s="18" t="s">
        <v>3950</v>
      </c>
      <c r="D219" s="64" t="str">
        <f>VLOOKUP($C219,allFlowProduct!$A:$P,4,FALSE)</f>
        <v>มะระ</v>
      </c>
      <c r="E219" s="64" t="str">
        <f>VLOOKUP($C219,allFlowProduct!$A:$P,5,FALSE)</f>
        <v>กก</v>
      </c>
      <c r="F219" s="64">
        <f>VLOOKUP($C219,allFlowProduct!$A:$P,3,FALSE)</f>
        <v>5</v>
      </c>
      <c r="G219" s="64">
        <f>VLOOKUP($C219,allFlowProduct!$A:$P,8,FALSE)</f>
        <v>7</v>
      </c>
      <c r="H219" s="64">
        <f>IF($G219=7,-1,IF($G219=1,7,IF($G219=3,7,IF($G219=5,0,"error"))))</f>
        <v>-1</v>
      </c>
    </row>
    <row r="220" spans="1:8" x14ac:dyDescent="0.5">
      <c r="A220" s="65" t="s">
        <v>786</v>
      </c>
      <c r="C220" s="18" t="s">
        <v>3877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5" t="s">
        <v>791</v>
      </c>
      <c r="C221" s="18" t="s">
        <v>3869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5" t="s">
        <v>3482</v>
      </c>
      <c r="C222" s="18" t="s">
        <v>3871</v>
      </c>
      <c r="D222" s="64" t="str">
        <f>VLOOKUP($C222,allFlowProduct!$A:$P,4,FALSE)</f>
        <v>มะละกอดิบ กลาง</v>
      </c>
      <c r="E222" s="64" t="str">
        <f>VLOOKUP($C222,allFlowProduct!$A:$P,5,FALSE)</f>
        <v>ลูก</v>
      </c>
      <c r="F222" s="64">
        <f>VLOOKUP($C222,allFlowProduct!$A:$P,3,FALSE)</f>
        <v>5</v>
      </c>
      <c r="G222" s="64">
        <f>VLOOKUP($C222,allFlowProduct!$A:$P,8,FALSE)</f>
        <v>7</v>
      </c>
      <c r="H222" s="64">
        <f t="shared" ref="H222:H267" si="5">IF($G222=7,-1,IF($G222=1,7,IF($G222=3,7,IF($G222=5,0,"error"))))</f>
        <v>-1</v>
      </c>
    </row>
    <row r="223" spans="1:8" x14ac:dyDescent="0.5">
      <c r="A223" s="65" t="s">
        <v>878</v>
      </c>
      <c r="C223" s="18" t="s">
        <v>3955</v>
      </c>
      <c r="D223" s="64" t="str">
        <f>VLOOKUP($C223,allFlowProduct!$A:$P,4,FALSE)</f>
        <v>มะละกอสุก</v>
      </c>
      <c r="E223" s="64" t="str">
        <f>VLOOKUP($C223,allFlowProduct!$A:$P,5,FALSE)</f>
        <v>กก</v>
      </c>
      <c r="F223" s="64">
        <f>VLOOKUP($C223,allFlowProduct!$A:$P,3,FALSE)</f>
        <v>5</v>
      </c>
      <c r="G223" s="64">
        <f>VLOOKUP($C223,allFlowProduct!$A:$P,8,FALSE)</f>
        <v>7</v>
      </c>
      <c r="H223" s="64">
        <f t="shared" si="5"/>
        <v>-1</v>
      </c>
    </row>
    <row r="224" spans="1:8" x14ac:dyDescent="0.5">
      <c r="A224" s="65" t="s">
        <v>870</v>
      </c>
      <c r="C224" s="18" t="s">
        <v>3838</v>
      </c>
      <c r="D224" s="64" t="str">
        <f>VLOOKUP($C224,allFlowProduct!$A:$P,4,FALSE)</f>
        <v>มังคุด</v>
      </c>
      <c r="E224" s="64" t="str">
        <f>VLOOKUP($C224,allFlowProduct!$A:$P,5,FALSE)</f>
        <v>กก</v>
      </c>
      <c r="F224" s="64">
        <f>VLOOKUP($C224,allFlowProduct!$A:$P,3,FALSE)</f>
        <v>5</v>
      </c>
      <c r="G224" s="64">
        <f>VLOOKUP($C224,allFlowProduct!$A:$P,8,FALSE)</f>
        <v>7</v>
      </c>
      <c r="H224" s="64">
        <f t="shared" si="5"/>
        <v>-1</v>
      </c>
    </row>
    <row r="225" spans="1:8" x14ac:dyDescent="0.5">
      <c r="A225" s="65" t="s">
        <v>3483</v>
      </c>
      <c r="C225" s="18" t="s">
        <v>3942</v>
      </c>
      <c r="D225" s="64" t="str">
        <f>VLOOKUP($C225,allFlowProduct!$A:$P,4,FALSE)</f>
        <v>มันเทศแครอท</v>
      </c>
      <c r="E225" s="64" t="str">
        <f>VLOOKUP($C225,allFlowProduct!$A:$P,5,FALSE)</f>
        <v>กก</v>
      </c>
      <c r="F225" s="64">
        <f>VLOOKUP($C225,allFlowProduct!$A:$P,3,FALSE)</f>
        <v>5</v>
      </c>
      <c r="G225" s="64">
        <f>VLOOKUP($C225,allFlowProduct!$A:$P,8,FALSE)</f>
        <v>7</v>
      </c>
      <c r="H225" s="64">
        <f t="shared" si="5"/>
        <v>-1</v>
      </c>
    </row>
    <row r="226" spans="1:8" x14ac:dyDescent="0.5">
      <c r="A226" s="65" t="s">
        <v>782</v>
      </c>
      <c r="C226" s="18" t="s">
        <v>3943</v>
      </c>
      <c r="D226" s="64" t="str">
        <f>VLOOKUP($C226,allFlowProduct!$A:$P,4,FALSE)</f>
        <v>มันม่วง</v>
      </c>
      <c r="E226" s="64" t="str">
        <f>VLOOKUP($C226,allFlowProduct!$A:$P,5,FALSE)</f>
        <v>กก</v>
      </c>
      <c r="F226" s="64">
        <f>VLOOKUP($C226,allFlowProduct!$A:$P,3,FALSE)</f>
        <v>5</v>
      </c>
      <c r="G226" s="64">
        <f>VLOOKUP($C226,allFlowProduct!$A:$P,8,FALSE)</f>
        <v>7</v>
      </c>
      <c r="H226" s="64">
        <f t="shared" si="5"/>
        <v>-1</v>
      </c>
    </row>
    <row r="227" spans="1:8" x14ac:dyDescent="0.5">
      <c r="A227" s="65" t="s">
        <v>3484</v>
      </c>
      <c r="C227" s="18" t="s">
        <v>3859</v>
      </c>
      <c r="D227" s="64" t="str">
        <f>VLOOKUP($C227,allFlowProduct!$A:$P,4,FALSE)</f>
        <v>มัลเบอรี่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 t="shared" si="5"/>
        <v>-1</v>
      </c>
    </row>
    <row r="228" spans="1:8" x14ac:dyDescent="0.5">
      <c r="A228" s="65" t="s">
        <v>118</v>
      </c>
      <c r="C228" s="18" t="s">
        <v>3633</v>
      </c>
      <c r="D228" s="64" t="str">
        <f>VLOOKUP($C228,allFlowProduct!$A:$P,4,FALSE)</f>
        <v>มูลวัว</v>
      </c>
      <c r="E228" s="64" t="str">
        <f>VLOOKUP($C228,allFlowProduct!$A:$P,5,FALSE)</f>
        <v>ถุง</v>
      </c>
      <c r="F228" s="64">
        <f>VLOOKUP($C228,allFlowProduct!$A:$P,3,FALSE)</f>
        <v>5</v>
      </c>
      <c r="G228" s="64">
        <f>VLOOKUP($C228,allFlowProduct!$A:$P,8,FALSE)</f>
        <v>7</v>
      </c>
      <c r="H228" s="64">
        <f t="shared" si="5"/>
        <v>-1</v>
      </c>
    </row>
    <row r="229" spans="1:8" x14ac:dyDescent="0.5">
      <c r="A229" s="65" t="s">
        <v>844</v>
      </c>
      <c r="C229" s="18" t="s">
        <v>4040</v>
      </c>
      <c r="D229" s="64" t="str">
        <f>VLOOKUP($C229,allFlowProduct!$A:$P,4,FALSE)</f>
        <v>ยอดฟักทอง</v>
      </c>
      <c r="E229" s="64" t="str">
        <f>VLOOKUP($C229,allFlowProduct!$A:$P,5,FALSE)</f>
        <v>กก</v>
      </c>
      <c r="F229" s="64">
        <f>VLOOKUP($C229,allFlowProduct!$A:$P,3,FALSE)</f>
        <v>5</v>
      </c>
      <c r="G229" s="64">
        <f>VLOOKUP($C229,allFlowProduct!$A:$P,8,FALSE)</f>
        <v>7</v>
      </c>
      <c r="H229" s="64">
        <f t="shared" si="5"/>
        <v>-1</v>
      </c>
    </row>
    <row r="230" spans="1:8" x14ac:dyDescent="0.5">
      <c r="A230" s="65" t="s">
        <v>1075</v>
      </c>
      <c r="C230" s="18" t="s">
        <v>3592</v>
      </c>
      <c r="D230" s="64" t="str">
        <f>VLOOKUP($C230,allFlowProduct!$A:$P,4,FALSE)</f>
        <v>ยาสีฟันผงถ่าน</v>
      </c>
      <c r="E230" s="64" t="str">
        <f>VLOOKUP($C230,allFlowProduct!$A:$P,5,FALSE)</f>
        <v>กระปุก</v>
      </c>
      <c r="F230" s="64">
        <f>VLOOKUP($C230,allFlowProduct!$A:$P,3,FALSE)</f>
        <v>5</v>
      </c>
      <c r="G230" s="64">
        <f>VLOOKUP($C230,allFlowProduct!$A:$P,8,FALSE)</f>
        <v>1</v>
      </c>
      <c r="H230" s="64">
        <f t="shared" si="5"/>
        <v>7</v>
      </c>
    </row>
    <row r="231" spans="1:8" x14ac:dyDescent="0.5">
      <c r="A231" s="65" t="s">
        <v>80</v>
      </c>
      <c r="C231" s="18" t="s">
        <v>3591</v>
      </c>
      <c r="D231" s="64" t="str">
        <f>VLOOKUP($C231,allFlowProduct!$A:$P,4,FALSE)</f>
        <v>ยาสีฟันผงสมุนไพร</v>
      </c>
      <c r="E231" s="64" t="str">
        <f>VLOOKUP($C231,allFlowProduct!$A:$P,5,FALSE)</f>
        <v>หลอด</v>
      </c>
      <c r="F231" s="64">
        <f>VLOOKUP($C231,allFlowProduct!$A:$P,3,FALSE)</f>
        <v>5</v>
      </c>
      <c r="G231" s="64">
        <f>VLOOKUP($C231,allFlowProduct!$A:$P,8,FALSE)</f>
        <v>1</v>
      </c>
      <c r="H231" s="64">
        <f t="shared" si="5"/>
        <v>7</v>
      </c>
    </row>
    <row r="232" spans="1:8" x14ac:dyDescent="0.5">
      <c r="A232" s="65" t="s">
        <v>987</v>
      </c>
      <c r="C232" s="18" t="s">
        <v>3861</v>
      </c>
      <c r="D232" s="64" t="str">
        <f>VLOOKUP($C232,allFlowProduct!$A:$P,4,FALSE)</f>
        <v>รากบัว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5">
      <c r="A233" s="65" t="s">
        <v>686</v>
      </c>
      <c r="C233" s="18" t="s">
        <v>3547</v>
      </c>
      <c r="D233" s="64" t="str">
        <f>VLOOKUP($C233,allFlowProduct!$A:$P,4,FALSE)</f>
        <v>รากบัวเชื่อม 500 กรัม</v>
      </c>
      <c r="E233" s="64" t="str">
        <f>VLOOKUP($C233,allFlowProduct!$A:$P,5,FALSE)</f>
        <v>ซอง</v>
      </c>
      <c r="F233" s="64">
        <f>VLOOKUP($C233,allFlowProduct!$A:$P,3,FALSE)</f>
        <v>5</v>
      </c>
      <c r="G233" s="64">
        <f>VLOOKUP($C233,allFlowProduct!$A:$P,8,FALSE)</f>
        <v>1</v>
      </c>
      <c r="H233" s="64">
        <f t="shared" si="5"/>
        <v>7</v>
      </c>
    </row>
    <row r="234" spans="1:8" x14ac:dyDescent="0.5">
      <c r="A234" s="65" t="s">
        <v>867</v>
      </c>
      <c r="C234" s="18" t="s">
        <v>3845</v>
      </c>
      <c r="D234" s="64" t="str">
        <f>VLOOKUP($C234,allFlowProduct!$A:$P,4,FALSE)</f>
        <v>ลองกอง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5">
      <c r="A235" s="65" t="s">
        <v>3485</v>
      </c>
      <c r="C235" s="18" t="s">
        <v>3834</v>
      </c>
      <c r="D235" s="64" t="str">
        <f>VLOOKUP($C235,allFlowProduct!$A:$P,4,FALSE)</f>
        <v>ลำไย(ฐธ9)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5">
      <c r="A236" s="65" t="s">
        <v>975</v>
      </c>
      <c r="C236" s="18" t="s">
        <v>3833</v>
      </c>
      <c r="D236" s="64" t="str">
        <f>VLOOKUP($C236,allFlowProduct!$A:$P,4,FALSE)</f>
        <v>ลิ้นจี่</v>
      </c>
      <c r="E236" s="64" t="str">
        <f>VLOOKUP($C236,allFlowProduct!$A:$P,5,FALSE)</f>
        <v>กก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5">
      <c r="A237" s="65" t="s">
        <v>833</v>
      </c>
      <c r="C237" s="18" t="s">
        <v>3996</v>
      </c>
      <c r="D237" s="64" t="str">
        <f>VLOOKUP($C237,allFlowProduct!$A:$P,4,FALSE)</f>
        <v>วอเตอร์เครส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5">
      <c r="A238" s="65" t="s">
        <v>991</v>
      </c>
      <c r="C238" s="18" t="s">
        <v>4073</v>
      </c>
      <c r="D238" s="64" t="str">
        <f>VLOOKUP($C238,allFlowProduct!$A:$P,4,FALSE)</f>
        <v>ว่านหางจระเข้</v>
      </c>
      <c r="E238" s="64" t="str">
        <f>VLOOKUP($C238,allFlowProduct!$A:$P,5,FALSE)</f>
        <v>กก</v>
      </c>
      <c r="F238" s="64">
        <f>VLOOKUP($C238,allFlowProduct!$A:$P,3,FALSE)</f>
        <v>5</v>
      </c>
      <c r="G238" s="64">
        <f>VLOOKUP($C238,allFlowProduct!$A:$P,8,FALSE)</f>
        <v>7</v>
      </c>
      <c r="H238" s="64">
        <f t="shared" si="5"/>
        <v>-1</v>
      </c>
    </row>
    <row r="239" spans="1:8" x14ac:dyDescent="0.5">
      <c r="A239" s="65" t="s">
        <v>3486</v>
      </c>
      <c r="C239" s="18" t="s">
        <v>3607</v>
      </c>
      <c r="D239" s="64" t="str">
        <f>VLOOKUP($C239,allFlowProduct!$A:$P,4,FALSE)</f>
        <v>สเปรย์ไล่ยุงสมุนไพร</v>
      </c>
      <c r="E239" s="64" t="str">
        <f>VLOOKUP($C239,allFlowProduct!$A:$P,5,FALSE)</f>
        <v>ขวด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5">
      <c r="A240" s="65" t="s">
        <v>77</v>
      </c>
      <c r="C240" s="18" t="s">
        <v>3583</v>
      </c>
      <c r="D240" s="64" t="str">
        <f>VLOOKUP($C240,allFlowProduct!$A:$P,4,FALSE)</f>
        <v>สบู่เหลวขมิ้น</v>
      </c>
      <c r="E240" s="64" t="str">
        <f>VLOOKUP($C240,allFlowProduct!$A:$P,5,FALSE)</f>
        <v>ขวด</v>
      </c>
      <c r="F240" s="64">
        <f>VLOOKUP($C240,allFlowProduct!$A:$P,3,FALSE)</f>
        <v>5</v>
      </c>
      <c r="G240" s="64">
        <f>VLOOKUP($C240,allFlowProduct!$A:$P,8,FALSE)</f>
        <v>1</v>
      </c>
      <c r="H240" s="64">
        <f t="shared" si="5"/>
        <v>7</v>
      </c>
    </row>
    <row r="241" spans="1:8" x14ac:dyDescent="0.5">
      <c r="A241" s="65" t="s">
        <v>3487</v>
      </c>
      <c r="C241" s="18" t="s">
        <v>3584</v>
      </c>
      <c r="D241" s="64" t="str">
        <f>VLOOKUP($C241,allFlowProduct!$A:$P,4,FALSE)</f>
        <v>สบู่เหลวถ่านไม้ไผ่</v>
      </c>
      <c r="E241" s="64" t="str">
        <f>VLOOKUP($C241,allFlowProduct!$A:$P,5,FALSE)</f>
        <v>ขวด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5">
      <c r="A242" s="65" t="s">
        <v>3488</v>
      </c>
      <c r="C242" s="18" t="s">
        <v>3582</v>
      </c>
      <c r="D242" s="64" t="str">
        <f>VLOOKUP($C242,allFlowProduct!$A:$P,4,FALSE)</f>
        <v>สบู่เหลวน้ำนมข้าว&amp;น้ำผึ้ง</v>
      </c>
      <c r="E242" s="64" t="str">
        <f>VLOOKUP($C242,allFlowProduct!$A:$P,5,FALSE)</f>
        <v>ขวด</v>
      </c>
      <c r="F242" s="64">
        <f>VLOOKUP($C242,allFlowProduct!$A:$P,3,FALSE)</f>
        <v>5</v>
      </c>
      <c r="G242" s="64">
        <f>VLOOKUP($C242,allFlowProduct!$A:$P,8,FALSE)</f>
        <v>1</v>
      </c>
      <c r="H242" s="64">
        <f t="shared" si="5"/>
        <v>7</v>
      </c>
    </row>
    <row r="243" spans="1:8" x14ac:dyDescent="0.5">
      <c r="A243" s="65" t="s">
        <v>3489</v>
      </c>
      <c r="C243" s="18" t="s">
        <v>3582</v>
      </c>
      <c r="D243" s="64" t="str">
        <f>VLOOKUP($C243,allFlowProduct!$A:$P,4,FALSE)</f>
        <v>สบู่เหลวน้ำนมข้าว&amp;น้ำผึ้ง</v>
      </c>
      <c r="E243" s="64" t="str">
        <f>VLOOKUP($C243,allFlowProduct!$A:$P,5,FALSE)</f>
        <v>ขวด</v>
      </c>
      <c r="F243" s="64">
        <f>VLOOKUP($C243,allFlowProduct!$A:$P,3,FALSE)</f>
        <v>5</v>
      </c>
      <c r="G243" s="64">
        <f>VLOOKUP($C243,allFlowProduct!$A:$P,8,FALSE)</f>
        <v>1</v>
      </c>
      <c r="H243" s="64">
        <f t="shared" si="5"/>
        <v>7</v>
      </c>
    </row>
    <row r="244" spans="1:8" x14ac:dyDescent="0.5">
      <c r="A244" s="65" t="s">
        <v>75</v>
      </c>
      <c r="C244" s="18" t="s">
        <v>3580</v>
      </c>
      <c r="D244" s="64" t="str">
        <f>VLOOKUP($C244,allFlowProduct!$A:$P,4,FALSE)</f>
        <v>สบู่กาแฟ</v>
      </c>
      <c r="E244" s="64" t="str">
        <f>VLOOKUP($C244,allFlowProduct!$A:$P,5,FALSE)</f>
        <v>ก้อน</v>
      </c>
      <c r="F244" s="64">
        <f>VLOOKUP($C244,allFlowProduct!$A:$P,3,FALSE)</f>
        <v>5</v>
      </c>
      <c r="G244" s="64">
        <f>VLOOKUP($C244,allFlowProduct!$A:$P,8,FALSE)</f>
        <v>1</v>
      </c>
      <c r="H244" s="64">
        <f t="shared" si="5"/>
        <v>7</v>
      </c>
    </row>
    <row r="245" spans="1:8" x14ac:dyDescent="0.5">
      <c r="A245" s="65" t="s">
        <v>76</v>
      </c>
      <c r="C245" s="18" t="s">
        <v>3581</v>
      </c>
      <c r="D245" s="64" t="str">
        <f>VLOOKUP($C245,allFlowProduct!$A:$P,4,FALSE)</f>
        <v>สบู่ข้าว</v>
      </c>
      <c r="E245" s="64" t="str">
        <f>VLOOKUP($C245,allFlowProduct!$A:$P,5,FALSE)</f>
        <v>ก้อน</v>
      </c>
      <c r="F245" s="64">
        <f>VLOOKUP($C245,allFlowProduct!$A:$P,3,FALSE)</f>
        <v>5</v>
      </c>
      <c r="G245" s="64">
        <f>VLOOKUP($C245,allFlowProduct!$A:$P,8,FALSE)</f>
        <v>1</v>
      </c>
      <c r="H245" s="64">
        <f t="shared" si="5"/>
        <v>7</v>
      </c>
    </row>
    <row r="246" spans="1:8" x14ac:dyDescent="0.5">
      <c r="A246" s="65" t="s">
        <v>74</v>
      </c>
      <c r="C246" s="18" t="s">
        <v>3579</v>
      </c>
      <c r="D246" s="64" t="str">
        <f>VLOOKUP($C246,allFlowProduct!$A:$P,4,FALSE)</f>
        <v>สบู่ถ่าน</v>
      </c>
      <c r="E246" s="64" t="str">
        <f>VLOOKUP($C246,allFlowProduct!$A:$P,5,FALSE)</f>
        <v>ก้อน</v>
      </c>
      <c r="F246" s="64">
        <f>VLOOKUP($C246,allFlowProduct!$A:$P,3,FALSE)</f>
        <v>5</v>
      </c>
      <c r="G246" s="64">
        <f>VLOOKUP($C246,allFlowProduct!$A:$P,8,FALSE)</f>
        <v>1</v>
      </c>
      <c r="H246" s="64">
        <f t="shared" si="5"/>
        <v>7</v>
      </c>
    </row>
    <row r="247" spans="1:8" x14ac:dyDescent="0.5">
      <c r="A247" s="65" t="s">
        <v>873</v>
      </c>
      <c r="C247" s="18" t="s">
        <v>3810</v>
      </c>
      <c r="D247" s="64" t="str">
        <f>VLOOKUP($C247,allFlowProduct!$A:$P,4,FALSE)</f>
        <v>ส้มโอ</v>
      </c>
      <c r="E247" s="64" t="str">
        <f>VLOOKUP($C247,allFlowProduct!$A:$P,5,FALSE)</f>
        <v>กก</v>
      </c>
      <c r="F247" s="64">
        <f>VLOOKUP($C247,allFlowProduct!$A:$P,3,FALSE)</f>
        <v>5</v>
      </c>
      <c r="G247" s="64">
        <f>VLOOKUP($C247,allFlowProduct!$A:$P,8,FALSE)</f>
        <v>7</v>
      </c>
      <c r="H247" s="64">
        <f t="shared" si="5"/>
        <v>-1</v>
      </c>
    </row>
    <row r="248" spans="1:8" x14ac:dyDescent="0.5">
      <c r="A248" s="65" t="s">
        <v>937</v>
      </c>
      <c r="C248" s="18" t="s">
        <v>3999</v>
      </c>
      <c r="D248" s="64" t="str">
        <f>VLOOKUP($C248,allFlowProduct!$A:$P,4,FALSE)</f>
        <v>สลัดแก้ว</v>
      </c>
      <c r="E248" s="64" t="str">
        <f>VLOOKUP($C248,allFlowProduct!$A:$P,5,FALSE)</f>
        <v>กก</v>
      </c>
      <c r="F248" s="64">
        <f>VLOOKUP($C248,allFlowProduct!$A:$P,3,FALSE)</f>
        <v>5</v>
      </c>
      <c r="G248" s="64">
        <f>VLOOKUP($C248,allFlowProduct!$A:$P,8,FALSE)</f>
        <v>7</v>
      </c>
      <c r="H248" s="64">
        <f t="shared" si="5"/>
        <v>-1</v>
      </c>
    </row>
    <row r="249" spans="1:8" x14ac:dyDescent="0.5">
      <c r="A249" s="65" t="s">
        <v>935</v>
      </c>
      <c r="C249" s="18" t="s">
        <v>4007</v>
      </c>
      <c r="D249" s="64" t="str">
        <f>VLOOKUP($C249,allFlowProduct!$A:$P,4,FALSE)</f>
        <v>สะระแหน่</v>
      </c>
      <c r="E249" s="64" t="str">
        <f>VLOOKUP($C249,allFlowProduct!$A:$P,5,FALSE)</f>
        <v>กก</v>
      </c>
      <c r="F249" s="64">
        <f>VLOOKUP($C249,allFlowProduct!$A:$P,3,FALSE)</f>
        <v>5</v>
      </c>
      <c r="G249" s="64">
        <f>VLOOKUP($C249,allFlowProduct!$A:$P,8,FALSE)</f>
        <v>7</v>
      </c>
      <c r="H249" s="64">
        <f t="shared" si="5"/>
        <v>-1</v>
      </c>
    </row>
    <row r="250" spans="1:8" x14ac:dyDescent="0.5">
      <c r="A250" s="65" t="s">
        <v>947</v>
      </c>
      <c r="C250" s="18" t="s">
        <v>4064</v>
      </c>
      <c r="D250" s="64" t="str">
        <f>VLOOKUP($C250,allFlowProduct!$A:$P,4,FALSE)</f>
        <v>สายบัว</v>
      </c>
      <c r="E250" s="64" t="str">
        <f>VLOOKUP($C250,allFlowProduct!$A:$P,5,FALSE)</f>
        <v>กก</v>
      </c>
      <c r="F250" s="64">
        <f>VLOOKUP($C250,allFlowProduct!$A:$P,3,FALSE)</f>
        <v>5</v>
      </c>
      <c r="G250" s="64">
        <f>VLOOKUP($C250,allFlowProduct!$A:$P,8,FALSE)</f>
        <v>7</v>
      </c>
      <c r="H250" s="64">
        <f t="shared" si="5"/>
        <v>-1</v>
      </c>
    </row>
    <row r="251" spans="1:8" x14ac:dyDescent="0.5">
      <c r="A251" s="65" t="s">
        <v>793</v>
      </c>
      <c r="C251" s="18" t="s">
        <v>4074</v>
      </c>
      <c r="D251" s="64" t="str">
        <f>VLOOKUP($C251,allFlowProduct!$A:$P,4,FALSE)</f>
        <v>หน่อไม้สด</v>
      </c>
      <c r="E251" s="64" t="str">
        <f>VLOOKUP($C251,allFlowProduct!$A:$P,5,FALSE)</f>
        <v>กก</v>
      </c>
      <c r="F251" s="64">
        <f>VLOOKUP($C251,allFlowProduct!$A:$P,3,FALSE)</f>
        <v>5</v>
      </c>
      <c r="G251" s="64">
        <f>VLOOKUP($C251,allFlowProduct!$A:$P,8,FALSE)</f>
        <v>7</v>
      </c>
      <c r="H251" s="64">
        <f t="shared" si="5"/>
        <v>-1</v>
      </c>
    </row>
    <row r="252" spans="1:8" x14ac:dyDescent="0.5">
      <c r="A252" s="65" t="s">
        <v>3490</v>
      </c>
      <c r="C252" s="18" t="s">
        <v>3636</v>
      </c>
      <c r="D252" s="64" t="str">
        <f>VLOOKUP($C252,allFlowProduct!$A:$P,4,FALSE)</f>
        <v>หนังสือเซ็กซ์กับความรัก(ฐธ9)</v>
      </c>
      <c r="E252" s="64" t="str">
        <f>VLOOKUP($C252,allFlowProduct!$A:$P,5,FALSE)</f>
        <v>เล่ม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5">
      <c r="A253" s="65" t="s">
        <v>561</v>
      </c>
      <c r="C253" s="18" t="s">
        <v>3641</v>
      </c>
      <c r="D253" s="64" t="str">
        <f>VLOOKUP($C253,allFlowProduct!$A:$P,4,FALSE)</f>
        <v>หนังสือเติบโตตามรอยพ่อ(ฐธ9)</v>
      </c>
      <c r="E253" s="64" t="str">
        <f>VLOOKUP($C253,allFlowProduct!$A:$P,5,FALSE)</f>
        <v>เล่ม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5">
      <c r="A254" s="65" t="s">
        <v>120</v>
      </c>
      <c r="C254" s="18" t="s">
        <v>3634</v>
      </c>
      <c r="D254" s="64" t="str">
        <f>VLOOKUP($C254,allFlowProduct!$A:$P,4,FALSE)</f>
        <v>หนังสือกลับบ้าน(ฐธ9)</v>
      </c>
      <c r="E254" s="64" t="str">
        <f>VLOOKUP($C254,allFlowProduct!$A:$P,5,FALSE)</f>
        <v>เล่ม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5">
      <c r="A255" s="65" t="s">
        <v>3491</v>
      </c>
      <c r="C255" s="18" t="s">
        <v>3638</v>
      </c>
      <c r="D255" s="64" t="str">
        <f>VLOOKUP($C255,allFlowProduct!$A:$P,4,FALSE)</f>
        <v>คู่มือเก็บเมล็ดพันธุ์ประจำบ้าน(ฐธ9)</v>
      </c>
      <c r="E255" s="64" t="str">
        <f>VLOOKUP($C255,allFlowProduct!$A:$P,5,FALSE)</f>
        <v>เล่ม</v>
      </c>
      <c r="F255" s="64">
        <f>VLOOKUP($C255,allFlowProduct!$A:$P,3,FALSE)</f>
        <v>5</v>
      </c>
      <c r="G255" s="64">
        <f>VLOOKUP($C255,allFlowProduct!$A:$P,8,FALSE)</f>
        <v>1</v>
      </c>
      <c r="H255" s="64">
        <f t="shared" si="5"/>
        <v>7</v>
      </c>
    </row>
    <row r="256" spans="1:8" x14ac:dyDescent="0.5">
      <c r="A256" s="65" t="s">
        <v>3492</v>
      </c>
      <c r="C256" s="18" t="s">
        <v>3638</v>
      </c>
      <c r="D256" s="64" t="str">
        <f>VLOOKUP($C256,allFlowProduct!$A:$P,4,FALSE)</f>
        <v>คู่มือเก็บเมล็ดพันธุ์ประจำบ้าน(ฐธ9)</v>
      </c>
      <c r="E256" s="64" t="str">
        <f>VLOOKUP($C256,allFlowProduct!$A:$P,5,FALSE)</f>
        <v>เล่ม</v>
      </c>
      <c r="F256" s="64">
        <f>VLOOKUP($C256,allFlowProduct!$A:$P,3,FALSE)</f>
        <v>5</v>
      </c>
      <c r="G256" s="64">
        <f>VLOOKUP($C256,allFlowProduct!$A:$P,8,FALSE)</f>
        <v>1</v>
      </c>
      <c r="H256" s="64">
        <f t="shared" si="5"/>
        <v>7</v>
      </c>
    </row>
    <row r="257" spans="1:8" x14ac:dyDescent="0.5">
      <c r="A257" s="65" t="s">
        <v>3493</v>
      </c>
      <c r="C257" s="18" t="s">
        <v>3637</v>
      </c>
      <c r="D257" s="64" t="str">
        <f>VLOOKUP($C257,allFlowProduct!$A:$P,4,FALSE)</f>
        <v>หนังสือบุกรังโจน(ฐธ9)</v>
      </c>
      <c r="E257" s="64" t="str">
        <f>VLOOKUP($C257,allFlowProduct!$A:$P,5,FALSE)</f>
        <v>เล่ม</v>
      </c>
      <c r="F257" s="64">
        <f>VLOOKUP($C257,allFlowProduct!$A:$P,3,FALSE)</f>
        <v>5</v>
      </c>
      <c r="G257" s="64">
        <f>VLOOKUP($C257,allFlowProduct!$A:$P,8,FALSE)</f>
        <v>1</v>
      </c>
      <c r="H257" s="64">
        <f t="shared" si="5"/>
        <v>7</v>
      </c>
    </row>
    <row r="258" spans="1:8" x14ac:dyDescent="0.5">
      <c r="A258" s="65" t="s">
        <v>121</v>
      </c>
      <c r="C258" s="18" t="s">
        <v>3635</v>
      </c>
      <c r="D258" s="64" t="str">
        <f>VLOOKUP($C258,allFlowProduct!$A:$P,4,FALSE)</f>
        <v>หนังสือลูกโจน(ฐธ9)</v>
      </c>
      <c r="E258" s="64" t="str">
        <f>VLOOKUP($C258,allFlowProduct!$A:$P,5,FALSE)</f>
        <v>เล่ม</v>
      </c>
      <c r="F258" s="64">
        <f>VLOOKUP($C258,allFlowProduct!$A:$P,3,FALSE)</f>
        <v>5</v>
      </c>
      <c r="G258" s="64">
        <f>VLOOKUP($C258,allFlowProduct!$A:$P,8,FALSE)</f>
        <v>1</v>
      </c>
      <c r="H258" s="64">
        <f t="shared" si="5"/>
        <v>7</v>
      </c>
    </row>
    <row r="259" spans="1:8" x14ac:dyDescent="0.5">
      <c r="A259" s="65" t="s">
        <v>1063</v>
      </c>
      <c r="C259" s="18" t="s">
        <v>3640</v>
      </c>
      <c r="D259" s="64" t="str">
        <f>VLOOKUP($C259,allFlowProduct!$A:$P,4,FALSE)</f>
        <v>หนังสือสวน(ฐธ9)</v>
      </c>
      <c r="E259" s="64" t="str">
        <f>VLOOKUP($C259,allFlowProduct!$A:$P,5,FALSE)</f>
        <v>เล่ม</v>
      </c>
      <c r="F259" s="64">
        <f>VLOOKUP($C259,allFlowProduct!$A:$P,3,FALSE)</f>
        <v>5</v>
      </c>
      <c r="G259" s="64">
        <f>VLOOKUP($C259,allFlowProduct!$A:$P,8,FALSE)</f>
        <v>1</v>
      </c>
      <c r="H259" s="64">
        <f t="shared" si="5"/>
        <v>7</v>
      </c>
    </row>
    <row r="260" spans="1:8" x14ac:dyDescent="0.5">
      <c r="A260" s="65" t="s">
        <v>124</v>
      </c>
      <c r="C260" s="18" t="s">
        <v>3639</v>
      </c>
      <c r="D260" s="64" t="str">
        <f>VLOOKUP($C260,allFlowProduct!$A:$P,4,FALSE)</f>
        <v>หนังสืออยู่กับดิน(ฐธ9)</v>
      </c>
      <c r="E260" s="64" t="str">
        <f>VLOOKUP($C260,allFlowProduct!$A:$P,5,FALSE)</f>
        <v>เล่ม</v>
      </c>
      <c r="F260" s="64">
        <f>VLOOKUP($C260,allFlowProduct!$A:$P,3,FALSE)</f>
        <v>5</v>
      </c>
      <c r="G260" s="64">
        <f>VLOOKUP($C260,allFlowProduct!$A:$P,8,FALSE)</f>
        <v>1</v>
      </c>
      <c r="H260" s="64">
        <f t="shared" si="5"/>
        <v>7</v>
      </c>
    </row>
    <row r="261" spans="1:8" x14ac:dyDescent="0.5">
      <c r="A261" s="65" t="s">
        <v>811</v>
      </c>
      <c r="C261" s="18" t="s">
        <v>3921</v>
      </c>
      <c r="D261" s="64" t="str">
        <f>VLOOKUP($C261,allFlowProduct!$A:$P,4,FALSE)</f>
        <v>หอมแดง</v>
      </c>
      <c r="E261" s="64" t="str">
        <f>VLOOKUP($C261,allFlowProduct!$A:$P,5,FALSE)</f>
        <v>กก</v>
      </c>
      <c r="F261" s="64">
        <f>VLOOKUP($C261,allFlowProduct!$A:$P,3,FALSE)</f>
        <v>5</v>
      </c>
      <c r="G261" s="64">
        <f>VLOOKUP($C261,allFlowProduct!$A:$P,8,FALSE)</f>
        <v>7</v>
      </c>
      <c r="H261" s="64">
        <f t="shared" si="5"/>
        <v>-1</v>
      </c>
    </row>
    <row r="262" spans="1:8" x14ac:dyDescent="0.5">
      <c r="A262" s="65" t="s">
        <v>3494</v>
      </c>
      <c r="C262" s="18" t="s">
        <v>3923</v>
      </c>
      <c r="D262" s="64" t="str">
        <f>VLOOKUP($C262,allFlowProduct!$A:$P,4,FALSE)</f>
        <v>หอมหัวใหญ่</v>
      </c>
      <c r="E262" s="64" t="str">
        <f>VLOOKUP($C262,allFlowProduct!$A:$P,5,FALSE)</f>
        <v>กก</v>
      </c>
      <c r="F262" s="64">
        <f>VLOOKUP($C262,allFlowProduct!$A:$P,3,FALSE)</f>
        <v>5</v>
      </c>
      <c r="G262" s="64">
        <f>VLOOKUP($C262,allFlowProduct!$A:$P,8,FALSE)</f>
        <v>7</v>
      </c>
      <c r="H262" s="64">
        <f t="shared" si="5"/>
        <v>-1</v>
      </c>
    </row>
    <row r="263" spans="1:8" x14ac:dyDescent="0.5">
      <c r="A263" s="65" t="s">
        <v>3495</v>
      </c>
      <c r="C263" s="18" t="s">
        <v>3620</v>
      </c>
      <c r="D263" s="64" t="str">
        <f>VLOOKUP($C263,allFlowProduct!$A:$P,4,FALSE)</f>
        <v>หัวเชื้อ SuperM 1 ลิตร(ฐธ9)</v>
      </c>
      <c r="E263" s="64" t="str">
        <f>VLOOKUP($C263,allFlowProduct!$A:$P,5,FALSE)</f>
        <v>ขวด</v>
      </c>
      <c r="F263" s="64">
        <f>VLOOKUP($C263,allFlowProduct!$A:$P,3,FALSE)</f>
        <v>5</v>
      </c>
      <c r="G263" s="64">
        <f>VLOOKUP($C263,allFlowProduct!$A:$P,8,FALSE)</f>
        <v>7</v>
      </c>
      <c r="H263" s="64">
        <f t="shared" si="5"/>
        <v>-1</v>
      </c>
    </row>
    <row r="264" spans="1:8" x14ac:dyDescent="0.5">
      <c r="A264" s="65" t="s">
        <v>920</v>
      </c>
      <c r="C264" s="18" t="s">
        <v>3879</v>
      </c>
      <c r="D264" s="64" t="str">
        <f>VLOOKUP($C264,allFlowProduct!$A:$P,4,FALSE)</f>
        <v>หัวไชเท้า</v>
      </c>
      <c r="E264" s="64" t="str">
        <f>VLOOKUP($C264,allFlowProduct!$A:$P,5,FALSE)</f>
        <v>กก</v>
      </c>
      <c r="F264" s="64">
        <f>VLOOKUP($C264,allFlowProduct!$A:$P,3,FALSE)</f>
        <v>5</v>
      </c>
      <c r="G264" s="64">
        <f>VLOOKUP($C264,allFlowProduct!$A:$P,8,FALSE)</f>
        <v>7</v>
      </c>
      <c r="H264" s="64">
        <f t="shared" si="5"/>
        <v>-1</v>
      </c>
    </row>
    <row r="265" spans="1:8" x14ac:dyDescent="0.5">
      <c r="A265" s="65" t="s">
        <v>795</v>
      </c>
      <c r="C265" s="18" t="s">
        <v>3878</v>
      </c>
      <c r="D265" s="64" t="str">
        <f>VLOOKUP($C265,allFlowProduct!$A:$P,4,FALSE)</f>
        <v>หัวปลี</v>
      </c>
      <c r="E265" s="64" t="str">
        <f>VLOOKUP($C265,allFlowProduct!$A:$P,5,FALSE)</f>
        <v>หัว</v>
      </c>
      <c r="F265" s="64">
        <f>VLOOKUP($C265,allFlowProduct!$A:$P,3,FALSE)</f>
        <v>5</v>
      </c>
      <c r="G265" s="64">
        <f>VLOOKUP($C265,allFlowProduct!$A:$P,8,FALSE)</f>
        <v>7</v>
      </c>
      <c r="H265" s="64">
        <f t="shared" si="5"/>
        <v>-1</v>
      </c>
    </row>
    <row r="266" spans="1:8" x14ac:dyDescent="0.5">
      <c r="A266" s="65" t="s">
        <v>3496</v>
      </c>
      <c r="C266" s="18" t="s">
        <v>3878</v>
      </c>
      <c r="D266" s="64" t="str">
        <f>VLOOKUP($C266,allFlowProduct!$A:$P,4,FALSE)</f>
        <v>หัวปลี</v>
      </c>
      <c r="E266" s="64" t="str">
        <f>VLOOKUP($C266,allFlowProduct!$A:$P,5,FALSE)</f>
        <v>หัว</v>
      </c>
      <c r="F266" s="64">
        <f>VLOOKUP($C266,allFlowProduct!$A:$P,3,FALSE)</f>
        <v>5</v>
      </c>
      <c r="G266" s="64">
        <f>VLOOKUP($C266,allFlowProduct!$A:$P,8,FALSE)</f>
        <v>7</v>
      </c>
      <c r="H266" s="64">
        <f t="shared" si="5"/>
        <v>-1</v>
      </c>
    </row>
    <row r="267" spans="1:8" x14ac:dyDescent="0.5">
      <c r="A267" s="65" t="s">
        <v>861</v>
      </c>
      <c r="C267" s="18" t="s">
        <v>4058</v>
      </c>
      <c r="D267" s="64" t="str">
        <f>VLOOKUP($C267,allFlowProduct!$A:$P,4,FALSE)</f>
        <v>อ่อมแซบ</v>
      </c>
      <c r="E267" s="64" t="str">
        <f>VLOOKUP($C267,allFlowProduct!$A:$P,5,FALSE)</f>
        <v>กก</v>
      </c>
      <c r="F267" s="64">
        <f>VLOOKUP($C267,allFlowProduct!$A:$P,3,FALSE)</f>
        <v>5</v>
      </c>
      <c r="G267" s="64">
        <f>VLOOKUP($C267,allFlowProduct!$A:$P,8,FALSE)</f>
        <v>7</v>
      </c>
      <c r="H267" s="64">
        <f t="shared" si="5"/>
        <v>-1</v>
      </c>
    </row>
  </sheetData>
  <conditionalFormatting sqref="A1:A1048576">
    <cfRule type="duplicateValues" dxfId="1116" priority="240"/>
  </conditionalFormatting>
  <conditionalFormatting sqref="C57">
    <cfRule type="duplicateValues" dxfId="1115" priority="239"/>
  </conditionalFormatting>
  <conditionalFormatting sqref="C58">
    <cfRule type="duplicateValues" dxfId="1114" priority="238"/>
  </conditionalFormatting>
  <conditionalFormatting sqref="C64">
    <cfRule type="duplicateValues" dxfId="1113" priority="237"/>
  </conditionalFormatting>
  <conditionalFormatting sqref="C65">
    <cfRule type="duplicateValues" dxfId="1112" priority="236"/>
  </conditionalFormatting>
  <conditionalFormatting sqref="C9">
    <cfRule type="duplicateValues" dxfId="1111" priority="235"/>
  </conditionalFormatting>
  <conditionalFormatting sqref="C10:C11">
    <cfRule type="duplicateValues" dxfId="1110" priority="234"/>
  </conditionalFormatting>
  <conditionalFormatting sqref="C12">
    <cfRule type="duplicateValues" dxfId="1109" priority="233"/>
  </conditionalFormatting>
  <conditionalFormatting sqref="C13">
    <cfRule type="duplicateValues" dxfId="1108" priority="232"/>
  </conditionalFormatting>
  <conditionalFormatting sqref="C14">
    <cfRule type="duplicateValues" dxfId="1107" priority="231"/>
  </conditionalFormatting>
  <conditionalFormatting sqref="C15">
    <cfRule type="duplicateValues" dxfId="1106" priority="230"/>
  </conditionalFormatting>
  <conditionalFormatting sqref="C37">
    <cfRule type="duplicateValues" dxfId="1105" priority="229"/>
  </conditionalFormatting>
  <conditionalFormatting sqref="C38">
    <cfRule type="duplicateValues" dxfId="1104" priority="228"/>
  </conditionalFormatting>
  <conditionalFormatting sqref="C56">
    <cfRule type="duplicateValues" dxfId="1103" priority="227"/>
  </conditionalFormatting>
  <conditionalFormatting sqref="C61">
    <cfRule type="duplicateValues" dxfId="1102" priority="226"/>
  </conditionalFormatting>
  <conditionalFormatting sqref="C62:C63">
    <cfRule type="duplicateValues" dxfId="1101" priority="225"/>
  </conditionalFormatting>
  <conditionalFormatting sqref="C69">
    <cfRule type="duplicateValues" dxfId="1100" priority="224"/>
  </conditionalFormatting>
  <conditionalFormatting sqref="C70">
    <cfRule type="duplicateValues" dxfId="1099" priority="223"/>
  </conditionalFormatting>
  <conditionalFormatting sqref="C75">
    <cfRule type="duplicateValues" dxfId="1098" priority="222"/>
  </conditionalFormatting>
  <conditionalFormatting sqref="C78">
    <cfRule type="duplicateValues" dxfId="1097" priority="221"/>
  </conditionalFormatting>
  <conditionalFormatting sqref="C83">
    <cfRule type="duplicateValues" dxfId="1096" priority="220"/>
  </conditionalFormatting>
  <conditionalFormatting sqref="C84">
    <cfRule type="duplicateValues" dxfId="1095" priority="219"/>
  </conditionalFormatting>
  <conditionalFormatting sqref="C85">
    <cfRule type="duplicateValues" dxfId="1094" priority="218"/>
  </conditionalFormatting>
  <conditionalFormatting sqref="C88:C89">
    <cfRule type="duplicateValues" dxfId="1093" priority="217"/>
  </conditionalFormatting>
  <conditionalFormatting sqref="C90">
    <cfRule type="duplicateValues" dxfId="1092" priority="216"/>
  </conditionalFormatting>
  <conditionalFormatting sqref="C95">
    <cfRule type="duplicateValues" dxfId="1091" priority="215"/>
  </conditionalFormatting>
  <conditionalFormatting sqref="C100">
    <cfRule type="duplicateValues" dxfId="1090" priority="214"/>
  </conditionalFormatting>
  <conditionalFormatting sqref="C116">
    <cfRule type="duplicateValues" dxfId="1089" priority="213"/>
  </conditionalFormatting>
  <conditionalFormatting sqref="C101">
    <cfRule type="duplicateValues" dxfId="1088" priority="212"/>
  </conditionalFormatting>
  <conditionalFormatting sqref="C117">
    <cfRule type="duplicateValues" dxfId="1087" priority="211"/>
  </conditionalFormatting>
  <conditionalFormatting sqref="C102">
    <cfRule type="duplicateValues" dxfId="1086" priority="210"/>
  </conditionalFormatting>
  <conditionalFormatting sqref="C118">
    <cfRule type="duplicateValues" dxfId="1085" priority="209"/>
  </conditionalFormatting>
  <conditionalFormatting sqref="C103">
    <cfRule type="duplicateValues" dxfId="1084" priority="208"/>
  </conditionalFormatting>
  <conditionalFormatting sqref="C119">
    <cfRule type="duplicateValues" dxfId="1083" priority="207"/>
  </conditionalFormatting>
  <conditionalFormatting sqref="D2:D267">
    <cfRule type="duplicateValues" dxfId="1082" priority="1068"/>
  </conditionalFormatting>
  <conditionalFormatting sqref="A2:A267">
    <cfRule type="duplicateValues" dxfId="1081" priority="1070"/>
  </conditionalFormatting>
  <conditionalFormatting sqref="C104">
    <cfRule type="duplicateValues" dxfId="1080" priority="206"/>
  </conditionalFormatting>
  <conditionalFormatting sqref="C105:C106">
    <cfRule type="duplicateValues" dxfId="1079" priority="205"/>
  </conditionalFormatting>
  <conditionalFormatting sqref="C120:C121">
    <cfRule type="duplicateValues" dxfId="1078" priority="204"/>
  </conditionalFormatting>
  <conditionalFormatting sqref="C109:C110">
    <cfRule type="duplicateValues" dxfId="1077" priority="203"/>
  </conditionalFormatting>
  <conditionalFormatting sqref="C124:C125">
    <cfRule type="duplicateValues" dxfId="1076" priority="202"/>
  </conditionalFormatting>
  <conditionalFormatting sqref="C107:C108">
    <cfRule type="duplicateValues" dxfId="1075" priority="201"/>
  </conditionalFormatting>
  <conditionalFormatting sqref="C122:C123">
    <cfRule type="duplicateValues" dxfId="1074" priority="200"/>
  </conditionalFormatting>
  <conditionalFormatting sqref="C111">
    <cfRule type="duplicateValues" dxfId="1073" priority="199"/>
  </conditionalFormatting>
  <conditionalFormatting sqref="C126">
    <cfRule type="duplicateValues" dxfId="1072" priority="198"/>
  </conditionalFormatting>
  <conditionalFormatting sqref="C128">
    <cfRule type="duplicateValues" dxfId="1071" priority="197"/>
  </conditionalFormatting>
  <conditionalFormatting sqref="C127">
    <cfRule type="duplicateValues" dxfId="1070" priority="196"/>
  </conditionalFormatting>
  <conditionalFormatting sqref="C112">
    <cfRule type="duplicateValues" dxfId="1069" priority="195"/>
  </conditionalFormatting>
  <conditionalFormatting sqref="C113">
    <cfRule type="duplicateValues" dxfId="1068" priority="194"/>
  </conditionalFormatting>
  <conditionalFormatting sqref="C114">
    <cfRule type="duplicateValues" dxfId="1067" priority="193"/>
  </conditionalFormatting>
  <conditionalFormatting sqref="C129">
    <cfRule type="duplicateValues" dxfId="1066" priority="192"/>
  </conditionalFormatting>
  <conditionalFormatting sqref="C138:C139">
    <cfRule type="duplicateValues" dxfId="1065" priority="191"/>
  </conditionalFormatting>
  <conditionalFormatting sqref="C140:C141">
    <cfRule type="duplicateValues" dxfId="1064" priority="190"/>
  </conditionalFormatting>
  <conditionalFormatting sqref="C136:C137">
    <cfRule type="duplicateValues" dxfId="1063" priority="189"/>
  </conditionalFormatting>
  <conditionalFormatting sqref="C142:C146">
    <cfRule type="duplicateValues" dxfId="1062" priority="188"/>
  </conditionalFormatting>
  <conditionalFormatting sqref="C148:C152">
    <cfRule type="duplicateValues" dxfId="1061" priority="187"/>
  </conditionalFormatting>
  <conditionalFormatting sqref="C147">
    <cfRule type="duplicateValues" dxfId="1060" priority="186"/>
  </conditionalFormatting>
  <conditionalFormatting sqref="C153">
    <cfRule type="duplicateValues" dxfId="1059" priority="185"/>
  </conditionalFormatting>
  <conditionalFormatting sqref="C154">
    <cfRule type="duplicateValues" dxfId="1058" priority="184"/>
  </conditionalFormatting>
  <conditionalFormatting sqref="C239">
    <cfRule type="duplicateValues" dxfId="1057" priority="183"/>
  </conditionalFormatting>
  <conditionalFormatting sqref="C240:C241">
    <cfRule type="duplicateValues" dxfId="1056" priority="182"/>
  </conditionalFormatting>
  <conditionalFormatting sqref="C242">
    <cfRule type="duplicateValues" dxfId="1055" priority="180"/>
  </conditionalFormatting>
  <conditionalFormatting sqref="C243">
    <cfRule type="duplicateValues" dxfId="1054" priority="179"/>
  </conditionalFormatting>
  <conditionalFormatting sqref="C244:C245">
    <cfRule type="duplicateValues" dxfId="1053" priority="178"/>
  </conditionalFormatting>
  <conditionalFormatting sqref="C246">
    <cfRule type="duplicateValues" dxfId="1052" priority="177"/>
  </conditionalFormatting>
  <conditionalFormatting sqref="C252">
    <cfRule type="duplicateValues" dxfId="1051" priority="176"/>
  </conditionalFormatting>
  <conditionalFormatting sqref="C253">
    <cfRule type="duplicateValues" dxfId="1050" priority="175"/>
  </conditionalFormatting>
  <conditionalFormatting sqref="C254">
    <cfRule type="duplicateValues" dxfId="1049" priority="174"/>
  </conditionalFormatting>
  <conditionalFormatting sqref="C255">
    <cfRule type="duplicateValues" dxfId="1048" priority="173"/>
  </conditionalFormatting>
  <conditionalFormatting sqref="C256">
    <cfRule type="duplicateValues" dxfId="1047" priority="172"/>
  </conditionalFormatting>
  <conditionalFormatting sqref="C257">
    <cfRule type="duplicateValues" dxfId="1046" priority="171"/>
  </conditionalFormatting>
  <conditionalFormatting sqref="C258">
    <cfRule type="duplicateValues" dxfId="1045" priority="170"/>
  </conditionalFormatting>
  <conditionalFormatting sqref="C259">
    <cfRule type="duplicateValues" dxfId="1044" priority="169"/>
  </conditionalFormatting>
  <conditionalFormatting sqref="C260">
    <cfRule type="duplicateValues" dxfId="1043" priority="168"/>
  </conditionalFormatting>
  <conditionalFormatting sqref="C263">
    <cfRule type="duplicateValues" dxfId="1042" priority="167"/>
  </conditionalFormatting>
  <conditionalFormatting sqref="C2">
    <cfRule type="duplicateValues" dxfId="1041" priority="166"/>
  </conditionalFormatting>
  <conditionalFormatting sqref="C8">
    <cfRule type="duplicateValues" dxfId="1040" priority="165"/>
  </conditionalFormatting>
  <conditionalFormatting sqref="C3">
    <cfRule type="duplicateValues" dxfId="1039" priority="164"/>
  </conditionalFormatting>
  <conditionalFormatting sqref="C16">
    <cfRule type="duplicateValues" dxfId="1038" priority="163"/>
  </conditionalFormatting>
  <conditionalFormatting sqref="C4">
    <cfRule type="duplicateValues" dxfId="1037" priority="162"/>
  </conditionalFormatting>
  <conditionalFormatting sqref="C5">
    <cfRule type="duplicateValues" dxfId="1036" priority="161"/>
  </conditionalFormatting>
  <conditionalFormatting sqref="C6">
    <cfRule type="duplicateValues" dxfId="1035" priority="160"/>
  </conditionalFormatting>
  <conditionalFormatting sqref="C7">
    <cfRule type="duplicateValues" dxfId="1034" priority="159"/>
  </conditionalFormatting>
  <conditionalFormatting sqref="C17">
    <cfRule type="duplicateValues" dxfId="1033" priority="158"/>
  </conditionalFormatting>
  <conditionalFormatting sqref="C18">
    <cfRule type="duplicateValues" dxfId="1032" priority="157"/>
  </conditionalFormatting>
  <conditionalFormatting sqref="C19">
    <cfRule type="duplicateValues" dxfId="1031" priority="156"/>
  </conditionalFormatting>
  <conditionalFormatting sqref="C20">
    <cfRule type="duplicateValues" dxfId="1030" priority="155"/>
  </conditionalFormatting>
  <conditionalFormatting sqref="C21:C22">
    <cfRule type="duplicateValues" dxfId="1029" priority="154"/>
  </conditionalFormatting>
  <conditionalFormatting sqref="C23">
    <cfRule type="duplicateValues" dxfId="1028" priority="153"/>
  </conditionalFormatting>
  <conditionalFormatting sqref="C24">
    <cfRule type="duplicateValues" dxfId="1027" priority="152"/>
  </conditionalFormatting>
  <conditionalFormatting sqref="C25">
    <cfRule type="duplicateValues" dxfId="1026" priority="151"/>
  </conditionalFormatting>
  <conditionalFormatting sqref="C26:C27">
    <cfRule type="duplicateValues" dxfId="1025" priority="150"/>
  </conditionalFormatting>
  <conditionalFormatting sqref="C28">
    <cfRule type="duplicateValues" dxfId="1024" priority="149"/>
  </conditionalFormatting>
  <conditionalFormatting sqref="C29">
    <cfRule type="duplicateValues" dxfId="1023" priority="148"/>
  </conditionalFormatting>
  <conditionalFormatting sqref="C30">
    <cfRule type="duplicateValues" dxfId="1022" priority="147"/>
  </conditionalFormatting>
  <conditionalFormatting sqref="C31">
    <cfRule type="duplicateValues" dxfId="1021" priority="146"/>
  </conditionalFormatting>
  <conditionalFormatting sqref="C32">
    <cfRule type="duplicateValues" dxfId="1020" priority="145"/>
  </conditionalFormatting>
  <conditionalFormatting sqref="C33:C34">
    <cfRule type="duplicateValues" dxfId="1019" priority="144"/>
  </conditionalFormatting>
  <conditionalFormatting sqref="C35">
    <cfRule type="duplicateValues" dxfId="1018" priority="143"/>
  </conditionalFormatting>
  <conditionalFormatting sqref="C36">
    <cfRule type="duplicateValues" dxfId="1017" priority="142"/>
  </conditionalFormatting>
  <conditionalFormatting sqref="C39">
    <cfRule type="duplicateValues" dxfId="1016" priority="141"/>
  </conditionalFormatting>
  <conditionalFormatting sqref="C40">
    <cfRule type="duplicateValues" dxfId="1015" priority="140"/>
  </conditionalFormatting>
  <conditionalFormatting sqref="C41">
    <cfRule type="duplicateValues" dxfId="1014" priority="139"/>
  </conditionalFormatting>
  <conditionalFormatting sqref="C42:C43">
    <cfRule type="duplicateValues" dxfId="1013" priority="138"/>
  </conditionalFormatting>
  <conditionalFormatting sqref="C44">
    <cfRule type="duplicateValues" dxfId="1012" priority="137"/>
  </conditionalFormatting>
  <conditionalFormatting sqref="C46">
    <cfRule type="duplicateValues" dxfId="1011" priority="136"/>
  </conditionalFormatting>
  <conditionalFormatting sqref="C45">
    <cfRule type="duplicateValues" dxfId="1010" priority="135"/>
  </conditionalFormatting>
  <conditionalFormatting sqref="C49">
    <cfRule type="duplicateValues" dxfId="1009" priority="134"/>
  </conditionalFormatting>
  <conditionalFormatting sqref="C50">
    <cfRule type="duplicateValues" dxfId="1008" priority="133"/>
  </conditionalFormatting>
  <conditionalFormatting sqref="C51:C52">
    <cfRule type="duplicateValues" dxfId="1007" priority="132"/>
  </conditionalFormatting>
  <conditionalFormatting sqref="C53">
    <cfRule type="duplicateValues" dxfId="1006" priority="131"/>
  </conditionalFormatting>
  <conditionalFormatting sqref="C55">
    <cfRule type="duplicateValues" dxfId="1005" priority="129"/>
  </conditionalFormatting>
  <conditionalFormatting sqref="C54">
    <cfRule type="duplicateValues" dxfId="1004" priority="128"/>
  </conditionalFormatting>
  <conditionalFormatting sqref="C66">
    <cfRule type="duplicateValues" dxfId="1003" priority="127"/>
  </conditionalFormatting>
  <conditionalFormatting sqref="C59">
    <cfRule type="duplicateValues" dxfId="1002" priority="126"/>
  </conditionalFormatting>
  <conditionalFormatting sqref="C60">
    <cfRule type="duplicateValues" dxfId="1001" priority="125"/>
  </conditionalFormatting>
  <conditionalFormatting sqref="C67">
    <cfRule type="duplicateValues" dxfId="1000" priority="124"/>
  </conditionalFormatting>
  <conditionalFormatting sqref="C68">
    <cfRule type="duplicateValues" dxfId="999" priority="123"/>
  </conditionalFormatting>
  <conditionalFormatting sqref="C71">
    <cfRule type="duplicateValues" dxfId="998" priority="122"/>
  </conditionalFormatting>
  <conditionalFormatting sqref="C72:C73">
    <cfRule type="duplicateValues" dxfId="997" priority="121"/>
  </conditionalFormatting>
  <conditionalFormatting sqref="C74">
    <cfRule type="duplicateValues" dxfId="996" priority="120"/>
  </conditionalFormatting>
  <conditionalFormatting sqref="C76">
    <cfRule type="duplicateValues" dxfId="995" priority="119"/>
  </conditionalFormatting>
  <conditionalFormatting sqref="C77">
    <cfRule type="duplicateValues" dxfId="994" priority="118"/>
  </conditionalFormatting>
  <conditionalFormatting sqref="C79">
    <cfRule type="duplicateValues" dxfId="993" priority="117"/>
  </conditionalFormatting>
  <conditionalFormatting sqref="C80">
    <cfRule type="duplicateValues" dxfId="992" priority="116"/>
  </conditionalFormatting>
  <conditionalFormatting sqref="C81">
    <cfRule type="duplicateValues" dxfId="991" priority="115"/>
  </conditionalFormatting>
  <conditionalFormatting sqref="C82">
    <cfRule type="duplicateValues" dxfId="990" priority="114"/>
  </conditionalFormatting>
  <conditionalFormatting sqref="C86">
    <cfRule type="duplicateValues" dxfId="989" priority="113"/>
  </conditionalFormatting>
  <conditionalFormatting sqref="C87">
    <cfRule type="duplicateValues" dxfId="988" priority="112"/>
  </conditionalFormatting>
  <conditionalFormatting sqref="C91">
    <cfRule type="duplicateValues" dxfId="987" priority="111"/>
  </conditionalFormatting>
  <conditionalFormatting sqref="C92">
    <cfRule type="duplicateValues" dxfId="986" priority="110"/>
  </conditionalFormatting>
  <conditionalFormatting sqref="C93">
    <cfRule type="duplicateValues" dxfId="985" priority="109"/>
  </conditionalFormatting>
  <conditionalFormatting sqref="C94">
    <cfRule type="duplicateValues" dxfId="984" priority="108"/>
  </conditionalFormatting>
  <conditionalFormatting sqref="C97">
    <cfRule type="duplicateValues" dxfId="983" priority="107"/>
  </conditionalFormatting>
  <conditionalFormatting sqref="C96">
    <cfRule type="duplicateValues" dxfId="982" priority="106"/>
  </conditionalFormatting>
  <conditionalFormatting sqref="C98">
    <cfRule type="duplicateValues" dxfId="981" priority="105"/>
  </conditionalFormatting>
  <conditionalFormatting sqref="C99">
    <cfRule type="duplicateValues" dxfId="980" priority="104"/>
  </conditionalFormatting>
  <conditionalFormatting sqref="C115">
    <cfRule type="duplicateValues" dxfId="979" priority="103"/>
  </conditionalFormatting>
  <conditionalFormatting sqref="C130">
    <cfRule type="duplicateValues" dxfId="978" priority="102"/>
  </conditionalFormatting>
  <conditionalFormatting sqref="C131">
    <cfRule type="duplicateValues" dxfId="977" priority="101"/>
  </conditionalFormatting>
  <conditionalFormatting sqref="C132">
    <cfRule type="duplicateValues" dxfId="976" priority="100"/>
  </conditionalFormatting>
  <conditionalFormatting sqref="C133">
    <cfRule type="duplicateValues" dxfId="975" priority="98"/>
  </conditionalFormatting>
  <conditionalFormatting sqref="C134">
    <cfRule type="duplicateValues" dxfId="974" priority="97"/>
  </conditionalFormatting>
  <conditionalFormatting sqref="C135">
    <cfRule type="duplicateValues" dxfId="973" priority="96"/>
  </conditionalFormatting>
  <conditionalFormatting sqref="C155">
    <cfRule type="duplicateValues" dxfId="972" priority="95"/>
  </conditionalFormatting>
  <conditionalFormatting sqref="C156">
    <cfRule type="duplicateValues" dxfId="971" priority="94"/>
  </conditionalFormatting>
  <conditionalFormatting sqref="C157">
    <cfRule type="duplicateValues" dxfId="970" priority="93"/>
  </conditionalFormatting>
  <conditionalFormatting sqref="C159">
    <cfRule type="duplicateValues" dxfId="969" priority="92"/>
  </conditionalFormatting>
  <conditionalFormatting sqref="C160">
    <cfRule type="duplicateValues" dxfId="968" priority="91"/>
  </conditionalFormatting>
  <conditionalFormatting sqref="C161">
    <cfRule type="duplicateValues" dxfId="967" priority="90"/>
  </conditionalFormatting>
  <conditionalFormatting sqref="C162">
    <cfRule type="duplicateValues" dxfId="966" priority="89"/>
  </conditionalFormatting>
  <conditionalFormatting sqref="C163">
    <cfRule type="duplicateValues" dxfId="965" priority="88"/>
  </conditionalFormatting>
  <conditionalFormatting sqref="C164">
    <cfRule type="duplicateValues" dxfId="964" priority="87"/>
  </conditionalFormatting>
  <conditionalFormatting sqref="C165">
    <cfRule type="duplicateValues" dxfId="963" priority="86"/>
  </conditionalFormatting>
  <conditionalFormatting sqref="C166">
    <cfRule type="duplicateValues" dxfId="962" priority="85"/>
  </conditionalFormatting>
  <conditionalFormatting sqref="C168">
    <cfRule type="duplicateValues" dxfId="961" priority="84"/>
  </conditionalFormatting>
  <conditionalFormatting sqref="C169">
    <cfRule type="duplicateValues" dxfId="960" priority="83"/>
  </conditionalFormatting>
  <conditionalFormatting sqref="C170">
    <cfRule type="duplicateValues" dxfId="959" priority="82"/>
  </conditionalFormatting>
  <conditionalFormatting sqref="C174">
    <cfRule type="duplicateValues" dxfId="958" priority="81"/>
  </conditionalFormatting>
  <conditionalFormatting sqref="C175:C176">
    <cfRule type="duplicateValues" dxfId="957" priority="80"/>
  </conditionalFormatting>
  <conditionalFormatting sqref="C177">
    <cfRule type="duplicateValues" dxfId="956" priority="79"/>
  </conditionalFormatting>
  <conditionalFormatting sqref="C178">
    <cfRule type="duplicateValues" dxfId="955" priority="77"/>
  </conditionalFormatting>
  <conditionalFormatting sqref="C180">
    <cfRule type="duplicateValues" dxfId="954" priority="76"/>
  </conditionalFormatting>
  <conditionalFormatting sqref="C181">
    <cfRule type="duplicateValues" dxfId="953" priority="75"/>
  </conditionalFormatting>
  <conditionalFormatting sqref="C179">
    <cfRule type="duplicateValues" dxfId="952" priority="74"/>
  </conditionalFormatting>
  <conditionalFormatting sqref="C183">
    <cfRule type="duplicateValues" dxfId="951" priority="73"/>
  </conditionalFormatting>
  <conditionalFormatting sqref="C182">
    <cfRule type="duplicateValues" dxfId="950" priority="72"/>
  </conditionalFormatting>
  <conditionalFormatting sqref="C185">
    <cfRule type="duplicateValues" dxfId="949" priority="71"/>
  </conditionalFormatting>
  <conditionalFormatting sqref="C186">
    <cfRule type="duplicateValues" dxfId="948" priority="69"/>
  </conditionalFormatting>
  <conditionalFormatting sqref="C188">
    <cfRule type="duplicateValues" dxfId="947" priority="68"/>
  </conditionalFormatting>
  <conditionalFormatting sqref="C184">
    <cfRule type="duplicateValues" dxfId="946" priority="67"/>
  </conditionalFormatting>
  <conditionalFormatting sqref="C187">
    <cfRule type="duplicateValues" dxfId="945" priority="66"/>
  </conditionalFormatting>
  <conditionalFormatting sqref="C189">
    <cfRule type="duplicateValues" dxfId="944" priority="65"/>
  </conditionalFormatting>
  <conditionalFormatting sqref="C190">
    <cfRule type="duplicateValues" dxfId="943" priority="64"/>
  </conditionalFormatting>
  <conditionalFormatting sqref="C191">
    <cfRule type="duplicateValues" dxfId="942" priority="63"/>
  </conditionalFormatting>
  <conditionalFormatting sqref="C193">
    <cfRule type="duplicateValues" dxfId="941" priority="62"/>
  </conditionalFormatting>
  <conditionalFormatting sqref="C194">
    <cfRule type="duplicateValues" dxfId="940" priority="61"/>
  </conditionalFormatting>
  <conditionalFormatting sqref="C196">
    <cfRule type="duplicateValues" dxfId="939" priority="60"/>
  </conditionalFormatting>
  <conditionalFormatting sqref="C195">
    <cfRule type="duplicateValues" dxfId="938" priority="59"/>
  </conditionalFormatting>
  <conditionalFormatting sqref="C197">
    <cfRule type="duplicateValues" dxfId="937" priority="58"/>
  </conditionalFormatting>
  <conditionalFormatting sqref="C201">
    <cfRule type="duplicateValues" dxfId="936" priority="57"/>
  </conditionalFormatting>
  <conditionalFormatting sqref="C199">
    <cfRule type="duplicateValues" dxfId="935" priority="56"/>
  </conditionalFormatting>
  <conditionalFormatting sqref="C200">
    <cfRule type="duplicateValues" dxfId="934" priority="55"/>
  </conditionalFormatting>
  <conditionalFormatting sqref="C202:C203">
    <cfRule type="duplicateValues" dxfId="933" priority="54"/>
  </conditionalFormatting>
  <conditionalFormatting sqref="C204">
    <cfRule type="duplicateValues" dxfId="932" priority="53"/>
  </conditionalFormatting>
  <conditionalFormatting sqref="C198">
    <cfRule type="duplicateValues" dxfId="931" priority="52"/>
  </conditionalFormatting>
  <conditionalFormatting sqref="C206">
    <cfRule type="duplicateValues" dxfId="930" priority="51"/>
  </conditionalFormatting>
  <conditionalFormatting sqref="C207">
    <cfRule type="duplicateValues" dxfId="929" priority="50"/>
  </conditionalFormatting>
  <conditionalFormatting sqref="C208">
    <cfRule type="duplicateValues" dxfId="928" priority="49"/>
  </conditionalFormatting>
  <conditionalFormatting sqref="C209">
    <cfRule type="duplicateValues" dxfId="927" priority="48"/>
  </conditionalFormatting>
  <conditionalFormatting sqref="C210">
    <cfRule type="duplicateValues" dxfId="926" priority="47"/>
  </conditionalFormatting>
  <conditionalFormatting sqref="C211">
    <cfRule type="duplicateValues" dxfId="925" priority="46"/>
  </conditionalFormatting>
  <conditionalFormatting sqref="C212">
    <cfRule type="duplicateValues" dxfId="924" priority="45"/>
  </conditionalFormatting>
  <conditionalFormatting sqref="C213">
    <cfRule type="duplicateValues" dxfId="923" priority="44"/>
  </conditionalFormatting>
  <conditionalFormatting sqref="C214">
    <cfRule type="duplicateValues" dxfId="922" priority="43"/>
  </conditionalFormatting>
  <conditionalFormatting sqref="C216">
    <cfRule type="duplicateValues" dxfId="921" priority="42"/>
  </conditionalFormatting>
  <conditionalFormatting sqref="C215">
    <cfRule type="duplicateValues" dxfId="920" priority="41"/>
  </conditionalFormatting>
  <conditionalFormatting sqref="C217">
    <cfRule type="duplicateValues" dxfId="919" priority="40"/>
  </conditionalFormatting>
  <conditionalFormatting sqref="C220">
    <cfRule type="duplicateValues" dxfId="918" priority="39"/>
  </conditionalFormatting>
  <conditionalFormatting sqref="C218:C219">
    <cfRule type="duplicateValues" dxfId="917" priority="38"/>
  </conditionalFormatting>
  <conditionalFormatting sqref="C221">
    <cfRule type="duplicateValues" dxfId="916" priority="37"/>
  </conditionalFormatting>
  <conditionalFormatting sqref="C222">
    <cfRule type="duplicateValues" dxfId="915" priority="36"/>
  </conditionalFormatting>
  <conditionalFormatting sqref="C223">
    <cfRule type="duplicateValues" dxfId="914" priority="35"/>
  </conditionalFormatting>
  <conditionalFormatting sqref="C224">
    <cfRule type="duplicateValues" dxfId="913" priority="34"/>
  </conditionalFormatting>
  <conditionalFormatting sqref="C225:C226">
    <cfRule type="duplicateValues" dxfId="912" priority="33"/>
  </conditionalFormatting>
  <conditionalFormatting sqref="C227">
    <cfRule type="duplicateValues" dxfId="911" priority="32"/>
  </conditionalFormatting>
  <conditionalFormatting sqref="C228">
    <cfRule type="duplicateValues" dxfId="910" priority="31"/>
  </conditionalFormatting>
  <conditionalFormatting sqref="C231">
    <cfRule type="duplicateValues" dxfId="909" priority="30"/>
  </conditionalFormatting>
  <conditionalFormatting sqref="C230">
    <cfRule type="duplicateValues" dxfId="908" priority="29"/>
  </conditionalFormatting>
  <conditionalFormatting sqref="C229">
    <cfRule type="duplicateValues" dxfId="907" priority="28"/>
  </conditionalFormatting>
  <conditionalFormatting sqref="C233">
    <cfRule type="duplicateValues" dxfId="906" priority="27"/>
  </conditionalFormatting>
  <conditionalFormatting sqref="C232">
    <cfRule type="duplicateValues" dxfId="905" priority="26"/>
  </conditionalFormatting>
  <conditionalFormatting sqref="C234">
    <cfRule type="duplicateValues" dxfId="904" priority="25"/>
  </conditionalFormatting>
  <conditionalFormatting sqref="C236">
    <cfRule type="duplicateValues" dxfId="903" priority="24"/>
  </conditionalFormatting>
  <conditionalFormatting sqref="C235">
    <cfRule type="duplicateValues" dxfId="902" priority="23"/>
  </conditionalFormatting>
  <conditionalFormatting sqref="C237">
    <cfRule type="duplicateValues" dxfId="901" priority="22"/>
  </conditionalFormatting>
  <conditionalFormatting sqref="C238">
    <cfRule type="duplicateValues" dxfId="900" priority="21"/>
  </conditionalFormatting>
  <conditionalFormatting sqref="C247">
    <cfRule type="duplicateValues" dxfId="899" priority="20"/>
  </conditionalFormatting>
  <conditionalFormatting sqref="C248">
    <cfRule type="duplicateValues" dxfId="898" priority="19"/>
  </conditionalFormatting>
  <conditionalFormatting sqref="C249">
    <cfRule type="duplicateValues" dxfId="897" priority="18"/>
  </conditionalFormatting>
  <conditionalFormatting sqref="C250">
    <cfRule type="duplicateValues" dxfId="896" priority="17"/>
  </conditionalFormatting>
  <conditionalFormatting sqref="C251">
    <cfRule type="duplicateValues" dxfId="895" priority="16"/>
  </conditionalFormatting>
  <conditionalFormatting sqref="C261">
    <cfRule type="duplicateValues" dxfId="894" priority="15"/>
  </conditionalFormatting>
  <conditionalFormatting sqref="C262">
    <cfRule type="duplicateValues" dxfId="893" priority="14"/>
  </conditionalFormatting>
  <conditionalFormatting sqref="C264">
    <cfRule type="duplicateValues" dxfId="892" priority="13"/>
  </conditionalFormatting>
  <conditionalFormatting sqref="C265">
    <cfRule type="duplicateValues" dxfId="891" priority="12"/>
  </conditionalFormatting>
  <conditionalFormatting sqref="C266">
    <cfRule type="duplicateValues" dxfId="890" priority="11"/>
  </conditionalFormatting>
  <conditionalFormatting sqref="C267">
    <cfRule type="duplicateValues" dxfId="889" priority="10"/>
  </conditionalFormatting>
  <conditionalFormatting sqref="C205">
    <cfRule type="duplicateValues" dxfId="888" priority="9"/>
  </conditionalFormatting>
  <conditionalFormatting sqref="C48">
    <cfRule type="duplicateValues" dxfId="887" priority="8"/>
  </conditionalFormatting>
  <conditionalFormatting sqref="C47">
    <cfRule type="duplicateValues" dxfId="886" priority="7"/>
  </conditionalFormatting>
  <conditionalFormatting sqref="C158">
    <cfRule type="duplicateValues" dxfId="885" priority="6"/>
  </conditionalFormatting>
  <conditionalFormatting sqref="C167">
    <cfRule type="duplicateValues" dxfId="884" priority="5"/>
  </conditionalFormatting>
  <conditionalFormatting sqref="C172">
    <cfRule type="duplicateValues" dxfId="883" priority="4"/>
  </conditionalFormatting>
  <conditionalFormatting sqref="C171">
    <cfRule type="duplicateValues" dxfId="882" priority="3"/>
  </conditionalFormatting>
  <conditionalFormatting sqref="C173">
    <cfRule type="duplicateValues" dxfId="881" priority="2"/>
  </conditionalFormatting>
  <conditionalFormatting sqref="C192">
    <cfRule type="duplicateValues" dxfId="88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3"/>
  <sheetViews>
    <sheetView topLeftCell="A136" workbookViewId="0">
      <selection activeCell="A144" sqref="A144"/>
    </sheetView>
  </sheetViews>
  <sheetFormatPr defaultColWidth="8.8984375"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89843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8984375" style="40" customWidth="1"/>
    <col min="9" max="9" width="9.59765625" style="40" customWidth="1"/>
    <col min="10" max="16384" width="8.89843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3501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3501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3503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3503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3502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3502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3504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3504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3505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3505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3506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3506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3507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3507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3509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3508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3508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3511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3512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3513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3510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3514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3514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3515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3515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3516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3516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3517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3517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3518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3518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3519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3519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3520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3520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3521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3521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3522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3522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3523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3523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3524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3524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3525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3525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3526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3526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3527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3527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3528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3528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3529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3529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3530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3530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3531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3531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3532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3532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3533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3533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3534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3569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3569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3570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3570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3571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3571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3572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3572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3573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3573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3574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3575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3535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3535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3536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3536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3537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3537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3538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3539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3540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3540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3541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3542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3543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3544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3544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3545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3545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3546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3546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3547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3547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3548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3548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3549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3549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3550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3550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3551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3551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3552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3552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3553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3553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3554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3554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3555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3556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3557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3558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3559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3560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3560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3561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3561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3562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3562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3576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3576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3577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3577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3578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3578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3579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3579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3580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3580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3581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3581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3582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3582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3583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3583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3584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3584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3585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3585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3586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3586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4"/>
      <c r="B144" s="2" t="s">
        <v>591</v>
      </c>
      <c r="C144" s="40" t="s">
        <v>196</v>
      </c>
      <c r="D144" s="18" t="s">
        <v>5108</v>
      </c>
      <c r="E144" s="51" t="str">
        <f>VLOOKUP($D144,allFlowProduct!$A:$P,4,FALSE)</f>
        <v>แชมพูมะกรูดไม่มีฟอง (ลิตร)</v>
      </c>
      <c r="F144" s="51" t="str">
        <f>VLOOKUP($D144,allFlowProduct!$A:$P,5,FALSE)</f>
        <v>ขวด</v>
      </c>
      <c r="G144" s="51">
        <f>VLOOKUP($D144,allFlowProduct!$A:$P,3,FALSE)</f>
        <v>5</v>
      </c>
      <c r="H144" s="51">
        <f>VLOOKUP($D144,allFlowProduct!$A:$P,8,FALSE)</f>
        <v>1</v>
      </c>
      <c r="I144" s="40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40" t="s">
        <v>196</v>
      </c>
      <c r="D145" s="18" t="s">
        <v>3587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299</v>
      </c>
      <c r="B146" s="2" t="s">
        <v>585</v>
      </c>
      <c r="C146" s="40" t="s">
        <v>197</v>
      </c>
      <c r="D146" s="18" t="s">
        <v>3587</v>
      </c>
      <c r="E146" s="40" t="str">
        <f>VLOOKUP($D146,allFlowProduct!$A:$P,4,FALSE)</f>
        <v>แชมพูครีมนวดน้ำนมข้าว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589</v>
      </c>
      <c r="D147" s="18" t="s">
        <v>3588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300</v>
      </c>
      <c r="B148" s="2" t="s">
        <v>588</v>
      </c>
      <c r="C148" s="40" t="s">
        <v>590</v>
      </c>
      <c r="D148" s="18" t="s">
        <v>3588</v>
      </c>
      <c r="E148" s="40" t="str">
        <f>VLOOKUP($D148,allFlowProduct!$A:$P,4,FALSE)</f>
        <v>แชมพูครีมนวดถ่านไม้ไผ่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196</v>
      </c>
      <c r="D149" s="18" t="s">
        <v>3589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2" t="s">
        <v>301</v>
      </c>
      <c r="B150" s="2" t="s">
        <v>586</v>
      </c>
      <c r="C150" s="40" t="s">
        <v>197</v>
      </c>
      <c r="D150" s="18" t="s">
        <v>3589</v>
      </c>
      <c r="E150" s="40" t="str">
        <f>VLOOKUP($D150,allFlowProduct!$A:$P,4,FALSE)</f>
        <v>แชมพูครีมนวดอัญชัน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589</v>
      </c>
      <c r="D151" s="18" t="s">
        <v>3590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302</v>
      </c>
      <c r="B152" s="4" t="s">
        <v>79</v>
      </c>
      <c r="C152" s="40" t="s">
        <v>590</v>
      </c>
      <c r="D152" s="18" t="s">
        <v>3590</v>
      </c>
      <c r="E152" s="40" t="str">
        <f>VLOOKUP($D152,allFlowProduct!$A:$P,4,FALSE)</f>
        <v>แชมพูครีมนวดย่านาง</v>
      </c>
      <c r="F152" s="40" t="str">
        <f>VLOOKUP($D152,allFlowProduct!$A:$P,5,FALSE)</f>
        <v>ขวด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567</v>
      </c>
      <c r="D153" s="18" t="s">
        <v>3591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4" t="s">
        <v>303</v>
      </c>
      <c r="B154" s="4" t="s">
        <v>80</v>
      </c>
      <c r="C154" s="40" t="s">
        <v>568</v>
      </c>
      <c r="D154" s="18" t="s">
        <v>3591</v>
      </c>
      <c r="E154" s="40" t="str">
        <f>VLOOKUP($D154,allFlowProduct!$A:$P,4,FALSE)</f>
        <v>ยาสีฟันผงสมุนไพร</v>
      </c>
      <c r="F154" s="40" t="str">
        <f>VLOOKUP($D154,allFlowProduct!$A:$P,5,FALSE)</f>
        <v>หลอด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2" t="s">
        <v>304</v>
      </c>
      <c r="B155" s="2" t="s">
        <v>81</v>
      </c>
      <c r="C155" s="40" t="s">
        <v>198</v>
      </c>
      <c r="D155" s="18" t="s">
        <v>3592</v>
      </c>
      <c r="E155" s="40" t="str">
        <f>VLOOKUP($D155,allFlowProduct!$A:$P,4,FALSE)</f>
        <v>ยาสีฟันผงถ่าน</v>
      </c>
      <c r="F155" s="40" t="str">
        <f>VLOOKUP($D155,allFlowProduct!$A:$P,5,FALSE)</f>
        <v>กระปุก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196</v>
      </c>
      <c r="D156" s="18" t="s">
        <v>3593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305</v>
      </c>
      <c r="B157" s="4" t="s">
        <v>82</v>
      </c>
      <c r="C157" s="40" t="s">
        <v>197</v>
      </c>
      <c r="D157" s="18" t="s">
        <v>3593</v>
      </c>
      <c r="E157" s="40" t="str">
        <f>VLOOKUP($D157,allFlowProduct!$A:$P,4,FALSE)</f>
        <v>น้ำยาบ้วนปากสมุนไพร</v>
      </c>
      <c r="F157" s="40" t="str">
        <f>VLOOKUP($D157,allFlowProduct!$A:$P,5,FALSE)</f>
        <v>ขวด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565</v>
      </c>
      <c r="D158" s="18" t="s">
        <v>3594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306</v>
      </c>
      <c r="B159" s="4" t="s">
        <v>564</v>
      </c>
      <c r="C159" s="40" t="s">
        <v>566</v>
      </c>
      <c r="D159" s="18" t="s">
        <v>3594</v>
      </c>
      <c r="E159" s="40" t="str">
        <f>VLOOKUP($D159,allFlowProduct!$A:$P,4,FALSE)</f>
        <v>ชุดดูแลช่องปากพกพา</v>
      </c>
      <c r="F159" s="40" t="str">
        <f>VLOOKUP($D159,allFlowProduct!$A:$P,5,FALSE)</f>
        <v>ชุด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12</v>
      </c>
      <c r="D160" s="18" t="s">
        <v>3595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307</v>
      </c>
      <c r="B161" s="4" t="s">
        <v>571</v>
      </c>
      <c r="C161" s="40" t="s">
        <v>206</v>
      </c>
      <c r="D161" s="18" t="s">
        <v>3595</v>
      </c>
      <c r="E161" s="40" t="str">
        <f>VLOOKUP($D161,allFlowProduct!$A:$P,4,FALSE)</f>
        <v>ผงล้างผักผสมถ่าน</v>
      </c>
      <c r="F161" s="40" t="str">
        <f>VLOOKUP($D161,allFlowProduct!$A:$P,5,FALSE)</f>
        <v>ซอง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551</v>
      </c>
      <c r="D162" s="18" t="s">
        <v>3596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308</v>
      </c>
      <c r="B163" s="4" t="s">
        <v>84</v>
      </c>
      <c r="C163" s="40" t="s">
        <v>552</v>
      </c>
      <c r="D163" s="18" t="s">
        <v>3596</v>
      </c>
      <c r="E163" s="40" t="str">
        <f>VLOOKUP($D163,allFlowProduct!$A:$P,4,FALSE)</f>
        <v>ถุงหอมปลา</v>
      </c>
      <c r="F163" s="40" t="str">
        <f>VLOOKUP($D163,allFlowProduct!$A:$P,5,FALSE)</f>
        <v>แพ็ค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577</v>
      </c>
      <c r="D164" s="18" t="s">
        <v>3597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309</v>
      </c>
      <c r="B165" s="4" t="s">
        <v>85</v>
      </c>
      <c r="C165" s="40" t="s">
        <v>578</v>
      </c>
      <c r="D165" s="18" t="s">
        <v>3597</v>
      </c>
      <c r="E165" s="40" t="str">
        <f>VLOOKUP($D165,allFlowProduct!$A:$P,4,FALSE)</f>
        <v>ยาหม่องฟ้าทะลายโจร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577</v>
      </c>
      <c r="D166" s="18" t="s">
        <v>3598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310</v>
      </c>
      <c r="B167" s="4" t="s">
        <v>86</v>
      </c>
      <c r="C167" s="40" t="s">
        <v>578</v>
      </c>
      <c r="D167" s="18" t="s">
        <v>3598</v>
      </c>
      <c r="E167" s="40" t="str">
        <f>VLOOKUP($D167,allFlowProduct!$A:$P,4,FALSE)</f>
        <v>ยาหม่องสเลดพังพอน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577</v>
      </c>
      <c r="D168" s="18" t="s">
        <v>3599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311</v>
      </c>
      <c r="B169" s="4" t="s">
        <v>87</v>
      </c>
      <c r="C169" s="40" t="s">
        <v>578</v>
      </c>
      <c r="D169" s="18" t="s">
        <v>3599</v>
      </c>
      <c r="E169" s="40" t="str">
        <f>VLOOKUP($D169,allFlowProduct!$A:$P,4,FALSE)</f>
        <v>ยาหม่องไพล</v>
      </c>
      <c r="F169" s="40" t="str">
        <f>VLOOKUP($D169,allFlowProduct!$A:$P,5,FALSE)</f>
        <v>กระปุก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579</v>
      </c>
      <c r="D170" s="18" t="s">
        <v>3600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312</v>
      </c>
      <c r="B171" s="4" t="s">
        <v>88</v>
      </c>
      <c r="C171" s="40" t="s">
        <v>580</v>
      </c>
      <c r="D171" s="18" t="s">
        <v>3600</v>
      </c>
      <c r="E171" s="40" t="str">
        <f>VLOOKUP($D171,allFlowProduct!$A:$P,4,FALSE)</f>
        <v>เจลล้างมือ 60ml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573</v>
      </c>
      <c r="D172" s="18" t="s">
        <v>3601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313</v>
      </c>
      <c r="B173" s="4" t="s">
        <v>89</v>
      </c>
      <c r="C173" s="40" t="s">
        <v>581</v>
      </c>
      <c r="D173" s="18" t="s">
        <v>3601</v>
      </c>
      <c r="E173" s="40" t="str">
        <f>VLOOKUP($D173,allFlowProduct!$A:$P,4,FALSE)</f>
        <v>เจลล้างมือ 250ml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196</v>
      </c>
      <c r="D174" s="18" t="s">
        <v>3602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314</v>
      </c>
      <c r="B175" s="4" t="s">
        <v>90</v>
      </c>
      <c r="C175" s="40" t="s">
        <v>582</v>
      </c>
      <c r="D175" s="18" t="s">
        <v>3602</v>
      </c>
      <c r="E175" s="40" t="str">
        <f>VLOOKUP($D175,allFlowProduct!$A:$P,4,FALSE)</f>
        <v>เจลล้างมือ 120ml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315</v>
      </c>
      <c r="B176" s="4" t="s">
        <v>583</v>
      </c>
      <c r="C176" s="40" t="s">
        <v>573</v>
      </c>
      <c r="D176" s="18" t="s">
        <v>3603</v>
      </c>
      <c r="E176" s="40" t="str">
        <f>VLOOKUP($D176,allFlowProduct!$A:$P,4,FALSE)</f>
        <v>เจลล้างมือ 450 ml</v>
      </c>
      <c r="F176" s="40" t="str">
        <f>VLOOKUP($D176,allFlowProduct!$A:$P,5,FALSE)</f>
        <v>ขวด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316</v>
      </c>
      <c r="B177" s="4" t="s">
        <v>91</v>
      </c>
      <c r="C177" s="40" t="s">
        <v>12</v>
      </c>
      <c r="D177" s="18" t="s">
        <v>3563</v>
      </c>
      <c r="E177" s="40" t="str">
        <f>VLOOKUP($D177,allFlowProduct!$A:$P,4,FALSE)</f>
        <v>ชาใบหม่อน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317</v>
      </c>
      <c r="B178" s="4" t="s">
        <v>92</v>
      </c>
      <c r="C178" s="40" t="s">
        <v>12</v>
      </c>
      <c r="D178" s="18" t="s">
        <v>3564</v>
      </c>
      <c r="E178" s="40" t="str">
        <f>VLOOKUP($D178,allFlowProduct!$A:$P,4,FALSE)</f>
        <v>ชาใบขลู่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318</v>
      </c>
      <c r="B179" s="4" t="s">
        <v>93</v>
      </c>
      <c r="C179" s="40" t="s">
        <v>12</v>
      </c>
      <c r="D179" s="18" t="s">
        <v>3565</v>
      </c>
      <c r="E179" s="40" t="str">
        <f>VLOOKUP($D179,allFlowProduct!$A:$P,4,FALSE)</f>
        <v>ชารางจืด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319</v>
      </c>
      <c r="B180" s="4" t="s">
        <v>94</v>
      </c>
      <c r="C180" s="40" t="s">
        <v>12</v>
      </c>
      <c r="D180" s="18" t="s">
        <v>3566</v>
      </c>
      <c r="E180" s="40" t="str">
        <f>VLOOKUP($D180,allFlowProduct!$A:$P,4,FALSE)</f>
        <v>ชาตะไคร้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320</v>
      </c>
      <c r="B181" s="4" t="s">
        <v>95</v>
      </c>
      <c r="C181" s="40" t="s">
        <v>12</v>
      </c>
      <c r="D181" s="18" t="s">
        <v>3567</v>
      </c>
      <c r="E181" s="40" t="str">
        <f>VLOOKUP($D181,allFlowProduct!$A:$P,4,FALSE)</f>
        <v>ชาข้าวเปลือก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321</v>
      </c>
      <c r="B182" s="4" t="s">
        <v>96</v>
      </c>
      <c r="C182" s="40" t="s">
        <v>12</v>
      </c>
      <c r="D182" s="18" t="s">
        <v>3568</v>
      </c>
      <c r="E182" s="40" t="str">
        <f>VLOOKUP($D182,allFlowProduct!$A:$P,4,FALSE)</f>
        <v>ชาอัญชัน</v>
      </c>
      <c r="F182" s="40" t="str">
        <f>VLOOKUP($D182,allFlowProduct!$A:$P,5,FALSE)</f>
        <v>ซอง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196</v>
      </c>
      <c r="D183" s="18" t="s">
        <v>3604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322</v>
      </c>
      <c r="B184" s="4" t="s">
        <v>569</v>
      </c>
      <c r="C184" s="40" t="s">
        <v>197</v>
      </c>
      <c r="D184" s="18" t="s">
        <v>3604</v>
      </c>
      <c r="E184" s="40" t="str">
        <f>VLOOKUP($D184,allFlowProduct!$A:$P,4,FALSE)</f>
        <v>น้ำยาล้างจาน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196</v>
      </c>
      <c r="D185" s="18" t="s">
        <v>3605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323</v>
      </c>
      <c r="B186" s="2" t="s">
        <v>570</v>
      </c>
      <c r="C186" s="40" t="s">
        <v>197</v>
      </c>
      <c r="D186" s="18" t="s">
        <v>3605</v>
      </c>
      <c r="E186" s="40" t="str">
        <f>VLOOKUP($D186,allFlowProduct!$A:$P,4,FALSE)</f>
        <v>น้ำยาซักผ้า สูตรธรรมชาติ</v>
      </c>
      <c r="F186" s="40" t="str">
        <f>VLOOKUP($D186,allFlowProduct!$A:$P,5,FALSE)</f>
        <v>ขวด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324</v>
      </c>
      <c r="B187" s="4" t="s">
        <v>99</v>
      </c>
      <c r="C187" s="40" t="s">
        <v>605</v>
      </c>
      <c r="D187" s="18" t="s">
        <v>3606</v>
      </c>
      <c r="E187" s="40" t="str">
        <f>VLOOKUP($D187,allFlowProduct!$A:$P,4,FALSE)</f>
        <v>กระเป๋าผ้า ธรรมธุรกิจ</v>
      </c>
      <c r="F187" s="40" t="str">
        <f>VLOOKUP($D187,allFlowProduct!$A:$P,5,FALSE)</f>
        <v>ใบ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196</v>
      </c>
      <c r="D188" s="18" t="s">
        <v>3607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325</v>
      </c>
      <c r="B189" s="4" t="s">
        <v>100</v>
      </c>
      <c r="C189" s="40" t="s">
        <v>197</v>
      </c>
      <c r="D189" s="18" t="s">
        <v>3607</v>
      </c>
      <c r="E189" s="40" t="str">
        <f>VLOOKUP($D189,allFlowProduct!$A:$P,4,FALSE)</f>
        <v>สเปรย์ไล่ยุงสมุนไพร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326</v>
      </c>
      <c r="B190" s="4" t="s">
        <v>576</v>
      </c>
      <c r="C190" s="40" t="s">
        <v>196</v>
      </c>
      <c r="D190" s="18" t="s">
        <v>3608</v>
      </c>
      <c r="E190" s="40" t="str">
        <f>VLOOKUP($D190,allFlowProduct!$A:$P,4,FALSE)</f>
        <v>แชมพูมะกรูด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327</v>
      </c>
      <c r="B191" s="4" t="s">
        <v>101</v>
      </c>
      <c r="C191" s="40" t="s">
        <v>196</v>
      </c>
      <c r="D191" s="18" t="s">
        <v>3609</v>
      </c>
      <c r="E191" s="40" t="str">
        <f>VLOOKUP($D191,allFlowProduct!$A:$P,4,FALSE)</f>
        <v>สบู่เหลวฟักข้าว</v>
      </c>
      <c r="F191" s="40" t="str">
        <f>VLOOKUP($D191,allFlowProduct!$A:$P,5,FALSE)</f>
        <v>ขวด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328</v>
      </c>
      <c r="B192" s="4" t="s">
        <v>102</v>
      </c>
      <c r="C192" s="40" t="s">
        <v>575</v>
      </c>
      <c r="D192" s="18" t="s">
        <v>3610</v>
      </c>
      <c r="E192" s="40" t="str">
        <f>VLOOKUP($D192,allFlowProduct!$A:$P,4,FALSE)</f>
        <v>น้ำยาอเนกประสงค์</v>
      </c>
      <c r="F192" s="40" t="str">
        <f>VLOOKUP($D192,allFlowProduct!$A:$P,5,FALSE)</f>
        <v>แกลลอน</v>
      </c>
      <c r="G192" s="40">
        <f>VLOOKUP($D192,allFlowProduct!$A:$P,3,FALSE)</f>
        <v>5</v>
      </c>
      <c r="H192" s="40">
        <f>VLOOKUP($D192,allFlowProduct!$A:$P,8,FALSE)</f>
        <v>1</v>
      </c>
      <c r="I192" s="40">
        <f t="shared" si="2"/>
        <v>7</v>
      </c>
    </row>
    <row r="193" spans="1:9" x14ac:dyDescent="0.5">
      <c r="A193" s="4" t="s">
        <v>329</v>
      </c>
      <c r="B193" s="4" t="s">
        <v>103</v>
      </c>
      <c r="C193" s="40" t="s">
        <v>14</v>
      </c>
      <c r="D193" s="18" t="s">
        <v>3611</v>
      </c>
      <c r="E193" s="40" t="str">
        <f>VLOOKUP($D193,allFlowProduct!$A:$P,4,FALSE)</f>
        <v>ถ่าน</v>
      </c>
      <c r="F193" s="40" t="str">
        <f>VLOOKUP($D193,allFlowProduct!$A:$P,5,FALSE)</f>
        <v>ถุง</v>
      </c>
      <c r="G193" s="40">
        <f>VLOOKUP($D193,allFlowProduct!$A:$P,3,FALSE)</f>
        <v>5</v>
      </c>
      <c r="H193" s="40">
        <f>VLOOKUP($D193,allFlowProduct!$A:$P,8,FALSE)</f>
        <v>7</v>
      </c>
      <c r="I193" s="40">
        <f t="shared" si="2"/>
        <v>-1</v>
      </c>
    </row>
    <row r="194" spans="1:9" x14ac:dyDescent="0.5">
      <c r="A194" s="2" t="s">
        <v>330</v>
      </c>
      <c r="B194" s="2" t="s">
        <v>104</v>
      </c>
      <c r="C194" s="40" t="s">
        <v>606</v>
      </c>
      <c r="D194" s="18" t="s">
        <v>3612</v>
      </c>
      <c r="E194" s="40" t="str">
        <f>VLOOKUP($D194,allFlowProduct!$A:$P,4,FALSE)</f>
        <v>กาวโจน</v>
      </c>
      <c r="F194" s="40" t="str">
        <f>VLOOKUP($D194,allFlowProduct!$A:$P,5,FALSE)</f>
        <v>ถัง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 t="s">
        <v>331</v>
      </c>
      <c r="B195" s="2" t="s">
        <v>105</v>
      </c>
      <c r="C195" s="40" t="s">
        <v>565</v>
      </c>
      <c r="D195" s="18" t="s">
        <v>3613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si="2"/>
        <v>7</v>
      </c>
    </row>
    <row r="196" spans="1:9" x14ac:dyDescent="0.5">
      <c r="A196" s="2"/>
      <c r="B196" s="2" t="s">
        <v>105</v>
      </c>
      <c r="C196" s="40" t="s">
        <v>566</v>
      </c>
      <c r="D196" s="18" t="s">
        <v>3613</v>
      </c>
      <c r="E196" s="40" t="str">
        <f>VLOOKUP($D196,allFlowProduct!$A:$P,4,FALSE)</f>
        <v>ชุดทำน้ำยาอเนกประสงค์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40" t="s">
        <v>565</v>
      </c>
      <c r="D197" s="18" t="s">
        <v>3614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/>
      <c r="B198" s="2" t="s">
        <v>584</v>
      </c>
      <c r="C198" s="40" t="s">
        <v>566</v>
      </c>
      <c r="D198" s="18" t="s">
        <v>3614</v>
      </c>
      <c r="E198" s="40" t="str">
        <f>VLOOKUP($D198,allFlowProduct!$A:$P,4,FALSE)</f>
        <v>ชุดทำสบู่ก้อน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 t="s">
        <v>333</v>
      </c>
      <c r="B199" s="2" t="s">
        <v>106</v>
      </c>
      <c r="C199" s="40" t="s">
        <v>565</v>
      </c>
      <c r="D199" s="18" t="s">
        <v>3615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/>
      <c r="B200" s="2" t="s">
        <v>106</v>
      </c>
      <c r="C200" s="40" t="s">
        <v>566</v>
      </c>
      <c r="D200" s="18" t="s">
        <v>3615</v>
      </c>
      <c r="E200" s="40" t="str">
        <f>VLOOKUP($D200,allFlowProduct!$A:$P,4,FALSE)</f>
        <v>ชุดทำสบู่เหลว</v>
      </c>
      <c r="F200" s="40" t="str">
        <f>VLOOKUP($D200,allFlowProduct!$A:$P,5,FALSE)</f>
        <v>ชุด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 t="s">
        <v>334</v>
      </c>
      <c r="B201" s="2" t="s">
        <v>107</v>
      </c>
      <c r="C201" s="40" t="s">
        <v>12</v>
      </c>
      <c r="D201" s="18" t="s">
        <v>3616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/>
      <c r="B202" s="2" t="s">
        <v>107</v>
      </c>
      <c r="C202" s="40" t="s">
        <v>206</v>
      </c>
      <c r="D202" s="18" t="s">
        <v>3616</v>
      </c>
      <c r="E202" s="40" t="str">
        <f>VLOOKUP($D202,allFlowProduct!$A:$P,4,FALSE)</f>
        <v>ผงถ่าน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 t="s">
        <v>335</v>
      </c>
      <c r="B203" s="2" t="s">
        <v>108</v>
      </c>
      <c r="C203" s="40" t="s">
        <v>12</v>
      </c>
      <c r="D203" s="18" t="s">
        <v>3617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/>
      <c r="B204" s="2" t="s">
        <v>108</v>
      </c>
      <c r="C204" s="40" t="s">
        <v>206</v>
      </c>
      <c r="D204" s="18" t="s">
        <v>3617</v>
      </c>
      <c r="E204" s="40" t="str">
        <f>VLOOKUP($D204,allFlowProduct!$A:$P,4,FALSE)</f>
        <v>ผงขมิ้น</v>
      </c>
      <c r="F204" s="40" t="str">
        <f>VLOOKUP($D204,allFlowProduct!$A:$P,5,FALSE)</f>
        <v>ซอง</v>
      </c>
      <c r="G204" s="40">
        <f>VLOOKUP($D204,allFlowProduct!$A:$P,3,FALSE)</f>
        <v>5</v>
      </c>
      <c r="H204" s="40">
        <f>VLOOKUP($D204,allFlowProduct!$A:$P,8,FALSE)</f>
        <v>1</v>
      </c>
      <c r="I204" s="40">
        <f t="shared" si="3"/>
        <v>7</v>
      </c>
    </row>
    <row r="205" spans="1:9" x14ac:dyDescent="0.5">
      <c r="A205" s="2" t="s">
        <v>336</v>
      </c>
      <c r="B205" s="2" t="s">
        <v>109</v>
      </c>
      <c r="C205" s="40" t="s">
        <v>14</v>
      </c>
      <c r="D205" s="18" t="s">
        <v>3619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/>
      <c r="B206" s="2" t="s">
        <v>109</v>
      </c>
      <c r="C206" s="40" t="s">
        <v>600</v>
      </c>
      <c r="D206" s="18" t="s">
        <v>3619</v>
      </c>
      <c r="E206" s="40" t="str">
        <f>VLOOKUP($D206,allFlowProduct!$A:$P,4,FALSE)</f>
        <v>ปุ๋ยมูลไส้เดือน</v>
      </c>
      <c r="F206" s="40" t="str">
        <f>VLOOKUP($D206,allFlowProduct!$A:$P,5,FALSE)</f>
        <v>ถุง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 t="s">
        <v>337</v>
      </c>
      <c r="B207" s="2" t="s">
        <v>596</v>
      </c>
      <c r="C207" s="40" t="s">
        <v>597</v>
      </c>
      <c r="D207" s="18" t="s">
        <v>3620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/>
      <c r="B208" s="2" t="s">
        <v>596</v>
      </c>
      <c r="C208" s="40" t="s">
        <v>598</v>
      </c>
      <c r="D208" s="18" t="s">
        <v>3620</v>
      </c>
      <c r="E208" s="40" t="str">
        <f>VLOOKUP($D208,allFlowProduct!$A:$P,4,FALSE)</f>
        <v>หัวเชื้อ SuperM 1 ลิตร(ฐธ9)</v>
      </c>
      <c r="F208" s="40" t="str">
        <f>VLOOKUP($D208,allFlowProduct!$A:$P,5,FALSE)</f>
        <v>ขวด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 t="s">
        <v>338</v>
      </c>
      <c r="B209" s="2" t="s">
        <v>110</v>
      </c>
      <c r="C209" s="40" t="s">
        <v>597</v>
      </c>
      <c r="D209" s="18" t="s">
        <v>3621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/>
      <c r="B210" s="2" t="s">
        <v>110</v>
      </c>
      <c r="C210" s="40" t="s">
        <v>598</v>
      </c>
      <c r="D210" s="18" t="s">
        <v>3621</v>
      </c>
      <c r="E210" s="40" t="str">
        <f>VLOOKUP($D210,allFlowProduct!$A:$P,4,FALSE)</f>
        <v>ปุ๋ยน้ำไวต้า 1 ลิตร(ฐธ9)</v>
      </c>
      <c r="F210" s="40" t="str">
        <f>VLOOKUP($D210,allFlowProduct!$A:$P,5,FALSE)</f>
        <v>1ลิตร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 t="s">
        <v>339</v>
      </c>
      <c r="B211" s="2" t="s">
        <v>599</v>
      </c>
      <c r="C211" s="40" t="s">
        <v>11</v>
      </c>
      <c r="D211" s="18" t="s">
        <v>3622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/>
      <c r="B212" s="2" t="s">
        <v>599</v>
      </c>
      <c r="C212" s="40" t="s">
        <v>186</v>
      </c>
      <c r="D212" s="18" t="s">
        <v>3622</v>
      </c>
      <c r="E212" s="40" t="str">
        <f>VLOOKUP($D212,allFlowProduct!$A:$P,4,FALSE)</f>
        <v>ปุ๋ยเม็ดบำรุงดิน 701 (1กก.)(ฐธ9)</v>
      </c>
      <c r="F212" s="40" t="str">
        <f>VLOOKUP($D212,allFlowProduct!$A:$P,5,FALSE)</f>
        <v>ถุง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340</v>
      </c>
      <c r="B213" s="2" t="s">
        <v>601</v>
      </c>
      <c r="C213" s="40" t="s">
        <v>602</v>
      </c>
      <c r="D213" s="18" t="s">
        <v>3623</v>
      </c>
      <c r="E213" s="40" t="str">
        <f>VLOOKUP($D213,allFlowProduct!$A:$P,4,FALSE)</f>
        <v>ปุ๋ยเม็ดบำรุงดิน 701 (25กก.)(ฐธ9)</v>
      </c>
      <c r="F213" s="40" t="str">
        <f>VLOOKUP($D213,allFlowProduct!$A:$P,5,FALSE)</f>
        <v>กระสอบ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 t="s">
        <v>341</v>
      </c>
      <c r="B214" s="2" t="s">
        <v>595</v>
      </c>
      <c r="C214" s="40" t="s">
        <v>11</v>
      </c>
      <c r="D214" s="18" t="s">
        <v>3624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/>
      <c r="B215" s="2" t="s">
        <v>595</v>
      </c>
      <c r="C215" s="40" t="s">
        <v>186</v>
      </c>
      <c r="D215" s="18" t="s">
        <v>3624</v>
      </c>
      <c r="E215" s="40" t="str">
        <f>VLOOKUP($D215,allFlowProduct!$A:$P,4,FALSE)</f>
        <v>ปุ๋ยเม็ดเร่งดอกผล 702 (1กก.)(ฐธ9)</v>
      </c>
      <c r="F215" s="40" t="str">
        <f>VLOOKUP($D215,allFlowProduct!$A:$P,5,FALSE)</f>
        <v>ถุง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2" t="s">
        <v>342</v>
      </c>
      <c r="B216" s="2" t="s">
        <v>603</v>
      </c>
      <c r="C216" s="40" t="s">
        <v>604</v>
      </c>
      <c r="D216" s="18" t="s">
        <v>3625</v>
      </c>
      <c r="E216" s="40" t="str">
        <f>VLOOKUP($D216,allFlowProduct!$A:$P,4,FALSE)</f>
        <v>ปุ๋ยเม็ดเร่งดอกผล 702 (50กก.)(ฐธ9)</v>
      </c>
      <c r="F216" s="40" t="str">
        <f>VLOOKUP($D216,allFlowProduct!$A:$P,5,FALSE)</f>
        <v>กระสอบ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 t="s">
        <v>343</v>
      </c>
      <c r="B217" s="2" t="s">
        <v>111</v>
      </c>
      <c r="C217" s="40" t="s">
        <v>597</v>
      </c>
      <c r="D217" s="18" t="s">
        <v>3626</v>
      </c>
      <c r="E217" s="40" t="str">
        <f>VLOOKUP($D217,allFlowProduct!$A:$P,4,FALSE)</f>
        <v>ปุ๋ยอินทรีย์น้ำเพชร 201 (ป้องกันแมลง)(ฐธ9)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/>
      <c r="B218" s="2" t="s">
        <v>111</v>
      </c>
      <c r="C218" s="40" t="s">
        <v>598</v>
      </c>
      <c r="D218" s="18" t="s">
        <v>3626</v>
      </c>
      <c r="E218" s="40" t="str">
        <f>VLOOKUP($D218,allFlowProduct!$A:$P,4,FALSE)</f>
        <v>ปุ๋ยอินทรีย์น้ำเพชร 201 (ป้องกันแมลง)(ฐธ9)</v>
      </c>
      <c r="F218" s="40" t="str">
        <f>VLOOKUP($D218,allFlowProduct!$A:$P,5,FALSE)</f>
        <v>ขวด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 t="s">
        <v>344</v>
      </c>
      <c r="B219" s="2" t="s">
        <v>112</v>
      </c>
      <c r="C219" s="40" t="s">
        <v>597</v>
      </c>
      <c r="D219" s="18" t="s">
        <v>3627</v>
      </c>
      <c r="E219" s="40" t="str">
        <f>VLOOKUP($D219,allFlowProduct!$A:$P,4,FALSE)</f>
        <v>ปุ๋ยอินทรีย์น้ำเพชร 202 (ป้องกันเชื้อรา)(ฐธ9)</v>
      </c>
      <c r="F219" s="40" t="str">
        <f>VLOOKUP($D219,allFlowProduct!$A:$P,5,FALSE)</f>
        <v>ขวด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/>
      <c r="B220" s="2" t="s">
        <v>112</v>
      </c>
      <c r="C220" s="40" t="s">
        <v>598</v>
      </c>
      <c r="D220" s="18" t="s">
        <v>3627</v>
      </c>
      <c r="E220" s="40" t="str">
        <f>VLOOKUP($D220,allFlowProduct!$A:$P,4,FALSE)</f>
        <v>ปุ๋ยอินทรีย์น้ำเพชร 202 (ป้องกันเชื้อรา)(ฐธ9)</v>
      </c>
      <c r="F220" s="40" t="str">
        <f>VLOOKUP($D220,allFlowProduct!$A:$P,5,FALSE)</f>
        <v>ขวด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 t="s">
        <v>345</v>
      </c>
      <c r="B221" s="6" t="s">
        <v>113</v>
      </c>
      <c r="C221" s="40" t="s">
        <v>597</v>
      </c>
      <c r="D221" s="18" t="s">
        <v>3628</v>
      </c>
      <c r="E221" s="40" t="str">
        <f>VLOOKUP($D221,allFlowProduct!$A:$P,4,FALSE)</f>
        <v>ปุ๋ยอินทรีย์น้ำเพชร 203 (ป้องกันหนอนกัดกินใบ)(ฐธ9)</v>
      </c>
      <c r="F221" s="40" t="str">
        <f>VLOOKUP($D221,allFlowProduct!$A:$P,5,FALSE)</f>
        <v>ขวด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/>
      <c r="B222" s="6" t="s">
        <v>113</v>
      </c>
      <c r="C222" s="40" t="s">
        <v>598</v>
      </c>
      <c r="D222" s="18" t="s">
        <v>3628</v>
      </c>
      <c r="E222" s="40" t="str">
        <f>VLOOKUP($D222,allFlowProduct!$A:$P,4,FALSE)</f>
        <v>ปุ๋ยอินทรีย์น้ำเพชร 203 (ป้องกันหนอนกัดกินใบ)(ฐธ9)</v>
      </c>
      <c r="F222" s="40" t="str">
        <f>VLOOKUP($D222,allFlowProduct!$A:$P,5,FALSE)</f>
        <v>ขวด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 t="s">
        <v>346</v>
      </c>
      <c r="B223" s="2" t="s">
        <v>114</v>
      </c>
      <c r="C223" s="40" t="s">
        <v>597</v>
      </c>
      <c r="D223" s="18" t="s">
        <v>3629</v>
      </c>
      <c r="E223" s="40" t="str">
        <f>VLOOKUP($D223,allFlowProduct!$A:$P,4,FALSE)</f>
        <v>ปุ๋ยอินทรีย์น้ำเพชร 204 (ป้องกันเพลี้ย)(ฐธ9)</v>
      </c>
      <c r="F223" s="40" t="str">
        <f>VLOOKUP($D223,allFlowProduct!$A:$P,5,FALSE)</f>
        <v>ขวด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/>
      <c r="B224" s="2" t="s">
        <v>114</v>
      </c>
      <c r="C224" s="40" t="s">
        <v>598</v>
      </c>
      <c r="D224" s="18" t="s">
        <v>3629</v>
      </c>
      <c r="E224" s="40" t="str">
        <f>VLOOKUP($D224,allFlowProduct!$A:$P,4,FALSE)</f>
        <v>ปุ๋ยอินทรีย์น้ำเพชร 204 (ป้องกันเพลี้ย)(ฐธ9)</v>
      </c>
      <c r="F224" s="40" t="str">
        <f>VLOOKUP($D224,allFlowProduct!$A:$P,5,FALSE)</f>
        <v>ขวด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 t="s">
        <v>347</v>
      </c>
      <c r="B225" s="6" t="s">
        <v>115</v>
      </c>
      <c r="C225" s="40" t="s">
        <v>597</v>
      </c>
      <c r="D225" s="18" t="s">
        <v>3630</v>
      </c>
      <c r="E225" s="40" t="str">
        <f>VLOOKUP($D225,allFlowProduct!$A:$P,4,FALSE)</f>
        <v>ปุ๋ยอินทรีย์น้ำเพชร 205 (ป้องกันหนอนเจาะดูดน้ำเลี้ยง)(ฐธ9)</v>
      </c>
      <c r="F225" s="40" t="str">
        <f>VLOOKUP($D225,allFlowProduct!$A:$P,5,FALSE)</f>
        <v>ขวด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/>
      <c r="B226" s="6" t="s">
        <v>115</v>
      </c>
      <c r="C226" s="40" t="s">
        <v>598</v>
      </c>
      <c r="D226" s="18" t="s">
        <v>3630</v>
      </c>
      <c r="E226" s="40" t="str">
        <f>VLOOKUP($D226,allFlowProduct!$A:$P,4,FALSE)</f>
        <v>ปุ๋ยอินทรีย์น้ำเพชร 205 (ป้องกันหนอนเจาะดูดน้ำเลี้ยง)(ฐธ9)</v>
      </c>
      <c r="F226" s="40" t="str">
        <f>VLOOKUP($D226,allFlowProduct!$A:$P,5,FALSE)</f>
        <v>ขวด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77" t="s">
        <v>5107</v>
      </c>
      <c r="C227" s="40" t="s">
        <v>2259</v>
      </c>
      <c r="D227" s="18" t="s">
        <v>5106</v>
      </c>
      <c r="E227" s="51" t="str">
        <f>VLOOKUP($D227,allFlowProduct!$A:$P,4,FALSE)</f>
        <v>ปุ๋ยอินทรีย์น้ำเพชร 102 (สูตรนาข้าว)</v>
      </c>
      <c r="F227" s="51" t="str">
        <f>VLOOKUP($D227,allFlowProduct!$A:$P,5,FALSE)</f>
        <v>ขวด</v>
      </c>
      <c r="G227" s="51">
        <f>VLOOKUP($D227,allFlowProduct!$A:$P,3,FALSE)</f>
        <v>5</v>
      </c>
      <c r="H227" s="51">
        <f>VLOOKUP($D227,allFlowProduct!$A:$P,8,FALSE)</f>
        <v>7</v>
      </c>
      <c r="I227" s="40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40" t="s">
        <v>597</v>
      </c>
      <c r="D228" s="18" t="s">
        <v>3631</v>
      </c>
      <c r="E228" s="40" t="str">
        <f>VLOOKUP($D228,allFlowProduct!$A:$P,4,FALSE)</f>
        <v>น้ำส้มควันไม้ 1 ลิตร</v>
      </c>
      <c r="F228" s="40" t="str">
        <f>VLOOKUP($D228,allFlowProduct!$A:$P,5,FALSE)</f>
        <v>ขวด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4"/>
      <c r="B229" s="2" t="s">
        <v>116</v>
      </c>
      <c r="C229" s="40" t="s">
        <v>598</v>
      </c>
      <c r="D229" s="18" t="s">
        <v>3631</v>
      </c>
      <c r="E229" s="40" t="str">
        <f>VLOOKUP($D229,allFlowProduct!$A:$P,4,FALSE)</f>
        <v>น้ำส้มควันไม้ 1 ลิตร</v>
      </c>
      <c r="F229" s="40" t="str">
        <f>VLOOKUP($D229,allFlowProduct!$A:$P,5,FALSE)</f>
        <v>ขวด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349</v>
      </c>
      <c r="B230" s="2" t="s">
        <v>117</v>
      </c>
      <c r="C230" s="40" t="s">
        <v>14</v>
      </c>
      <c r="D230" s="18" t="s">
        <v>3632</v>
      </c>
      <c r="E230" s="40" t="str">
        <f>VLOOKUP($D230,allFlowProduct!$A:$P,4,FALSE)</f>
        <v>ดินผสมพร้อมปลูก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117</v>
      </c>
      <c r="C231" s="40" t="s">
        <v>600</v>
      </c>
      <c r="D231" s="18" t="s">
        <v>3632</v>
      </c>
      <c r="E231" s="40" t="str">
        <f>VLOOKUP($D231,allFlowProduct!$A:$P,4,FALSE)</f>
        <v>ดินผสมพร้อมปลูก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350</v>
      </c>
      <c r="B232" s="2" t="s">
        <v>118</v>
      </c>
      <c r="C232" s="40" t="s">
        <v>14</v>
      </c>
      <c r="D232" s="18" t="s">
        <v>3633</v>
      </c>
      <c r="E232" s="40" t="str">
        <f>VLOOKUP($D232,allFlowProduct!$A:$P,4,FALSE)</f>
        <v>มูลวัว</v>
      </c>
      <c r="F232" s="40" t="str">
        <f>VLOOKUP($D232,allFlowProduct!$A:$P,5,FALSE)</f>
        <v>ถุง</v>
      </c>
      <c r="G232" s="40">
        <f>VLOOKUP($D232,allFlowProduct!$A:$P,3,FALSE)</f>
        <v>5</v>
      </c>
      <c r="H232" s="40">
        <f>VLOOKUP($D232,allFlowProduct!$A:$P,8,FALSE)</f>
        <v>7</v>
      </c>
      <c r="I232" s="40">
        <f t="shared" si="3"/>
        <v>-1</v>
      </c>
    </row>
    <row r="233" spans="1:9" x14ac:dyDescent="0.5">
      <c r="A233" s="2"/>
      <c r="B233" s="2" t="s">
        <v>118</v>
      </c>
      <c r="C233" s="40" t="s">
        <v>600</v>
      </c>
      <c r="D233" s="18" t="s">
        <v>3633</v>
      </c>
      <c r="E233" s="40" t="str">
        <f>VLOOKUP($D233,allFlowProduct!$A:$P,4,FALSE)</f>
        <v>มูลวัว</v>
      </c>
      <c r="F233" s="40" t="str">
        <f>VLOOKUP($D233,allFlowProduct!$A:$P,5,FALSE)</f>
        <v>ถุง</v>
      </c>
      <c r="G233" s="40">
        <f>VLOOKUP($D233,allFlowProduct!$A:$P,3,FALSE)</f>
        <v>5</v>
      </c>
      <c r="H233" s="40">
        <f>VLOOKUP($D233,allFlowProduct!$A:$P,8,FALSE)</f>
        <v>7</v>
      </c>
      <c r="I233" s="40">
        <f t="shared" si="3"/>
        <v>-1</v>
      </c>
    </row>
    <row r="234" spans="1:9" x14ac:dyDescent="0.5">
      <c r="A234" s="2" t="s">
        <v>351</v>
      </c>
      <c r="B234" s="2" t="s">
        <v>119</v>
      </c>
      <c r="C234" s="40" t="s">
        <v>609</v>
      </c>
      <c r="D234" s="18" t="s">
        <v>3618</v>
      </c>
      <c r="E234" s="40" t="str">
        <f>VLOOKUP($D234,allFlowProduct!$A:$P,4,FALSE)</f>
        <v>ตะกร้าปลูกผัก</v>
      </c>
      <c r="F234" s="40" t="str">
        <f>VLOOKUP($D234,allFlowProduct!$A:$P,5,FALSE)</f>
        <v>ใบ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351</v>
      </c>
      <c r="B235" s="2" t="s">
        <v>119</v>
      </c>
      <c r="C235" s="40" t="s">
        <v>610</v>
      </c>
      <c r="D235" s="18" t="s">
        <v>3618</v>
      </c>
      <c r="E235" s="40" t="str">
        <f>VLOOKUP($D235,allFlowProduct!$A:$P,4,FALSE)</f>
        <v>ตะกร้าปลูกผัก</v>
      </c>
      <c r="F235" s="40" t="str">
        <f>VLOOKUP($D235,allFlowProduct!$A:$P,5,FALSE)</f>
        <v>ใบ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352</v>
      </c>
      <c r="B236" s="2" t="s">
        <v>558</v>
      </c>
      <c r="C236" s="40" t="s">
        <v>556</v>
      </c>
      <c r="D236" s="18" t="s">
        <v>3634</v>
      </c>
      <c r="E236" s="40" t="str">
        <f>VLOOKUP($D236,allFlowProduct!$A:$P,4,FALSE)</f>
        <v>หนังสือกลับบ้าน(ฐธ9)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352</v>
      </c>
      <c r="B237" s="2" t="s">
        <v>558</v>
      </c>
      <c r="C237" s="40" t="s">
        <v>557</v>
      </c>
      <c r="D237" s="18" t="s">
        <v>3634</v>
      </c>
      <c r="E237" s="40" t="str">
        <f>VLOOKUP($D237,allFlowProduct!$A:$P,4,FALSE)</f>
        <v>หนังสือกลับบ้าน(ฐธ9)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353</v>
      </c>
      <c r="B238" s="2" t="s">
        <v>559</v>
      </c>
      <c r="C238" s="40" t="s">
        <v>556</v>
      </c>
      <c r="D238" s="18" t="s">
        <v>3635</v>
      </c>
      <c r="E238" s="40" t="str">
        <f>VLOOKUP($D238,allFlowProduct!$A:$P,4,FALSE)</f>
        <v>หนังสือลูกโจน(ฐธ9)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353</v>
      </c>
      <c r="B239" s="2" t="s">
        <v>559</v>
      </c>
      <c r="C239" s="40" t="s">
        <v>557</v>
      </c>
      <c r="D239" s="18" t="s">
        <v>3635</v>
      </c>
      <c r="E239" s="40" t="str">
        <f>VLOOKUP($D239,allFlowProduct!$A:$P,4,FALSE)</f>
        <v>หนังสือลูกโจน(ฐธ9)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354</v>
      </c>
      <c r="B240" s="2" t="s">
        <v>563</v>
      </c>
      <c r="C240" s="40" t="s">
        <v>556</v>
      </c>
      <c r="D240" s="18" t="s">
        <v>3636</v>
      </c>
      <c r="E240" s="40" t="str">
        <f>VLOOKUP($D240,allFlowProduct!$A:$P,4,FALSE)</f>
        <v>หนังสือเซ็กซ์กับความรัก(ฐธ9)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354</v>
      </c>
      <c r="B241" s="2" t="s">
        <v>563</v>
      </c>
      <c r="C241" s="40" t="s">
        <v>557</v>
      </c>
      <c r="D241" s="18" t="s">
        <v>3636</v>
      </c>
      <c r="E241" s="40" t="str">
        <f>VLOOKUP($D241,allFlowProduct!$A:$P,4,FALSE)</f>
        <v>หนังสือเซ็กซ์กับความรัก(ฐธ9)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2" t="s">
        <v>355</v>
      </c>
      <c r="B242" s="2" t="s">
        <v>555</v>
      </c>
      <c r="C242" s="40" t="s">
        <v>556</v>
      </c>
      <c r="D242" s="18" t="s">
        <v>3637</v>
      </c>
      <c r="E242" s="40" t="str">
        <f>VLOOKUP($D242,allFlowProduct!$A:$P,4,FALSE)</f>
        <v>หนังสือบุกรังโจน(ฐธ9)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2" t="s">
        <v>355</v>
      </c>
      <c r="B243" s="2" t="s">
        <v>555</v>
      </c>
      <c r="C243" s="40" t="s">
        <v>557</v>
      </c>
      <c r="D243" s="18" t="s">
        <v>3637</v>
      </c>
      <c r="E243" s="40" t="str">
        <f>VLOOKUP($D243,allFlowProduct!$A:$P,4,FALSE)</f>
        <v>หนังสือบุกรังโจน(ฐธ9)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356</v>
      </c>
      <c r="B244" s="2" t="s">
        <v>123</v>
      </c>
      <c r="C244" s="40" t="s">
        <v>556</v>
      </c>
      <c r="D244" s="18" t="s">
        <v>3638</v>
      </c>
      <c r="E244" s="40" t="str">
        <f>VLOOKUP($D244,allFlowProduct!$A:$P,4,FALSE)</f>
        <v>คู่มือเก็บเมล็ดพันธุ์ประจำบ้าน(ฐธ9)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356</v>
      </c>
      <c r="B245" s="2" t="s">
        <v>123</v>
      </c>
      <c r="C245" s="40" t="s">
        <v>557</v>
      </c>
      <c r="D245" s="18" t="s">
        <v>3638</v>
      </c>
      <c r="E245" s="40" t="str">
        <f>VLOOKUP($D245,allFlowProduct!$A:$P,4,FALSE)</f>
        <v>คู่มือเก็บเมล็ดพันธุ์ประจำบ้าน(ฐธ9)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357</v>
      </c>
      <c r="B246" s="4" t="s">
        <v>560</v>
      </c>
      <c r="C246" s="40" t="s">
        <v>556</v>
      </c>
      <c r="D246" s="18" t="s">
        <v>3639</v>
      </c>
      <c r="E246" s="40" t="str">
        <f>VLOOKUP($D246,allFlowProduct!$A:$P,4,FALSE)</f>
        <v>หนังสืออยู่กับดิน(ฐธ9)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357</v>
      </c>
      <c r="B247" s="4" t="s">
        <v>560</v>
      </c>
      <c r="C247" s="40" t="s">
        <v>557</v>
      </c>
      <c r="D247" s="18" t="s">
        <v>3639</v>
      </c>
      <c r="E247" s="40" t="str">
        <f>VLOOKUP($D247,allFlowProduct!$A:$P,4,FALSE)</f>
        <v>หนังสืออยู่กับดิน(ฐธ9)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358</v>
      </c>
      <c r="B248" s="2" t="s">
        <v>125</v>
      </c>
      <c r="C248" s="40" t="s">
        <v>556</v>
      </c>
      <c r="D248" s="18" t="s">
        <v>3640</v>
      </c>
      <c r="E248" s="40" t="str">
        <f>VLOOKUP($D248,allFlowProduct!$A:$P,4,FALSE)</f>
        <v>หนังสือสวน(ฐธ9)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358</v>
      </c>
      <c r="B249" s="2" t="s">
        <v>125</v>
      </c>
      <c r="C249" s="40" t="s">
        <v>557</v>
      </c>
      <c r="D249" s="18" t="s">
        <v>3640</v>
      </c>
      <c r="E249" s="40" t="str">
        <f>VLOOKUP($D249,allFlowProduct!$A:$P,4,FALSE)</f>
        <v>หนังสือสวน(ฐธ9)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359</v>
      </c>
      <c r="B250" s="4" t="s">
        <v>561</v>
      </c>
      <c r="C250" s="40" t="s">
        <v>556</v>
      </c>
      <c r="D250" s="18" t="s">
        <v>3641</v>
      </c>
      <c r="E250" s="40" t="str">
        <f>VLOOKUP($D250,allFlowProduct!$A:$P,4,FALSE)</f>
        <v>หนังสือเติบโตตามรอยพ่อ(ฐธ9)</v>
      </c>
      <c r="F250" s="40" t="str">
        <f>VLOOKUP($D250,allFlowProduct!$A:$P,5,FALSE)</f>
        <v>เล่ม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359</v>
      </c>
      <c r="B251" s="4" t="s">
        <v>561</v>
      </c>
      <c r="C251" s="40" t="s">
        <v>557</v>
      </c>
      <c r="D251" s="18" t="s">
        <v>3641</v>
      </c>
      <c r="E251" s="40" t="str">
        <f>VLOOKUP($D251,allFlowProduct!$A:$P,4,FALSE)</f>
        <v>หนังสือเติบโตตามรอยพ่อ(ฐธ9)</v>
      </c>
      <c r="F251" s="40" t="str">
        <f>VLOOKUP($D251,allFlowProduct!$A:$P,5,FALSE)</f>
        <v>เล่ม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4" t="s">
        <v>360</v>
      </c>
      <c r="B252" s="5" t="s">
        <v>562</v>
      </c>
      <c r="C252" s="40" t="s">
        <v>551</v>
      </c>
      <c r="D252" s="18" t="s">
        <v>3642</v>
      </c>
      <c r="E252" s="40" t="str">
        <f>VLOOKUP($D252,allFlowProduct!$A:$P,4,FALSE)</f>
        <v>ชุดหนังสือเติบโตตามรอยพ่อ 4 เล่ม(ฐธ9)</v>
      </c>
      <c r="F252" s="40" t="str">
        <f>VLOOKUP($D252,allFlowProduct!$A:$P,5,FALSE)</f>
        <v>แพ็ค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4" t="s">
        <v>360</v>
      </c>
      <c r="B253" s="5" t="s">
        <v>562</v>
      </c>
      <c r="C253" s="40" t="s">
        <v>552</v>
      </c>
      <c r="D253" s="18" t="s">
        <v>3642</v>
      </c>
      <c r="E253" s="40" t="str">
        <f>VLOOKUP($D253,allFlowProduct!$A:$P,4,FALSE)</f>
        <v>ชุดหนังสือเติบโตตามรอยพ่อ 4 เล่ม(ฐธ9)</v>
      </c>
      <c r="F253" s="40" t="str">
        <f>VLOOKUP($D253,allFlowProduct!$A:$P,5,FALSE)</f>
        <v>แพ็ค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2" t="s">
        <v>361</v>
      </c>
      <c r="B254" s="2" t="s">
        <v>629</v>
      </c>
      <c r="C254" s="40" t="s">
        <v>630</v>
      </c>
      <c r="D254" s="18" t="s">
        <v>3643</v>
      </c>
      <c r="E254" s="40" t="str">
        <f>VLOOKUP($D254,allFlowProduct!$A:$P,4,FALSE)</f>
        <v>เสื้อธรรมธุรกิจ คอปก(ดำ) 2XL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2" t="s">
        <v>362</v>
      </c>
      <c r="B255" s="2" t="s">
        <v>631</v>
      </c>
      <c r="C255" s="40" t="s">
        <v>616</v>
      </c>
      <c r="D255" s="18" t="s">
        <v>3644</v>
      </c>
      <c r="E255" s="40" t="str">
        <f>VLOOKUP($D255,allFlowProduct!$A:$P,4,FALSE)</f>
        <v>เสื้อธรรมธุรกิจ คอปก(ขาว) 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363</v>
      </c>
      <c r="B256" s="4" t="s">
        <v>620</v>
      </c>
      <c r="C256" s="40" t="s">
        <v>613</v>
      </c>
      <c r="D256" s="18" t="s">
        <v>3645</v>
      </c>
      <c r="E256" s="40" t="str">
        <f>VLOOKUP($D256,allFlowProduct!$A:$P,4,FALSE)</f>
        <v>เสื้อธรรมธุรกิจ คอกลม(นักปั่น) XS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364</v>
      </c>
      <c r="B257" s="4" t="s">
        <v>620</v>
      </c>
      <c r="C257" s="40" t="s">
        <v>10</v>
      </c>
      <c r="D257" s="18" t="s">
        <v>3646</v>
      </c>
      <c r="E257" s="40" t="str">
        <f>VLOOKUP($D257,allFlowProduct!$A:$P,4,FALSE)</f>
        <v>เสื้อธรรมธุรกิจ คอกลม(นักปั่น) XL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365</v>
      </c>
      <c r="B258" s="4" t="s">
        <v>620</v>
      </c>
      <c r="C258" s="40" t="s">
        <v>617</v>
      </c>
      <c r="D258" s="18" t="s">
        <v>3647</v>
      </c>
      <c r="E258" s="40" t="str">
        <f>VLOOKUP($D258,allFlowProduct!$A:$P,4,FALSE)</f>
        <v>เสื้อธรรมธุรกิจ คอกลม(นักปั่น) 2XL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366</v>
      </c>
      <c r="B259" s="4" t="s">
        <v>612</v>
      </c>
      <c r="C259" s="40" t="s">
        <v>613</v>
      </c>
      <c r="D259" s="18" t="s">
        <v>3648</v>
      </c>
      <c r="E259" s="40" t="str">
        <f>VLOOKUP($D259,allFlowProduct!$A:$P,4,FALSE)</f>
        <v>เสื้อธรรมธุรกิจ คอกลม(ขาว) XS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si="3"/>
        <v>7</v>
      </c>
    </row>
    <row r="260" spans="1:9" x14ac:dyDescent="0.5">
      <c r="A260" s="4" t="s">
        <v>367</v>
      </c>
      <c r="B260" s="4" t="s">
        <v>612</v>
      </c>
      <c r="C260" s="40" t="s">
        <v>614</v>
      </c>
      <c r="D260" s="18" t="s">
        <v>3649</v>
      </c>
      <c r="E260" s="40" t="str">
        <f>VLOOKUP($D260,allFlowProduct!$A:$P,4,FALSE)</f>
        <v>เสื้อธรรมธุรกิจ คอกลม(ขาว) S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3"/>
        <v>7</v>
      </c>
    </row>
    <row r="261" spans="1:9" x14ac:dyDescent="0.5">
      <c r="A261" s="4" t="s">
        <v>368</v>
      </c>
      <c r="B261" s="4" t="s">
        <v>612</v>
      </c>
      <c r="C261" s="40" t="s">
        <v>615</v>
      </c>
      <c r="D261" s="18" t="s">
        <v>3650</v>
      </c>
      <c r="E261" s="40" t="str">
        <f>VLOOKUP($D261,allFlowProduct!$A:$P,4,FALSE)</f>
        <v>เสื้อธรรมธุรกิจ คอกลม(ขาว) M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40" t="s">
        <v>616</v>
      </c>
      <c r="D262" s="18" t="s">
        <v>3651</v>
      </c>
      <c r="E262" s="40" t="str">
        <f>VLOOKUP($D262,allFlowProduct!$A:$P,4,FALSE)</f>
        <v>เสื้อธรรมธุรกิจ คอกลม(ขาว) 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370</v>
      </c>
      <c r="B263" s="4" t="s">
        <v>612</v>
      </c>
      <c r="C263" s="40" t="s">
        <v>10</v>
      </c>
      <c r="D263" s="18" t="s">
        <v>3652</v>
      </c>
      <c r="E263" s="40" t="str">
        <f>VLOOKUP($D263,allFlowProduct!$A:$P,4,FALSE)</f>
        <v>เสื้อธรรมธุรกิจ คอกลม(ขาว) XL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371</v>
      </c>
      <c r="B264" s="4" t="s">
        <v>612</v>
      </c>
      <c r="C264" s="40" t="s">
        <v>617</v>
      </c>
      <c r="D264" s="18" t="s">
        <v>3653</v>
      </c>
      <c r="E264" s="40" t="str">
        <f>VLOOKUP($D264,allFlowProduct!$A:$P,4,FALSE)</f>
        <v>เสื้อธรรมธุรกิจ คอกลม(ขาว) 2XL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372</v>
      </c>
      <c r="B265" s="7" t="s">
        <v>632</v>
      </c>
      <c r="C265" s="40" t="s">
        <v>614</v>
      </c>
      <c r="D265" s="18" t="s">
        <v>3654</v>
      </c>
      <c r="E265" s="40" t="str">
        <f>VLOOKUP($D265,allFlowProduct!$A:$P,4,FALSE)</f>
        <v>เสื้อธรรมธุรกิจ คอกลม(เทาเข้ม) S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373</v>
      </c>
      <c r="B266" s="7" t="s">
        <v>632</v>
      </c>
      <c r="C266" s="40" t="s">
        <v>615</v>
      </c>
      <c r="D266" s="18" t="s">
        <v>3655</v>
      </c>
      <c r="E266" s="40" t="str">
        <f>VLOOKUP($D266,allFlowProduct!$A:$P,4,FALSE)</f>
        <v>เสื้อธรรมธุรกิจ คอกลม(เทาเข้ม) M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374</v>
      </c>
      <c r="B267" s="7" t="s">
        <v>632</v>
      </c>
      <c r="C267" s="40" t="s">
        <v>616</v>
      </c>
      <c r="D267" s="18" t="s">
        <v>3656</v>
      </c>
      <c r="E267" s="40" t="str">
        <f>VLOOKUP($D267,allFlowProduct!$A:$P,4,FALSE)</f>
        <v>เสื้อธรรมธุรกิจ คอกลม(เทาเข้ม) 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375</v>
      </c>
      <c r="B268" s="7" t="s">
        <v>632</v>
      </c>
      <c r="C268" s="40" t="s">
        <v>10</v>
      </c>
      <c r="D268" s="18" t="s">
        <v>3657</v>
      </c>
      <c r="E268" s="40" t="str">
        <f>VLOOKUP($D268,allFlowProduct!$A:$P,4,FALSE)</f>
        <v>เสื้อธรรมธุรกิจ คอกลม(เทาเข้ม) XL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376</v>
      </c>
      <c r="B269" s="7" t="s">
        <v>632</v>
      </c>
      <c r="C269" s="40" t="s">
        <v>617</v>
      </c>
      <c r="D269" s="18" t="s">
        <v>3658</v>
      </c>
      <c r="E269" s="40" t="str">
        <f>VLOOKUP($D269,allFlowProduct!$A:$P,4,FALSE)</f>
        <v>เสื้อธรรมธุรกิจ คอกลม(เทาเข้ม) 2XL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377</v>
      </c>
      <c r="B270" s="7" t="s">
        <v>619</v>
      </c>
      <c r="C270" s="40" t="s">
        <v>614</v>
      </c>
      <c r="D270" s="18" t="s">
        <v>3659</v>
      </c>
      <c r="E270" s="40" t="str">
        <f>VLOOKUP($D270,allFlowProduct!$A:$P,4,FALSE)</f>
        <v>เสื้อธรรมธุรกิจ คอกลม(เทาอ่อน) S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378</v>
      </c>
      <c r="B271" s="7" t="s">
        <v>619</v>
      </c>
      <c r="C271" s="40" t="s">
        <v>615</v>
      </c>
      <c r="D271" s="18" t="s">
        <v>3660</v>
      </c>
      <c r="E271" s="40" t="str">
        <f>VLOOKUP($D271,allFlowProduct!$A:$P,4,FALSE)</f>
        <v>เสื้อธรรมธุรกิจ คอกลม(เทาอ่อน) M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379</v>
      </c>
      <c r="B272" s="7" t="s">
        <v>619</v>
      </c>
      <c r="C272" s="40" t="s">
        <v>616</v>
      </c>
      <c r="D272" s="18" t="s">
        <v>3661</v>
      </c>
      <c r="E272" s="40" t="str">
        <f>VLOOKUP($D272,allFlowProduct!$A:$P,4,FALSE)</f>
        <v>เสื้อธรรมธุรกิจ คอกลม(เทาอ่อน) 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380</v>
      </c>
      <c r="B273" s="7" t="s">
        <v>619</v>
      </c>
      <c r="C273" s="40" t="s">
        <v>10</v>
      </c>
      <c r="D273" s="18" t="s">
        <v>3662</v>
      </c>
      <c r="E273" s="40" t="str">
        <f>VLOOKUP($D273,allFlowProduct!$A:$P,4,FALSE)</f>
        <v>เสื้อธรรมธุรกิจ คอกลม(เทาอ่อน) XL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381</v>
      </c>
      <c r="B274" s="7" t="s">
        <v>619</v>
      </c>
      <c r="C274" s="40" t="s">
        <v>617</v>
      </c>
      <c r="D274" s="18" t="s">
        <v>3663</v>
      </c>
      <c r="E274" s="40" t="str">
        <f>VLOOKUP($D274,allFlowProduct!$A:$P,4,FALSE)</f>
        <v>เสื้อธรรมธุรกิจ คอกลม(เทาอ่อน) 2XL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382</v>
      </c>
      <c r="B275" s="2" t="s">
        <v>618</v>
      </c>
      <c r="C275" s="40" t="s">
        <v>614</v>
      </c>
      <c r="D275" s="18" t="s">
        <v>3664</v>
      </c>
      <c r="E275" s="40" t="str">
        <f>VLOOKUP($D275,allFlowProduct!$A:$P,4,FALSE)</f>
        <v>เสื้อธรรมธุรกิจ คอกลม(เขียว) S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383</v>
      </c>
      <c r="B276" s="2" t="s">
        <v>618</v>
      </c>
      <c r="C276" s="40" t="s">
        <v>615</v>
      </c>
      <c r="D276" s="18" t="s">
        <v>3665</v>
      </c>
      <c r="E276" s="40" t="str">
        <f>VLOOKUP($D276,allFlowProduct!$A:$P,4,FALSE)</f>
        <v>เสื้อธรรมธุรกิจ คอกลม(เขียว) M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384</v>
      </c>
      <c r="B277" s="2" t="s">
        <v>618</v>
      </c>
      <c r="C277" s="40" t="s">
        <v>616</v>
      </c>
      <c r="D277" s="18" t="s">
        <v>3666</v>
      </c>
      <c r="E277" s="40" t="str">
        <f>VLOOKUP($D277,allFlowProduct!$A:$P,4,FALSE)</f>
        <v>เสื้อธรรมธุรกิจ คอกลม(เขียว) 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385</v>
      </c>
      <c r="B278" s="2" t="s">
        <v>618</v>
      </c>
      <c r="C278" s="40" t="s">
        <v>10</v>
      </c>
      <c r="D278" s="18" t="s">
        <v>3667</v>
      </c>
      <c r="E278" s="40" t="str">
        <f>VLOOKUP($D278,allFlowProduct!$A:$P,4,FALSE)</f>
        <v>เสื้อธรรมธุรกิจ คอกลม(เขียว) XL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386</v>
      </c>
      <c r="B279" s="2" t="s">
        <v>618</v>
      </c>
      <c r="C279" s="40" t="s">
        <v>617</v>
      </c>
      <c r="D279" s="18" t="s">
        <v>3668</v>
      </c>
      <c r="E279" s="40" t="str">
        <f>VLOOKUP($D279,allFlowProduct!$A:$P,4,FALSE)</f>
        <v>เสื้อธรรมธุรกิจ คอกลม(เขียว) 2XL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387</v>
      </c>
      <c r="B280" s="5" t="s">
        <v>625</v>
      </c>
      <c r="C280" s="40" t="s">
        <v>614</v>
      </c>
      <c r="D280" s="18" t="s">
        <v>3669</v>
      </c>
      <c r="E280" s="40" t="str">
        <f>VLOOKUP($D280,allFlowProduct!$A:$P,4,FALSE)</f>
        <v>เสื้อหม้อห้อม คอจีน แขนยาว(ดำ) S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388</v>
      </c>
      <c r="B281" s="5" t="s">
        <v>625</v>
      </c>
      <c r="C281" s="40" t="s">
        <v>615</v>
      </c>
      <c r="D281" s="18" t="s">
        <v>3670</v>
      </c>
      <c r="E281" s="40" t="str">
        <f>VLOOKUP($D281,allFlowProduct!$A:$P,4,FALSE)</f>
        <v>เสื้อหม้อห้อม คอจีน แขนยาว(ดำ) M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389</v>
      </c>
      <c r="B282" s="5" t="s">
        <v>625</v>
      </c>
      <c r="C282" s="40" t="s">
        <v>616</v>
      </c>
      <c r="D282" s="18" t="s">
        <v>3671</v>
      </c>
      <c r="E282" s="40" t="str">
        <f>VLOOKUP($D282,allFlowProduct!$A:$P,4,FALSE)</f>
        <v>เสื้อหม้อห้อม คอจีน แขนยาว(ดำ) L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390</v>
      </c>
      <c r="B283" s="5" t="s">
        <v>625</v>
      </c>
      <c r="C283" s="40" t="s">
        <v>10</v>
      </c>
      <c r="D283" s="18" t="s">
        <v>3672</v>
      </c>
      <c r="E283" s="40" t="str">
        <f>VLOOKUP($D283,allFlowProduct!$A:$P,4,FALSE)</f>
        <v>เสื้อหม้อห้อม คอจีน แขนยาว(ดำ) XL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391</v>
      </c>
      <c r="B284" s="7" t="s">
        <v>646</v>
      </c>
      <c r="C284" s="40" t="s">
        <v>614</v>
      </c>
      <c r="D284" s="18" t="s">
        <v>3673</v>
      </c>
      <c r="E284" s="40" t="str">
        <f>VLOOKUP($D284,allFlowProduct!$A:$P,4,FALSE)</f>
        <v>เสื้อหม้อฮ้อม คอกลม แขนยาว(ดำ) S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392</v>
      </c>
      <c r="B285" s="7" t="s">
        <v>646</v>
      </c>
      <c r="C285" s="40" t="s">
        <v>615</v>
      </c>
      <c r="D285" s="18" t="s">
        <v>3674</v>
      </c>
      <c r="E285" s="40" t="str">
        <f>VLOOKUP($D285,allFlowProduct!$A:$P,4,FALSE)</f>
        <v>เสื้อหม้อฮ้อม คอกลม แขนยาว(ดำ) M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393</v>
      </c>
      <c r="B286" s="7" t="s">
        <v>646</v>
      </c>
      <c r="C286" s="40" t="s">
        <v>616</v>
      </c>
      <c r="D286" s="18" t="s">
        <v>3675</v>
      </c>
      <c r="E286" s="40" t="str">
        <f>VLOOKUP($D286,allFlowProduct!$A:$P,4,FALSE)</f>
        <v>เสื้อหม้อฮ้อม คอกลม แขนยาว(ดำ) L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394</v>
      </c>
      <c r="B287" s="7" t="s">
        <v>646</v>
      </c>
      <c r="C287" s="40" t="s">
        <v>10</v>
      </c>
      <c r="D287" s="18" t="s">
        <v>3676</v>
      </c>
      <c r="E287" s="40" t="str">
        <f>VLOOKUP($D287,allFlowProduct!$A:$P,4,FALSE)</f>
        <v>เสื้อหม้อฮ้อม คอกลม แขนยาว(ดำ) XL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395</v>
      </c>
      <c r="B288" s="4" t="s">
        <v>624</v>
      </c>
      <c r="C288" s="40" t="s">
        <v>614</v>
      </c>
      <c r="D288" s="18" t="s">
        <v>3677</v>
      </c>
      <c r="E288" s="40" t="str">
        <f>VLOOKUP($D288,allFlowProduct!$A:$P,4,FALSE)</f>
        <v>เสื้อหม้อห้อม คอกลม แขนสั้น S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396</v>
      </c>
      <c r="B289" s="4" t="s">
        <v>624</v>
      </c>
      <c r="C289" s="40" t="s">
        <v>615</v>
      </c>
      <c r="D289" s="18" t="s">
        <v>3678</v>
      </c>
      <c r="E289" s="40" t="str">
        <f>VLOOKUP($D289,allFlowProduct!$A:$P,4,FALSE)</f>
        <v>เสื้อหม้อห้อม คอกลม แขนสั้น M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397</v>
      </c>
      <c r="B290" s="4" t="s">
        <v>624</v>
      </c>
      <c r="C290" s="40" t="s">
        <v>616</v>
      </c>
      <c r="D290" s="18" t="s">
        <v>3679</v>
      </c>
      <c r="E290" s="40" t="str">
        <f>VLOOKUP($D290,allFlowProduct!$A:$P,4,FALSE)</f>
        <v>เสื้อหม้อห้อม คอกลม แขนสั้น L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398</v>
      </c>
      <c r="B291" s="4" t="s">
        <v>624</v>
      </c>
      <c r="C291" s="40" t="s">
        <v>10</v>
      </c>
      <c r="D291" s="18" t="s">
        <v>3680</v>
      </c>
      <c r="E291" s="40" t="str">
        <f>VLOOKUP($D291,allFlowProduct!$A:$P,4,FALSE)</f>
        <v>เสื้อหม้อห้อม คอกลม แขนสั้น XL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399</v>
      </c>
      <c r="B292" s="4" t="s">
        <v>626</v>
      </c>
      <c r="C292" s="40" t="s">
        <v>614</v>
      </c>
      <c r="D292" s="18" t="s">
        <v>3681</v>
      </c>
      <c r="E292" s="40" t="str">
        <f>VLOOKUP($D292,allFlowProduct!$A:$P,4,FALSE)</f>
        <v>เสื้อหม้อห้อม คอกลม แขนยาว S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400</v>
      </c>
      <c r="B293" s="4" t="s">
        <v>626</v>
      </c>
      <c r="C293" s="40" t="s">
        <v>615</v>
      </c>
      <c r="D293" s="18" t="s">
        <v>3682</v>
      </c>
      <c r="E293" s="40" t="str">
        <f>VLOOKUP($D293,allFlowProduct!$A:$P,4,FALSE)</f>
        <v>เสื้อหม้อห้อม คอกลม แขนยาว M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401</v>
      </c>
      <c r="B294" s="4" t="s">
        <v>626</v>
      </c>
      <c r="C294" s="40" t="s">
        <v>616</v>
      </c>
      <c r="D294" s="18" t="s">
        <v>3683</v>
      </c>
      <c r="E294" s="40" t="str">
        <f>VLOOKUP($D294,allFlowProduct!$A:$P,4,FALSE)</f>
        <v>เสื้อหม้อห้อม คอกลม แขนยาว L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402</v>
      </c>
      <c r="B295" s="4" t="s">
        <v>626</v>
      </c>
      <c r="C295" s="40" t="s">
        <v>10</v>
      </c>
      <c r="D295" s="18" t="s">
        <v>3684</v>
      </c>
      <c r="E295" s="40" t="str">
        <f>VLOOKUP($D295,allFlowProduct!$A:$P,4,FALSE)</f>
        <v>เสื้อหม้อห้อม คอกลม แขนยาว XL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403</v>
      </c>
      <c r="B296" s="4" t="s">
        <v>627</v>
      </c>
      <c r="C296" s="40" t="s">
        <v>614</v>
      </c>
      <c r="D296" s="18" t="s">
        <v>3685</v>
      </c>
      <c r="E296" s="40" t="str">
        <f>VLOOKUP($D296,allFlowProduct!$A:$P,4,FALSE)</f>
        <v>เสื้อหม้อห้อม คอปก แขนยาว S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404</v>
      </c>
      <c r="B297" s="4" t="s">
        <v>627</v>
      </c>
      <c r="C297" s="40" t="s">
        <v>615</v>
      </c>
      <c r="D297" s="18" t="s">
        <v>3686</v>
      </c>
      <c r="E297" s="40" t="str">
        <f>VLOOKUP($D297,allFlowProduct!$A:$P,4,FALSE)</f>
        <v>เสื้อหม้อห้อม คอปก แขนยาว M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405</v>
      </c>
      <c r="B298" s="4" t="s">
        <v>627</v>
      </c>
      <c r="C298" s="40" t="s">
        <v>616</v>
      </c>
      <c r="D298" s="18" t="s">
        <v>3687</v>
      </c>
      <c r="E298" s="40" t="str">
        <f>VLOOKUP($D298,allFlowProduct!$A:$P,4,FALSE)</f>
        <v>เสื้อหม้อห้อม คอปก แขนยาว L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406</v>
      </c>
      <c r="B299" s="4" t="s">
        <v>627</v>
      </c>
      <c r="C299" s="40" t="s">
        <v>10</v>
      </c>
      <c r="D299" s="18" t="s">
        <v>3688</v>
      </c>
      <c r="E299" s="40" t="str">
        <f>VLOOKUP($D299,allFlowProduct!$A:$P,4,FALSE)</f>
        <v>เสื้อหม้อห้อม คอปก แขนยาว XL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407</v>
      </c>
      <c r="B300" s="4" t="s">
        <v>633</v>
      </c>
      <c r="C300" s="40" t="s">
        <v>614</v>
      </c>
      <c r="D300" s="18" t="s">
        <v>3689</v>
      </c>
      <c r="E300" s="40" t="str">
        <f>VLOOKUP($D300,allFlowProduct!$A:$P,4,FALSE)</f>
        <v>เสื้อหม้อห้อม คอปก แขนสั้น S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408</v>
      </c>
      <c r="B301" s="4" t="s">
        <v>633</v>
      </c>
      <c r="C301" s="40" t="s">
        <v>615</v>
      </c>
      <c r="D301" s="18" t="s">
        <v>3690</v>
      </c>
      <c r="E301" s="40" t="str">
        <f>VLOOKUP($D301,allFlowProduct!$A:$P,4,FALSE)</f>
        <v>เสื้อหม้อห้อม คอปก แขนสั้น M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409</v>
      </c>
      <c r="B302" s="4" t="s">
        <v>633</v>
      </c>
      <c r="C302" s="40" t="s">
        <v>616</v>
      </c>
      <c r="D302" s="18" t="s">
        <v>3691</v>
      </c>
      <c r="E302" s="40" t="str">
        <f>VLOOKUP($D302,allFlowProduct!$A:$P,4,FALSE)</f>
        <v>เสื้อหม้อห้อม คอปก แขนสั้น L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410</v>
      </c>
      <c r="B303" s="4" t="s">
        <v>633</v>
      </c>
      <c r="C303" s="40" t="s">
        <v>10</v>
      </c>
      <c r="D303" s="18" t="s">
        <v>3692</v>
      </c>
      <c r="E303" s="40" t="str">
        <f>VLOOKUP($D303,allFlowProduct!$A:$P,4,FALSE)</f>
        <v>เสื้อหม้อห้อม คอปก แขนสั้น XL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411</v>
      </c>
      <c r="B304" s="4" t="s">
        <v>622</v>
      </c>
      <c r="C304" s="40" t="s">
        <v>614</v>
      </c>
      <c r="D304" s="18" t="s">
        <v>3693</v>
      </c>
      <c r="E304" s="40" t="str">
        <f>VLOOKUP($D304,allFlowProduct!$A:$P,4,FALSE)</f>
        <v>กางเกงหม้อห้อม เอวยืด ขาสั้น S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412</v>
      </c>
      <c r="B305" s="4" t="s">
        <v>622</v>
      </c>
      <c r="C305" s="40" t="s">
        <v>615</v>
      </c>
      <c r="D305" s="18" t="s">
        <v>3694</v>
      </c>
      <c r="E305" s="40" t="str">
        <f>VLOOKUP($D305,allFlowProduct!$A:$P,4,FALSE)</f>
        <v>กางเกงหม้อห้อม เอวยืด ขาสั้น M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413</v>
      </c>
      <c r="B306" s="4" t="s">
        <v>622</v>
      </c>
      <c r="C306" s="40" t="s">
        <v>616</v>
      </c>
      <c r="D306" s="18" t="s">
        <v>3695</v>
      </c>
      <c r="E306" s="40" t="str">
        <f>VLOOKUP($D306,allFlowProduct!$A:$P,4,FALSE)</f>
        <v>กางเกงหม้อห้อม เอวยืด ขาสั้น L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414</v>
      </c>
      <c r="B307" s="4" t="s">
        <v>622</v>
      </c>
      <c r="C307" s="40" t="s">
        <v>10</v>
      </c>
      <c r="D307" s="18" t="s">
        <v>3696</v>
      </c>
      <c r="E307" s="40" t="str">
        <f>VLOOKUP($D307,allFlowProduct!$A:$P,4,FALSE)</f>
        <v>กางเกงหม้อห้อม เอวยืด ขาสั้น XL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415</v>
      </c>
      <c r="B308" s="4" t="s">
        <v>621</v>
      </c>
      <c r="C308" s="40" t="s">
        <v>614</v>
      </c>
      <c r="D308" s="18" t="s">
        <v>3697</v>
      </c>
      <c r="E308" s="40" t="str">
        <f>VLOOKUP($D308,allFlowProduct!$A:$P,4,FALSE)</f>
        <v>กางเกงหม้อห้อม เอวยืด ขายาว S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416</v>
      </c>
      <c r="B309" s="4" t="s">
        <v>621</v>
      </c>
      <c r="C309" s="40" t="s">
        <v>615</v>
      </c>
      <c r="D309" s="18" t="s">
        <v>3698</v>
      </c>
      <c r="E309" s="40" t="str">
        <f>VLOOKUP($D309,allFlowProduct!$A:$P,4,FALSE)</f>
        <v>กางเกงหม้อห้อม เอวยืด ขายาว M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417</v>
      </c>
      <c r="B310" s="4" t="s">
        <v>621</v>
      </c>
      <c r="C310" s="40" t="s">
        <v>616</v>
      </c>
      <c r="D310" s="18" t="s">
        <v>3699</v>
      </c>
      <c r="E310" s="40" t="str">
        <f>VLOOKUP($D310,allFlowProduct!$A:$P,4,FALSE)</f>
        <v>กางเกงหม้อห้อม เอวยืด ขายาว 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418</v>
      </c>
      <c r="B311" s="4" t="s">
        <v>621</v>
      </c>
      <c r="C311" s="40" t="s">
        <v>10</v>
      </c>
      <c r="D311" s="18" t="s">
        <v>3700</v>
      </c>
      <c r="E311" s="40" t="str">
        <f>VLOOKUP($D311,allFlowProduct!$A:$P,4,FALSE)</f>
        <v>กางเกงหม้อห้อม เอวยืด ขายาว XL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419</v>
      </c>
      <c r="B312" s="4" t="s">
        <v>621</v>
      </c>
      <c r="C312" s="40" t="s">
        <v>617</v>
      </c>
      <c r="D312" s="18" t="s">
        <v>3701</v>
      </c>
      <c r="E312" s="40" t="str">
        <f>VLOOKUP($D312,allFlowProduct!$A:$P,4,FALSE)</f>
        <v>กางเกงหม้อห้อม เอวยืด ขายาว 2XL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420</v>
      </c>
      <c r="B313" s="4" t="s">
        <v>628</v>
      </c>
      <c r="C313" s="40" t="s">
        <v>614</v>
      </c>
      <c r="D313" s="18" t="s">
        <v>3702</v>
      </c>
      <c r="E313" s="40" t="str">
        <f>VLOOKUP($D313,allFlowProduct!$A:$P,4,FALSE)</f>
        <v>กางเกงหม้อห้อม สะดอ ขาสั้น S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421</v>
      </c>
      <c r="B314" s="4" t="s">
        <v>628</v>
      </c>
      <c r="C314" s="40" t="s">
        <v>615</v>
      </c>
      <c r="D314" s="18" t="s">
        <v>3703</v>
      </c>
      <c r="E314" s="40" t="str">
        <f>VLOOKUP($D314,allFlowProduct!$A:$P,4,FALSE)</f>
        <v>กางเกงหม้อห้อม สะดอ ขาสั้น M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422</v>
      </c>
      <c r="B315" s="4" t="s">
        <v>628</v>
      </c>
      <c r="C315" s="40" t="s">
        <v>616</v>
      </c>
      <c r="D315" s="18" t="s">
        <v>3704</v>
      </c>
      <c r="E315" s="40" t="str">
        <f>VLOOKUP($D315,allFlowProduct!$A:$P,4,FALSE)</f>
        <v>กางเกงหม้อห้อม สะดอ ขาสั้น L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423</v>
      </c>
      <c r="B316" s="4" t="s">
        <v>628</v>
      </c>
      <c r="C316" s="40" t="s">
        <v>10</v>
      </c>
      <c r="D316" s="18" t="s">
        <v>3705</v>
      </c>
      <c r="E316" s="40" t="str">
        <f>VLOOKUP($D316,allFlowProduct!$A:$P,4,FALSE)</f>
        <v>กางเกงหม้อห้อม สะดอ ขาสั้น XL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424</v>
      </c>
      <c r="B317" s="4" t="s">
        <v>623</v>
      </c>
      <c r="C317" s="40" t="s">
        <v>614</v>
      </c>
      <c r="D317" s="18" t="s">
        <v>3706</v>
      </c>
      <c r="E317" s="40" t="str">
        <f>VLOOKUP($D317,allFlowProduct!$A:$P,4,FALSE)</f>
        <v>กางเกงหม้อห้อม สะดอ ขายาว S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425</v>
      </c>
      <c r="B318" s="4" t="s">
        <v>623</v>
      </c>
      <c r="C318" s="40" t="s">
        <v>615</v>
      </c>
      <c r="D318" s="18" t="s">
        <v>3707</v>
      </c>
      <c r="E318" s="40" t="str">
        <f>VLOOKUP($D318,allFlowProduct!$A:$P,4,FALSE)</f>
        <v>กางเกงหม้อห้อม สะดอ ขายาว M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426</v>
      </c>
      <c r="B319" s="4" t="s">
        <v>623</v>
      </c>
      <c r="C319" s="40" t="s">
        <v>616</v>
      </c>
      <c r="D319" s="18" t="s">
        <v>3708</v>
      </c>
      <c r="E319" s="40" t="str">
        <f>VLOOKUP($D319,allFlowProduct!$A:$P,4,FALSE)</f>
        <v>กางเกงหม้อห้อม สะดอ ขายาว 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427</v>
      </c>
      <c r="B320" s="4" t="s">
        <v>623</v>
      </c>
      <c r="C320" s="40" t="s">
        <v>10</v>
      </c>
      <c r="D320" s="18" t="s">
        <v>3709</v>
      </c>
      <c r="E320" s="40" t="str">
        <f>VLOOKUP($D320,allFlowProduct!$A:$P,4,FALSE)</f>
        <v>กางเกงหม้อห้อม สะดอ ขายาว XL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428</v>
      </c>
      <c r="B321" s="4" t="s">
        <v>623</v>
      </c>
      <c r="C321" s="40" t="s">
        <v>617</v>
      </c>
      <c r="D321" s="18" t="s">
        <v>3710</v>
      </c>
      <c r="E321" s="40" t="str">
        <f>VLOOKUP($D321,allFlowProduct!$A:$P,4,FALSE)</f>
        <v>กางเกงหม้อห้อม สะดอ ขายาว 2XL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429</v>
      </c>
      <c r="B322" s="5" t="s">
        <v>634</v>
      </c>
      <c r="C322" s="40" t="s">
        <v>614</v>
      </c>
      <c r="D322" s="18" t="s">
        <v>3711</v>
      </c>
      <c r="E322" s="40" t="str">
        <f>VLOOKUP($D322,allFlowProduct!$A:$P,4,FALSE)</f>
        <v>เสื้อที่ระลึกมหกรรมวันดินโลก 2562 S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430</v>
      </c>
      <c r="B323" s="5" t="s">
        <v>634</v>
      </c>
      <c r="C323" s="40" t="s">
        <v>615</v>
      </c>
      <c r="D323" s="18" t="s">
        <v>3712</v>
      </c>
      <c r="E323" s="40" t="str">
        <f>VLOOKUP($D323,allFlowProduct!$A:$P,4,FALSE)</f>
        <v>เสื้อที่ระลึกมหกรรมวันดินโลก 2562 M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si="4"/>
        <v>7</v>
      </c>
    </row>
    <row r="324" spans="1:9" x14ac:dyDescent="0.5">
      <c r="A324" s="4" t="s">
        <v>431</v>
      </c>
      <c r="B324" s="5" t="s">
        <v>634</v>
      </c>
      <c r="C324" s="40" t="s">
        <v>616</v>
      </c>
      <c r="D324" s="18" t="s">
        <v>3713</v>
      </c>
      <c r="E324" s="40" t="str">
        <f>VLOOKUP($D324,allFlowProduct!$A:$P,4,FALSE)</f>
        <v>เสื้อที่ระลึกมหกรรมวันดินโลก 2562 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4"/>
        <v>7</v>
      </c>
    </row>
    <row r="325" spans="1:9" x14ac:dyDescent="0.5">
      <c r="A325" s="4" t="s">
        <v>432</v>
      </c>
      <c r="B325" s="5" t="s">
        <v>634</v>
      </c>
      <c r="C325" s="40" t="s">
        <v>10</v>
      </c>
      <c r="D325" s="18" t="s">
        <v>3714</v>
      </c>
      <c r="E325" s="40" t="str">
        <f>VLOOKUP($D325,allFlowProduct!$A:$P,4,FALSE)</f>
        <v>เสื้อที่ระลึกมหกรรมวันดินโลก 2562 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40" t="s">
        <v>617</v>
      </c>
      <c r="D326" s="18" t="s">
        <v>3715</v>
      </c>
      <c r="E326" s="40" t="str">
        <f>VLOOKUP($D326,allFlowProduct!$A:$P,4,FALSE)</f>
        <v>เสื้อที่ระลึกมหกรรมวันดินโลก 2562 2XL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434</v>
      </c>
      <c r="B327" s="5" t="s">
        <v>634</v>
      </c>
      <c r="C327" s="40" t="s">
        <v>635</v>
      </c>
      <c r="D327" s="18" t="s">
        <v>3716</v>
      </c>
      <c r="E327" s="40" t="str">
        <f>VLOOKUP($D327,allFlowProduct!$A:$P,4,FALSE)</f>
        <v>เสื้อที่ระลึกมหกรรมวันดินโลก 2562 3XL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435</v>
      </c>
      <c r="B328" s="5" t="s">
        <v>636</v>
      </c>
      <c r="C328" s="40" t="s">
        <v>637</v>
      </c>
      <c r="D328" s="18" t="s">
        <v>3717</v>
      </c>
      <c r="E328" s="40" t="str">
        <f>VLOOKUP($D328,allFlowProduct!$A:$P,4,FALSE)</f>
        <v>เสื้อยืด เล็กเปลี่ยนโลก สีน้ำเงิน(สั้น) S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436</v>
      </c>
      <c r="B329" s="5" t="s">
        <v>636</v>
      </c>
      <c r="C329" s="40" t="s">
        <v>638</v>
      </c>
      <c r="D329" s="18" t="s">
        <v>3718</v>
      </c>
      <c r="E329" s="40" t="str">
        <f>VLOOKUP($D329,allFlowProduct!$A:$P,4,FALSE)</f>
        <v>เสื้อยืด เล็กเปลี่ยนโลก สีน้ำเงิน(สั้น) M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437</v>
      </c>
      <c r="B330" s="5" t="s">
        <v>636</v>
      </c>
      <c r="C330" s="40" t="s">
        <v>639</v>
      </c>
      <c r="D330" s="18" t="s">
        <v>3719</v>
      </c>
      <c r="E330" s="40" t="str">
        <f>VLOOKUP($D330,allFlowProduct!$A:$P,4,FALSE)</f>
        <v>เสื้อยืด เล็กเปลี่ยนโลก สีน้ำเงิน(สั้น) 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438</v>
      </c>
      <c r="B331" s="5" t="s">
        <v>636</v>
      </c>
      <c r="C331" s="40" t="s">
        <v>640</v>
      </c>
      <c r="D331" s="18" t="s">
        <v>3720</v>
      </c>
      <c r="E331" s="40" t="str">
        <f>VLOOKUP($D331,allFlowProduct!$A:$P,4,FALSE)</f>
        <v>เสื้อยืด เล็กเปลี่ยนโลก สีน้ำเงิน(สั้น) XL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439</v>
      </c>
      <c r="B332" s="5" t="s">
        <v>636</v>
      </c>
      <c r="C332" s="40" t="s">
        <v>641</v>
      </c>
      <c r="D332" s="18" t="s">
        <v>3721</v>
      </c>
      <c r="E332" s="40" t="str">
        <f>VLOOKUP($D332,allFlowProduct!$A:$P,4,FALSE)</f>
        <v>เสื้อยืด เล็กเปลี่ยนโลก สีน้ำเงิน(สั้น) 2XL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440</v>
      </c>
      <c r="B333" s="5" t="s">
        <v>642</v>
      </c>
      <c r="C333" s="40" t="s">
        <v>637</v>
      </c>
      <c r="D333" s="18" t="s">
        <v>3722</v>
      </c>
      <c r="E333" s="40" t="str">
        <f>VLOOKUP($D333,allFlowProduct!$A:$P,4,FALSE)</f>
        <v>เสื้อยืด เล็กเปลี่ยนโลก สีด้ายดิบ(สั้น) S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441</v>
      </c>
      <c r="B334" s="5" t="s">
        <v>642</v>
      </c>
      <c r="C334" s="40" t="s">
        <v>638</v>
      </c>
      <c r="D334" s="18" t="s">
        <v>3723</v>
      </c>
      <c r="E334" s="40" t="str">
        <f>VLOOKUP($D334,allFlowProduct!$A:$P,4,FALSE)</f>
        <v>เสื้อยืด เล็กเปลี่ยนโลก สีด้ายดิบ(สั้น) M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442</v>
      </c>
      <c r="B335" s="5" t="s">
        <v>642</v>
      </c>
      <c r="C335" s="40" t="s">
        <v>639</v>
      </c>
      <c r="D335" s="18" t="s">
        <v>3724</v>
      </c>
      <c r="E335" s="40" t="str">
        <f>VLOOKUP($D335,allFlowProduct!$A:$P,4,FALSE)</f>
        <v>เสื้อยืด เล็กเปลี่ยนโลก สีด้ายดิบ(สั้น) 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443</v>
      </c>
      <c r="B336" s="5" t="s">
        <v>642</v>
      </c>
      <c r="C336" s="40" t="s">
        <v>640</v>
      </c>
      <c r="D336" s="18" t="s">
        <v>3725</v>
      </c>
      <c r="E336" s="40" t="str">
        <f>VLOOKUP($D336,allFlowProduct!$A:$P,4,FALSE)</f>
        <v>เสื้อยืด เล็กเปลี่ยนโลก สีด้ายดิบ(สั้น) XL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444</v>
      </c>
      <c r="B337" s="5" t="s">
        <v>642</v>
      </c>
      <c r="C337" s="40" t="s">
        <v>641</v>
      </c>
      <c r="D337" s="18" t="s">
        <v>3726</v>
      </c>
      <c r="E337" s="40" t="str">
        <f>VLOOKUP($D337,allFlowProduct!$A:$P,4,FALSE)</f>
        <v>เสื้อยืด เล็กเปลี่ยนโลก สีด้ายดิบ(สั้น) 2XL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445</v>
      </c>
      <c r="B338" s="5" t="s">
        <v>643</v>
      </c>
      <c r="C338" s="40" t="s">
        <v>637</v>
      </c>
      <c r="D338" s="18" t="s">
        <v>3727</v>
      </c>
      <c r="E338" s="40" t="str">
        <f>VLOOKUP($D338,allFlowProduct!$A:$P,4,FALSE)</f>
        <v>เสื้อยืด เล็กเปลี่ยนโลก สีเทา(ยาว ) S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446</v>
      </c>
      <c r="B339" s="5" t="s">
        <v>643</v>
      </c>
      <c r="C339" s="40" t="s">
        <v>638</v>
      </c>
      <c r="D339" s="18" t="s">
        <v>3728</v>
      </c>
      <c r="E339" s="40" t="str">
        <f>VLOOKUP($D339,allFlowProduct!$A:$P,4,FALSE)</f>
        <v>เสื้อยืด เล็กเปลี่ยนโลก สีเทา(ยาว ) M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447</v>
      </c>
      <c r="B340" s="5" t="s">
        <v>643</v>
      </c>
      <c r="C340" s="40" t="s">
        <v>639</v>
      </c>
      <c r="D340" s="18" t="s">
        <v>3729</v>
      </c>
      <c r="E340" s="40" t="str">
        <f>VLOOKUP($D340,allFlowProduct!$A:$P,4,FALSE)</f>
        <v>เสื้อยืด เล็กเปลี่ยนโลก สีเทา(ยาว ) 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448</v>
      </c>
      <c r="B341" s="5" t="s">
        <v>643</v>
      </c>
      <c r="C341" s="40" t="s">
        <v>640</v>
      </c>
      <c r="D341" s="18" t="s">
        <v>3730</v>
      </c>
      <c r="E341" s="40" t="str">
        <f>VLOOKUP($D341,allFlowProduct!$A:$P,4,FALSE)</f>
        <v>เสื้อยืด เล็กเปลี่ยนโลก สีเทา(ยาว ) XL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449</v>
      </c>
      <c r="B342" s="5" t="s">
        <v>643</v>
      </c>
      <c r="C342" s="40" t="s">
        <v>641</v>
      </c>
      <c r="D342" s="18" t="s">
        <v>3731</v>
      </c>
      <c r="E342" s="40" t="str">
        <f>VLOOKUP($D342,allFlowProduct!$A:$P,4,FALSE)</f>
        <v>เสื้อยืด เล็กเปลี่ยนโลก สีเทา(ยาว ) 2XL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450</v>
      </c>
      <c r="B343" s="4" t="s">
        <v>644</v>
      </c>
      <c r="C343" s="40" t="s">
        <v>614</v>
      </c>
      <c r="D343" s="18" t="s">
        <v>3732</v>
      </c>
      <c r="E343" s="40" t="str">
        <f>VLOOKUP($D343,allFlowProduct!$A:$P,4,FALSE)</f>
        <v>เสื้อคอกลม ยักษ์กะโจน สีครีม S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451</v>
      </c>
      <c r="B344" s="4" t="s">
        <v>644</v>
      </c>
      <c r="C344" s="40" t="s">
        <v>615</v>
      </c>
      <c r="D344" s="18" t="s">
        <v>3733</v>
      </c>
      <c r="E344" s="40" t="str">
        <f>VLOOKUP($D344,allFlowProduct!$A:$P,4,FALSE)</f>
        <v>เสื้อคอกลม ยักษ์กะโจน สีครีม M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452</v>
      </c>
      <c r="B345" s="4" t="s">
        <v>644</v>
      </c>
      <c r="C345" s="40" t="s">
        <v>616</v>
      </c>
      <c r="D345" s="18" t="s">
        <v>3734</v>
      </c>
      <c r="E345" s="40" t="str">
        <f>VLOOKUP($D345,allFlowProduct!$A:$P,4,FALSE)</f>
        <v>เสื้อคอกลม ยักษ์กะโจน สีครีม 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453</v>
      </c>
      <c r="B346" s="4" t="s">
        <v>644</v>
      </c>
      <c r="C346" s="40" t="s">
        <v>10</v>
      </c>
      <c r="D346" s="18" t="s">
        <v>3735</v>
      </c>
      <c r="E346" s="40" t="str">
        <f>VLOOKUP($D346,allFlowProduct!$A:$P,4,FALSE)</f>
        <v>เสื้อคอกลม ยักษ์กะโจน สีครีม XL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454</v>
      </c>
      <c r="B347" s="4" t="s">
        <v>644</v>
      </c>
      <c r="C347" s="40" t="s">
        <v>617</v>
      </c>
      <c r="D347" s="18" t="s">
        <v>3736</v>
      </c>
      <c r="E347" s="40" t="str">
        <f>VLOOKUP($D347,allFlowProduct!$A:$P,4,FALSE)</f>
        <v>เสื้อคอกลม ยักษ์กะโจน สีครีม 2XL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455</v>
      </c>
      <c r="B348" s="4" t="s">
        <v>645</v>
      </c>
      <c r="C348" s="40" t="s">
        <v>614</v>
      </c>
      <c r="D348" s="18" t="s">
        <v>3737</v>
      </c>
      <c r="E348" s="40" t="str">
        <f>VLOOKUP($D348,allFlowProduct!$A:$P,4,FALSE)</f>
        <v>เสื้อคอวี ยักษ์กะโจน สีครีม S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456</v>
      </c>
      <c r="B349" s="4" t="s">
        <v>645</v>
      </c>
      <c r="C349" s="40" t="s">
        <v>615</v>
      </c>
      <c r="D349" s="18" t="s">
        <v>3738</v>
      </c>
      <c r="E349" s="40" t="str">
        <f>VLOOKUP($D349,allFlowProduct!$A:$P,4,FALSE)</f>
        <v>เสื้อคอวี ยักษ์กะโจน สีครีม M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457</v>
      </c>
      <c r="B350" s="4" t="s">
        <v>645</v>
      </c>
      <c r="C350" s="40" t="s">
        <v>616</v>
      </c>
      <c r="D350" s="18" t="s">
        <v>3739</v>
      </c>
      <c r="E350" s="40" t="str">
        <f>VLOOKUP($D350,allFlowProduct!$A:$P,4,FALSE)</f>
        <v>เสื้อคอวี ยักษ์กะโจน สีครีม 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458</v>
      </c>
      <c r="B351" s="4" t="s">
        <v>645</v>
      </c>
      <c r="C351" s="40" t="s">
        <v>10</v>
      </c>
      <c r="D351" s="18" t="s">
        <v>3740</v>
      </c>
      <c r="E351" s="40" t="str">
        <f>VLOOKUP($D351,allFlowProduct!$A:$P,4,FALSE)</f>
        <v>เสื้อคอวี ยักษ์กะโจน สีครีม XL</v>
      </c>
      <c r="F351" s="40" t="str">
        <f>VLOOKUP($D351,allFlowProduct!$A:$P,5,FALSE)</f>
        <v>ตัว</v>
      </c>
      <c r="G351" s="40">
        <f>VLOOKUP($D351,allFlowProduct!$A:$P,3,FALSE)</f>
        <v>5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459</v>
      </c>
      <c r="B352" s="4" t="s">
        <v>645</v>
      </c>
      <c r="C352" s="40" t="s">
        <v>617</v>
      </c>
      <c r="D352" s="18" t="s">
        <v>3741</v>
      </c>
      <c r="E352" s="40" t="str">
        <f>VLOOKUP($D352,allFlowProduct!$A:$P,4,FALSE)</f>
        <v>เสื้อคอวี ยักษ์กะโจน สีครีม 2XL</v>
      </c>
      <c r="F352" s="40" t="str">
        <f>VLOOKUP($D352,allFlowProduct!$A:$P,5,FALSE)</f>
        <v>ตัว</v>
      </c>
      <c r="G352" s="40">
        <f>VLOOKUP($D352,allFlowProduct!$A:$P,3,FALSE)</f>
        <v>5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460</v>
      </c>
      <c r="B353" s="4" t="s">
        <v>126</v>
      </c>
      <c r="C353" s="40" t="s">
        <v>194</v>
      </c>
      <c r="D353" s="18" t="s">
        <v>3770</v>
      </c>
      <c r="E353" s="40" t="str">
        <f>VLOOKUP($D353,allFlowProduct!$A:$P,4,FALSE)</f>
        <v>Vanilla shortbread cookie(ฐธ9)</v>
      </c>
      <c r="F353" s="40" t="str">
        <f>VLOOKUP($D353,allFlowProduct!$A:$P,5,FALSE)</f>
        <v>ถุง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461</v>
      </c>
      <c r="B354" s="4" t="s">
        <v>127</v>
      </c>
      <c r="C354" s="40" t="s">
        <v>647</v>
      </c>
      <c r="D354" s="18" t="s">
        <v>3771</v>
      </c>
      <c r="E354" s="40" t="str">
        <f>VLOOKUP($D354,allFlowProduct!$A:$P,4,FALSE)</f>
        <v>Coconut cream scone(ฐธ9)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462</v>
      </c>
      <c r="B355" s="4" t="s">
        <v>128</v>
      </c>
      <c r="C355" s="40" t="s">
        <v>12</v>
      </c>
      <c r="D355" s="18" t="s">
        <v>3772</v>
      </c>
      <c r="E355" s="40" t="str">
        <f>VLOOKUP($D355,allFlowProduct!$A:$P,4,FALSE)</f>
        <v>Banana Bread Granola(ฐธ9)</v>
      </c>
      <c r="F355" s="40" t="str">
        <f>VLOOKUP($D355,allFlowProduct!$A:$P,5,FALSE)</f>
        <v>ซอง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463</v>
      </c>
      <c r="B356" s="4" t="s">
        <v>129</v>
      </c>
      <c r="C356" s="40" t="s">
        <v>647</v>
      </c>
      <c r="D356" s="18" t="s">
        <v>3773</v>
      </c>
      <c r="E356" s="40" t="str">
        <f>VLOOKUP($D356,allFlowProduct!$A:$P,4,FALSE)</f>
        <v>Brownies(ฐธ9)</v>
      </c>
      <c r="F356" s="40" t="str">
        <f>VLOOKUP($D356,allFlowProduct!$A:$P,5,FALSE)</f>
        <v>กล่อง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464</v>
      </c>
      <c r="B357" s="8" t="s">
        <v>130</v>
      </c>
      <c r="C357" s="40" t="s">
        <v>194</v>
      </c>
      <c r="D357" s="18" t="s">
        <v>3774</v>
      </c>
      <c r="E357" s="40" t="str">
        <f>VLOOKUP($D357,allFlowProduct!$A:$P,4,FALSE)</f>
        <v>Cocoa nibs shortbread(ฐธ9)</v>
      </c>
      <c r="F357" s="40" t="str">
        <f>VLOOKUP($D357,allFlowProduct!$A:$P,5,FALSE)</f>
        <v>ถุง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465</v>
      </c>
      <c r="B358" s="4" t="s">
        <v>131</v>
      </c>
      <c r="C358" s="40" t="s">
        <v>593</v>
      </c>
      <c r="D358" s="18" t="s">
        <v>3775</v>
      </c>
      <c r="E358" s="40" t="str">
        <f>VLOOKUP($D358,allFlowProduct!$A:$P,4,FALSE)</f>
        <v>ขนมปังกล้วยเล็บมือนาง(ฐธ9)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466</v>
      </c>
      <c r="B359" s="9" t="s">
        <v>132</v>
      </c>
      <c r="C359" s="40" t="s">
        <v>593</v>
      </c>
      <c r="D359" s="18" t="s">
        <v>3776</v>
      </c>
      <c r="E359" s="40" t="str">
        <f>VLOOKUP($D359,allFlowProduct!$A:$P,4,FALSE)</f>
        <v>ขนมปังโฮลวีทเม็ดมะม่วงหิมพานต์(ฐธ9)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467</v>
      </c>
      <c r="B360" s="8" t="s">
        <v>133</v>
      </c>
      <c r="C360" s="40" t="s">
        <v>593</v>
      </c>
      <c r="D360" s="18" t="s">
        <v>3777</v>
      </c>
      <c r="E360" s="40" t="str">
        <f>VLOOKUP($D360,allFlowProduct!$A:$P,4,FALSE)</f>
        <v>ขนมปังงาดำข้าวกล้อง(ฐธ9)</v>
      </c>
      <c r="F360" s="40" t="str">
        <f>VLOOKUP($D360,allFlowProduct!$A:$P,5,FALSE)</f>
        <v>ก้อน</v>
      </c>
      <c r="G360" s="40">
        <f>VLOOKUP($D360,allFlowProduct!$A:$P,3,FALSE)</f>
        <v>3</v>
      </c>
      <c r="H360" s="40">
        <f>VLOOKUP($D360,allFlowProduct!$A:$P,8,FALSE)</f>
        <v>1</v>
      </c>
      <c r="I360" s="40">
        <f t="shared" si="5"/>
        <v>7</v>
      </c>
    </row>
    <row r="361" spans="1:9" x14ac:dyDescent="0.5">
      <c r="A361" s="4" t="s">
        <v>468</v>
      </c>
      <c r="B361" s="8" t="s">
        <v>134</v>
      </c>
      <c r="C361" s="40" t="s">
        <v>593</v>
      </c>
      <c r="D361" s="18" t="s">
        <v>3778</v>
      </c>
      <c r="E361" s="40" t="str">
        <f>VLOOKUP($D361,allFlowProduct!$A:$P,4,FALSE)</f>
        <v>ขนมปังโฮลวีทงา(ฐธ9)</v>
      </c>
      <c r="F361" s="40" t="str">
        <f>VLOOKUP($D361,allFlowProduct!$A:$P,5,FALSE)</f>
        <v>ก้อน</v>
      </c>
      <c r="G361" s="40">
        <f>VLOOKUP($D361,allFlowProduct!$A:$P,3,FALSE)</f>
        <v>3</v>
      </c>
      <c r="H361" s="40">
        <f>VLOOKUP($D361,allFlowProduct!$A:$P,8,FALSE)</f>
        <v>1</v>
      </c>
      <c r="I361" s="40">
        <f t="shared" si="5"/>
        <v>7</v>
      </c>
    </row>
    <row r="362" spans="1:9" x14ac:dyDescent="0.5">
      <c r="A362" s="4" t="s">
        <v>469</v>
      </c>
      <c r="B362" s="4" t="s">
        <v>135</v>
      </c>
      <c r="C362" s="40" t="s">
        <v>648</v>
      </c>
      <c r="D362" s="12" t="s">
        <v>2786</v>
      </c>
      <c r="E362" s="40" t="str">
        <f>VLOOKUP($D362,allFlowProduct!$A:$P,4,FALSE)</f>
        <v>ปูม้า กลาง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470</v>
      </c>
      <c r="B363" s="4" t="s">
        <v>653</v>
      </c>
      <c r="C363" s="40" t="s">
        <v>654</v>
      </c>
      <c r="D363" s="12" t="s">
        <v>2802</v>
      </c>
      <c r="E363" s="40" t="str">
        <f>VLOOKUP($D363,allFlowProduct!$A:$P,4,FALSE)</f>
        <v>ปลากระบอก กลาง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471</v>
      </c>
      <c r="B364" s="4" t="s">
        <v>653</v>
      </c>
      <c r="C364" s="40" t="s">
        <v>652</v>
      </c>
      <c r="D364" s="12" t="s">
        <v>2801</v>
      </c>
      <c r="E364" s="40" t="str">
        <f>VLOOKUP($D364,allFlowProduct!$A:$P,4,FALSE)</f>
        <v>ปลากระบอก เล็ก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472</v>
      </c>
      <c r="B365" s="4" t="s">
        <v>653</v>
      </c>
      <c r="C365" s="40" t="s">
        <v>651</v>
      </c>
      <c r="D365" s="12" t="s">
        <v>2803</v>
      </c>
      <c r="E365" s="40" t="str">
        <f>VLOOKUP($D365,allFlowProduct!$A:$P,4,FALSE)</f>
        <v>ปลากระบอก ใหญ่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473</v>
      </c>
      <c r="B366" s="4" t="s">
        <v>653</v>
      </c>
      <c r="C366" s="40" t="s">
        <v>655</v>
      </c>
      <c r="D366" s="12" t="s">
        <v>2804</v>
      </c>
      <c r="E366" s="40" t="str">
        <f>VLOOKUP($D366,allFlowProduct!$A:$P,4,FALSE)</f>
        <v>ปลากระบอก XL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474</v>
      </c>
      <c r="B367" s="4" t="s">
        <v>136</v>
      </c>
      <c r="C367" s="40" t="s">
        <v>648</v>
      </c>
      <c r="D367" s="12" t="s">
        <v>2806</v>
      </c>
      <c r="E367" s="40" t="str">
        <f>VLOOKUP($D367,allFlowProduct!$A:$P,4,FALSE)</f>
        <v>ปลาจาระเม็ดดำ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475</v>
      </c>
      <c r="B368" s="4" t="s">
        <v>137</v>
      </c>
      <c r="C368" s="40" t="s">
        <v>191</v>
      </c>
      <c r="D368" s="12" t="s">
        <v>2807</v>
      </c>
      <c r="E368" s="40" t="str">
        <f>VLOOKUP($D368,allFlowProduct!$A:$P,4,FALSE)</f>
        <v>ปลาสลิดหิน เล็ก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476</v>
      </c>
      <c r="B369" s="4" t="s">
        <v>138</v>
      </c>
      <c r="C369" s="40" t="s">
        <v>191</v>
      </c>
      <c r="D369" s="12" t="s">
        <v>2808</v>
      </c>
      <c r="E369" s="40" t="str">
        <f>VLOOKUP($D369,allFlowProduct!$A:$P,4,FALSE)</f>
        <v>ปลาสีกุน เล็ก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477</v>
      </c>
      <c r="B370" s="4" t="s">
        <v>138</v>
      </c>
      <c r="C370" s="40" t="s">
        <v>649</v>
      </c>
      <c r="D370" s="12" t="s">
        <v>2809</v>
      </c>
      <c r="E370" s="40" t="str">
        <f>VLOOKUP($D370,allFlowProduct!$A:$P,4,FALSE)</f>
        <v>ปลาสีกุน หางบ่วง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478</v>
      </c>
      <c r="B371" s="4" t="s">
        <v>139</v>
      </c>
      <c r="C371" s="40" t="s">
        <v>191</v>
      </c>
      <c r="D371" s="12" t="s">
        <v>2789</v>
      </c>
      <c r="E371" s="40" t="str">
        <f>VLOOKUP($D371,allFlowProduct!$A:$P,4,FALSE)</f>
        <v>หอยขาว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479</v>
      </c>
      <c r="B372" s="4" t="s">
        <v>140</v>
      </c>
      <c r="C372" s="40" t="s">
        <v>648</v>
      </c>
      <c r="D372" s="12" t="s">
        <v>2792</v>
      </c>
      <c r="E372" s="40" t="str">
        <f>VLOOKUP($D372,allFlowProduct!$A:$P,4,FALSE)</f>
        <v>หมึกกระตอย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480</v>
      </c>
      <c r="B373" s="4" t="s">
        <v>141</v>
      </c>
      <c r="C373" s="40" t="s">
        <v>648</v>
      </c>
      <c r="D373" s="12" t="s">
        <v>2794</v>
      </c>
      <c r="E373" s="40" t="str">
        <f>VLOOKUP($D373,allFlowProduct!$A:$P,4,FALSE)</f>
        <v>หมึกกล้วย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481</v>
      </c>
      <c r="B374" s="4" t="s">
        <v>656</v>
      </c>
      <c r="C374" s="40" t="s">
        <v>657</v>
      </c>
      <c r="D374" s="12" t="s">
        <v>2796</v>
      </c>
      <c r="E374" s="40" t="str">
        <f>VLOOKUP($D374,allFlowProduct!$A:$P,4,FALSE)</f>
        <v>หมึกกล้วย ใหญ่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482</v>
      </c>
      <c r="B375" s="4" t="s">
        <v>656</v>
      </c>
      <c r="C375" s="40" t="s">
        <v>658</v>
      </c>
      <c r="D375" s="12" t="s">
        <v>2797</v>
      </c>
      <c r="E375" s="40" t="str">
        <f>VLOOKUP($D375,allFlowProduct!$A:$P,4,FALSE)</f>
        <v>หมึกหอม เล็ก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483</v>
      </c>
      <c r="B376" s="4" t="s">
        <v>142</v>
      </c>
      <c r="C376" s="40" t="s">
        <v>648</v>
      </c>
      <c r="D376" s="12" t="s">
        <v>2812</v>
      </c>
      <c r="E376" s="40" t="str">
        <f>VLOOKUP($D376,allFlowProduct!$A:$P,4,FALSE)</f>
        <v>ปลาโฉมงาม เล็ก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484</v>
      </c>
      <c r="B377" s="4" t="s">
        <v>143</v>
      </c>
      <c r="C377" s="40" t="s">
        <v>191</v>
      </c>
      <c r="D377" s="12" t="s">
        <v>2813</v>
      </c>
      <c r="E377" s="40" t="str">
        <f>VLOOKUP($D377,allFlowProduct!$A:$P,4,FALSE)</f>
        <v>ปลาทราย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485</v>
      </c>
      <c r="B378" s="4" t="s">
        <v>144</v>
      </c>
      <c r="C378" s="40" t="s">
        <v>191</v>
      </c>
      <c r="D378" s="12" t="s">
        <v>2790</v>
      </c>
      <c r="E378" s="40" t="str">
        <f>VLOOKUP($D378,allFlowProduct!$A:$P,4,FALSE)</f>
        <v>หอยแมลงภู่ (แกะเปลือก)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486</v>
      </c>
      <c r="B379" s="4" t="s">
        <v>145</v>
      </c>
      <c r="C379" s="40" t="s">
        <v>648</v>
      </c>
      <c r="D379" s="12" t="s">
        <v>2814</v>
      </c>
      <c r="E379" s="40" t="str">
        <f>VLOOKUP($D379,allFlowProduct!$A:$P,4,FALSE)</f>
        <v>ปลาตาโต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487</v>
      </c>
      <c r="B380" s="4" t="s">
        <v>146</v>
      </c>
      <c r="C380" s="40" t="s">
        <v>191</v>
      </c>
      <c r="D380" s="12" t="s">
        <v>2815</v>
      </c>
      <c r="E380" s="40" t="str">
        <f>VLOOKUP($D380,allFlowProduct!$A:$P,4,FALSE)</f>
        <v>ปลาเก๋า เล็ก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488</v>
      </c>
      <c r="B381" s="4" t="s">
        <v>147</v>
      </c>
      <c r="C381" s="40" t="s">
        <v>191</v>
      </c>
      <c r="D381" s="12" t="s">
        <v>2818</v>
      </c>
      <c r="E381" s="40" t="str">
        <f>VLOOKUP($D381,allFlowProduct!$A:$P,4,FALSE)</f>
        <v>ปลาสีเสียด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489</v>
      </c>
      <c r="B382" s="4" t="s">
        <v>148</v>
      </c>
      <c r="C382" s="40" t="s">
        <v>648</v>
      </c>
      <c r="D382" s="12" t="s">
        <v>2819</v>
      </c>
      <c r="E382" s="40" t="str">
        <f>VLOOKUP($D382,allFlowProduct!$A:$P,4,FALSE)</f>
        <v>ปลาอินทรีย์(ชิ้น)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490</v>
      </c>
      <c r="B383" s="4" t="s">
        <v>149</v>
      </c>
      <c r="C383" s="40" t="s">
        <v>191</v>
      </c>
      <c r="D383" s="12" t="s">
        <v>2821</v>
      </c>
      <c r="E383" s="40" t="str">
        <f>VLOOKUP($D383,allFlowProduct!$A:$P,4,FALSE)</f>
        <v>ปลาช่อนทะเล เล็ก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491</v>
      </c>
      <c r="B384" s="4" t="s">
        <v>150</v>
      </c>
      <c r="C384" s="40" t="s">
        <v>191</v>
      </c>
      <c r="D384" s="12" t="s">
        <v>2822</v>
      </c>
      <c r="E384" s="40" t="str">
        <f>VLOOKUP($D384,allFlowProduct!$A:$P,4,FALSE)</f>
        <v>ปลาสีลัง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492</v>
      </c>
      <c r="B385" s="4" t="s">
        <v>151</v>
      </c>
      <c r="C385" s="40" t="s">
        <v>191</v>
      </c>
      <c r="D385" s="12" t="s">
        <v>2823</v>
      </c>
      <c r="E385" s="40" t="str">
        <f>VLOOKUP($D385,allFlowProduct!$A:$P,4,FALSE)</f>
        <v>ปลาสิคลองพริกไทย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493</v>
      </c>
      <c r="B386" s="4" t="s">
        <v>152</v>
      </c>
      <c r="C386" s="40" t="s">
        <v>191</v>
      </c>
      <c r="D386" s="12" t="s">
        <v>2824</v>
      </c>
      <c r="E386" s="40" t="str">
        <f>VLOOKUP($D386,allFlowProduct!$A:$P,4,FALSE)</f>
        <v>ปลาสุจิน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494</v>
      </c>
      <c r="B387" s="4" t="s">
        <v>650</v>
      </c>
      <c r="C387" s="40" t="s">
        <v>651</v>
      </c>
      <c r="D387" s="12" t="s">
        <v>2826</v>
      </c>
      <c r="E387" s="40" t="str">
        <f>VLOOKUP($D387,allFlowProduct!$A:$P,4,FALSE)</f>
        <v>ปลาสากเหลือง ใหญ่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si="5"/>
        <v>-1</v>
      </c>
    </row>
    <row r="388" spans="1:9" x14ac:dyDescent="0.5">
      <c r="A388" s="4" t="s">
        <v>495</v>
      </c>
      <c r="B388" s="4" t="s">
        <v>650</v>
      </c>
      <c r="C388" s="40" t="s">
        <v>652</v>
      </c>
      <c r="D388" s="12" t="s">
        <v>2825</v>
      </c>
      <c r="E388" s="40" t="str">
        <f>VLOOKUP($D388,allFlowProduct!$A:$P,4,FALSE)</f>
        <v>ปลาสากเหลือง เล็ก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5"/>
        <v>-1</v>
      </c>
    </row>
    <row r="389" spans="1:9" x14ac:dyDescent="0.5">
      <c r="A389" s="4" t="s">
        <v>496</v>
      </c>
      <c r="B389" s="4" t="s">
        <v>153</v>
      </c>
      <c r="C389" s="40" t="s">
        <v>607</v>
      </c>
      <c r="D389" s="18" t="s">
        <v>3921</v>
      </c>
      <c r="E389" s="40" t="str">
        <f>VLOOKUP($D389,allFlowProduct!$A:$P,4,FALSE)</f>
        <v>หอมแดง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40" t="s">
        <v>191</v>
      </c>
      <c r="D390" s="18" t="s">
        <v>3922</v>
      </c>
      <c r="E390" s="40" t="str">
        <f>VLOOKUP($D390,allFlowProduct!$A:$P,4,FALSE)</f>
        <v>กระเทียม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499</v>
      </c>
      <c r="B391" s="4" t="s">
        <v>154</v>
      </c>
      <c r="C391" s="40" t="s">
        <v>191</v>
      </c>
      <c r="D391" s="12" t="s">
        <v>2827</v>
      </c>
      <c r="E391" s="40" t="str">
        <f>VLOOKUP($D391,allFlowProduct!$A:$P,4,FALSE)</f>
        <v>ปลากะพงขี้เซา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500</v>
      </c>
      <c r="B392" s="4" t="s">
        <v>155</v>
      </c>
      <c r="C392" s="40" t="s">
        <v>191</v>
      </c>
      <c r="D392" s="12" t="s">
        <v>2828</v>
      </c>
      <c r="E392" s="40" t="str">
        <f>VLOOKUP($D392,allFlowProduct!$A:$P,4,FALSE)</f>
        <v>ปลาเค็ม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501</v>
      </c>
      <c r="B393" s="4" t="s">
        <v>156</v>
      </c>
      <c r="C393" s="40" t="s">
        <v>648</v>
      </c>
      <c r="D393" s="12" t="s">
        <v>2829</v>
      </c>
      <c r="E393" s="40" t="str">
        <f>VLOOKUP($D393,allFlowProduct!$A:$P,4,FALSE)</f>
        <v>ปลาหลังเขียว แปรรูป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502</v>
      </c>
      <c r="B394" s="4" t="s">
        <v>157</v>
      </c>
      <c r="C394" s="40" t="s">
        <v>648</v>
      </c>
      <c r="D394" s="12" t="s">
        <v>2830</v>
      </c>
      <c r="E394" s="40" t="str">
        <f>VLOOKUP($D394,allFlowProduct!$A:$P,4,FALSE)</f>
        <v>ปลาหลังเขียว สไลด์เนื้อ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503</v>
      </c>
      <c r="B395" s="4" t="s">
        <v>158</v>
      </c>
      <c r="C395" s="40" t="s">
        <v>191</v>
      </c>
      <c r="D395" s="12" t="s">
        <v>2810</v>
      </c>
      <c r="E395" s="40" t="str">
        <f>VLOOKUP($D395,allFlowProduct!$A:$P,4,FALSE)</f>
        <v>ปลาน้ำทอง เล็ก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504</v>
      </c>
      <c r="B396" s="4" t="s">
        <v>159</v>
      </c>
      <c r="C396" s="40" t="s">
        <v>648</v>
      </c>
      <c r="D396" s="12" t="s">
        <v>2811</v>
      </c>
      <c r="E396" s="40" t="str">
        <f>VLOOKUP($D396,allFlowProduct!$A:$P,4,FALSE)</f>
        <v>ปลาสร้อยนกเขา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505</v>
      </c>
      <c r="B397" s="4" t="s">
        <v>659</v>
      </c>
      <c r="C397" s="40" t="s">
        <v>651</v>
      </c>
      <c r="D397" s="12" t="s">
        <v>2832</v>
      </c>
      <c r="E397" s="40" t="str">
        <f>VLOOKUP($D397,allFlowProduct!$A:$P,4,FALSE)</f>
        <v>ปลามง ใหญ่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506</v>
      </c>
      <c r="B398" s="4" t="s">
        <v>659</v>
      </c>
      <c r="C398" s="40" t="s">
        <v>652</v>
      </c>
      <c r="D398" s="12" t="s">
        <v>2831</v>
      </c>
      <c r="E398" s="40" t="str">
        <f>VLOOKUP($D398,allFlowProduct!$A:$P,4,FALSE)</f>
        <v>ปลามง เล็ก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507</v>
      </c>
      <c r="B399" s="4" t="s">
        <v>160</v>
      </c>
      <c r="C399" s="40" t="s">
        <v>191</v>
      </c>
      <c r="D399" s="12" t="s">
        <v>2799</v>
      </c>
      <c r="E399" s="40" t="str">
        <f>VLOOKUP($D399,allFlowProduct!$A:$P,4,FALSE)</f>
        <v>หมึกกล้วย (ไข่)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508</v>
      </c>
      <c r="B400" s="4" t="s">
        <v>161</v>
      </c>
      <c r="C400" s="40" t="s">
        <v>648</v>
      </c>
      <c r="D400" s="12" t="s">
        <v>2788</v>
      </c>
      <c r="E400" s="40" t="str">
        <f>VLOOKUP($D400,allFlowProduct!$A:$P,4,FALSE)</f>
        <v>ปูดองน้ำปลา (กก)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509</v>
      </c>
      <c r="B401" s="4" t="s">
        <v>660</v>
      </c>
      <c r="C401" s="40" t="s">
        <v>652</v>
      </c>
      <c r="D401" s="12" t="s">
        <v>2834</v>
      </c>
      <c r="E401" s="40" t="str">
        <f>VLOOKUP($D401,allFlowProduct!$A:$P,4,FALSE)</f>
        <v>ปลาสากดำ เล็ก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510</v>
      </c>
      <c r="B402" s="4" t="s">
        <v>660</v>
      </c>
      <c r="C402" s="40" t="s">
        <v>651</v>
      </c>
      <c r="D402" s="12" t="s">
        <v>2835</v>
      </c>
      <c r="E402" s="40" t="str">
        <f>VLOOKUP($D402,allFlowProduct!$A:$P,4,FALSE)</f>
        <v>ปลาสากดำ ใหญ่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511</v>
      </c>
      <c r="B403" s="4" t="s">
        <v>665</v>
      </c>
      <c r="C403" s="40" t="s">
        <v>648</v>
      </c>
      <c r="D403" s="12" t="s">
        <v>2836</v>
      </c>
      <c r="E403" s="40" t="str">
        <f>VLOOKUP($D403,allFlowProduct!$A:$P,4,FALSE)</f>
        <v>ปลาสากดำขูดเนื้อ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512</v>
      </c>
      <c r="B404" s="4" t="s">
        <v>666</v>
      </c>
      <c r="C404" s="40" t="s">
        <v>648</v>
      </c>
      <c r="D404" s="12" t="s">
        <v>2837</v>
      </c>
      <c r="E404" s="40" t="str">
        <f>VLOOKUP($D404,allFlowProduct!$A:$P,4,FALSE)</f>
        <v>ปลาสากดำสไลด์เนื้อ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513</v>
      </c>
      <c r="B405" s="4" t="s">
        <v>162</v>
      </c>
      <c r="C405" s="40" t="s">
        <v>648</v>
      </c>
      <c r="D405" s="12" t="s">
        <v>2800</v>
      </c>
      <c r="E405" s="40" t="str">
        <f>VLOOKUP($D405,allFlowProduct!$A:$P,4,FALSE)</f>
        <v>หมึกสาย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514</v>
      </c>
      <c r="B406" s="4" t="s">
        <v>163</v>
      </c>
      <c r="C406" s="40" t="s">
        <v>648</v>
      </c>
      <c r="D406" s="12" t="s">
        <v>2816</v>
      </c>
      <c r="E406" s="40" t="str">
        <f>VLOOKUP($D406,allFlowProduct!$A:$P,4,FALSE)</f>
        <v>ปลากะพงปากหมู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515</v>
      </c>
      <c r="B407" s="4" t="s">
        <v>164</v>
      </c>
      <c r="C407" s="40" t="s">
        <v>648</v>
      </c>
      <c r="D407" s="12" t="s">
        <v>2817</v>
      </c>
      <c r="E407" s="40" t="str">
        <f>VLOOKUP($D407,allFlowProduct!$A:$P,4,FALSE)</f>
        <v>ปลาแข้งไก่หรือปลาหางแข็ง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516</v>
      </c>
      <c r="B408" s="4" t="s">
        <v>165</v>
      </c>
      <c r="C408" s="40" t="s">
        <v>648</v>
      </c>
      <c r="D408" s="12" t="s">
        <v>2841</v>
      </c>
      <c r="E408" s="40" t="str">
        <f>VLOOKUP($D408,allFlowProduct!$A:$P,4,FALSE)</f>
        <v>ปลาข้างเหลือง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517</v>
      </c>
      <c r="B409" s="4" t="s">
        <v>165</v>
      </c>
      <c r="C409" s="40" t="s">
        <v>661</v>
      </c>
      <c r="D409" s="12" t="s">
        <v>2842</v>
      </c>
      <c r="E409" s="40" t="str">
        <f>VLOOKUP($D409,allFlowProduct!$A:$P,4,FALSE)</f>
        <v>ปลาข้างเหลือง สไลด์เนื้อ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518</v>
      </c>
      <c r="B410" s="4" t="s">
        <v>166</v>
      </c>
      <c r="C410" s="40" t="s">
        <v>648</v>
      </c>
      <c r="D410" s="12" t="s">
        <v>2805</v>
      </c>
      <c r="E410" s="40" t="str">
        <f>VLOOKUP($D410,allFlowProduct!$A:$P,4,FALSE)</f>
        <v>ปลากระบอกหูดำ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519</v>
      </c>
      <c r="B411" s="4" t="s">
        <v>167</v>
      </c>
      <c r="C411" s="40" t="s">
        <v>611</v>
      </c>
      <c r="D411" s="63" t="s">
        <v>3381</v>
      </c>
      <c r="E411" s="40" t="str">
        <f>VLOOKUP($D411,allFlowProduct!$A:$P,4,FALSE)</f>
        <v>ลำไย(สปต)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520</v>
      </c>
      <c r="B412" s="4" t="s">
        <v>168</v>
      </c>
      <c r="C412" s="40" t="s">
        <v>648</v>
      </c>
      <c r="D412" s="12" t="s">
        <v>2843</v>
      </c>
      <c r="E412" s="40" t="str">
        <f>VLOOKUP($D412,allFlowProduct!$A:$P,4,FALSE)</f>
        <v>ปลาหวาน(ปลาหลังเขียว)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521</v>
      </c>
      <c r="B413" s="4" t="s">
        <v>169</v>
      </c>
      <c r="C413" s="40" t="s">
        <v>648</v>
      </c>
      <c r="D413" s="12" t="s">
        <v>2844</v>
      </c>
      <c r="E413" s="40" t="str">
        <f>VLOOKUP($D413,allFlowProduct!$A:$P,4,FALSE)</f>
        <v>ปลาอังเกย (ปลากะพง)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522</v>
      </c>
      <c r="B414" s="4" t="s">
        <v>170</v>
      </c>
      <c r="C414" s="40" t="s">
        <v>648</v>
      </c>
      <c r="D414" s="12" t="s">
        <v>2845</v>
      </c>
      <c r="E414" s="40" t="str">
        <f>VLOOKUP($D414,allFlowProduct!$A:$P,4,FALSE)</f>
        <v>ปลากะพงแดง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523</v>
      </c>
      <c r="B415" s="4" t="s">
        <v>171</v>
      </c>
      <c r="C415" s="40" t="s">
        <v>648</v>
      </c>
      <c r="D415" s="12" t="s">
        <v>2846</v>
      </c>
      <c r="E415" s="40" t="str">
        <f>VLOOKUP($D415,allFlowProduct!$A:$P,4,FALSE)</f>
        <v>ปลากระโทงร่มแดดเดียว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524</v>
      </c>
      <c r="B416" s="4" t="s">
        <v>172</v>
      </c>
      <c r="C416" s="40" t="s">
        <v>648</v>
      </c>
      <c r="D416" s="12" t="s">
        <v>2847</v>
      </c>
      <c r="E416" s="40" t="str">
        <f>VLOOKUP($D416,allFlowProduct!$A:$P,4,FALSE)</f>
        <v>เนื้อปลาหวานโรยงา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525</v>
      </c>
      <c r="B417" s="4" t="s">
        <v>173</v>
      </c>
      <c r="C417" s="40" t="s">
        <v>648</v>
      </c>
      <c r="D417" s="12" t="s">
        <v>2848</v>
      </c>
      <c r="E417" s="40" t="str">
        <f>VLOOKUP($D417,allFlowProduct!$A:$P,4,FALSE)</f>
        <v>ปลาแดดเดียว(ปลาหลังเขียว)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526</v>
      </c>
      <c r="B418" s="4" t="s">
        <v>174</v>
      </c>
      <c r="C418" s="40" t="s">
        <v>648</v>
      </c>
      <c r="D418" s="12" t="s">
        <v>2849</v>
      </c>
      <c r="E418" s="40" t="str">
        <f>VLOOKUP($D418,allFlowProduct!$A:$P,4,FALSE)</f>
        <v>ก้างปลาหวาน(ปลาหลังเขียว)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527</v>
      </c>
      <c r="B419" s="4" t="s">
        <v>175</v>
      </c>
      <c r="C419" s="40" t="s">
        <v>648</v>
      </c>
      <c r="D419" s="12" t="s">
        <v>2788</v>
      </c>
      <c r="E419" s="40" t="str">
        <f>VLOOKUP($D419,allFlowProduct!$A:$P,4,FALSE)</f>
        <v>ปูดองน้ำปลา (กก)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528</v>
      </c>
      <c r="B420" s="4" t="s">
        <v>662</v>
      </c>
      <c r="C420" s="40" t="s">
        <v>663</v>
      </c>
      <c r="D420" s="12" t="s">
        <v>2839</v>
      </c>
      <c r="E420" s="40" t="str">
        <f>VLOOKUP($D420,allFlowProduct!$A:$P,4,FALSE)</f>
        <v>ปลาลูกสากเหลือง เล็ก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529</v>
      </c>
      <c r="B421" s="4" t="s">
        <v>662</v>
      </c>
      <c r="C421" s="40" t="s">
        <v>657</v>
      </c>
      <c r="D421" s="12" t="s">
        <v>2838</v>
      </c>
      <c r="E421" s="40" t="str">
        <f>VLOOKUP($D421,allFlowProduct!$A:$P,4,FALSE)</f>
        <v>ปลาลูกสากเหลือง ใหญ่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530</v>
      </c>
      <c r="B422" s="4" t="s">
        <v>176</v>
      </c>
      <c r="C422" s="40" t="s">
        <v>648</v>
      </c>
      <c r="D422" s="12" t="s">
        <v>2791</v>
      </c>
      <c r="E422" s="40" t="str">
        <f>VLOOKUP($D422,allFlowProduct!$A:$P,4,FALSE)</f>
        <v>หอยขมทะเลลวก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531</v>
      </c>
      <c r="B423" s="4" t="s">
        <v>177</v>
      </c>
      <c r="C423" s="40" t="s">
        <v>648</v>
      </c>
      <c r="D423" s="12" t="s">
        <v>2850</v>
      </c>
      <c r="E423" s="40" t="str">
        <f>VLOOKUP($D423,allFlowProduct!$A:$P,4,FALSE)</f>
        <v>เนื้อปูม้า (เนื้อก้าม)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532</v>
      </c>
      <c r="B424" s="4" t="s">
        <v>178</v>
      </c>
      <c r="C424" s="40" t="s">
        <v>648</v>
      </c>
      <c r="D424" s="12" t="s">
        <v>2851</v>
      </c>
      <c r="E424" s="40" t="str">
        <f>VLOOKUP($D424,allFlowProduct!$A:$P,4,FALSE)</f>
        <v>เนื้อปูม้า (เนื้อนิ้ว)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533</v>
      </c>
      <c r="B425" s="4" t="s">
        <v>179</v>
      </c>
      <c r="C425" s="40" t="s">
        <v>648</v>
      </c>
      <c r="D425" s="12" t="s">
        <v>2852</v>
      </c>
      <c r="E425" s="40" t="str">
        <f>VLOOKUP($D425,allFlowProduct!$A:$P,4,FALSE)</f>
        <v>เนื้อปูม้า (เนื้ออก)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534</v>
      </c>
      <c r="B426" s="4" t="s">
        <v>180</v>
      </c>
      <c r="C426" s="40" t="s">
        <v>648</v>
      </c>
      <c r="D426" s="12" t="s">
        <v>2853</v>
      </c>
      <c r="E426" s="40" t="str">
        <f>VLOOKUP($D426,allFlowProduct!$A:$P,4,FALSE)</f>
        <v>เนื้อปูม้า (กรรเชียงใบพาย)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535</v>
      </c>
      <c r="B427" s="4" t="s">
        <v>664</v>
      </c>
      <c r="C427" s="40" t="s">
        <v>651</v>
      </c>
      <c r="D427" s="12" t="s">
        <v>2780</v>
      </c>
      <c r="E427" s="40" t="str">
        <f>VLOOKUP($D427,allFlowProduct!$A:$P,4,FALSE)</f>
        <v>กุ้งแชบ๊วย ใหญ่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536</v>
      </c>
      <c r="B428" s="4" t="s">
        <v>664</v>
      </c>
      <c r="C428" s="40" t="s">
        <v>654</v>
      </c>
      <c r="D428" s="12" t="s">
        <v>2779</v>
      </c>
      <c r="E428" s="40" t="str">
        <f>VLOOKUP($D428,allFlowProduct!$A:$P,4,FALSE)</f>
        <v>กุ้งแชบ๊วย กลาง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537</v>
      </c>
      <c r="B429" s="4" t="s">
        <v>181</v>
      </c>
      <c r="C429" s="40" t="s">
        <v>648</v>
      </c>
      <c r="D429" s="12" t="s">
        <v>2820</v>
      </c>
      <c r="E429" s="40" t="str">
        <f>VLOOKUP($D429,allFlowProduct!$A:$P,4,FALSE)</f>
        <v>ปลาอินทรีย์แดดเดียว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538</v>
      </c>
      <c r="B430" s="4" t="s">
        <v>182</v>
      </c>
      <c r="C430" s="40" t="s">
        <v>648</v>
      </c>
      <c r="D430" s="12" t="s">
        <v>2854</v>
      </c>
      <c r="E430" s="40" t="str">
        <f>VLOOKUP($D430,allFlowProduct!$A:$P,4,FALSE)</f>
        <v>เนื้อปูม้า (กรรเชียงก้อน)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5">
      <c r="A431" s="4" t="s">
        <v>539</v>
      </c>
      <c r="B431" s="4" t="s">
        <v>183</v>
      </c>
      <c r="C431" s="40" t="s">
        <v>648</v>
      </c>
      <c r="D431" s="12" t="s">
        <v>2840</v>
      </c>
      <c r="E431" s="40" t="str">
        <f>VLOOKUP($D431,allFlowProduct!$A:$P,4,FALSE)</f>
        <v>ปลาสากเหลือง(ชิ้น)</v>
      </c>
      <c r="F431" s="40" t="str">
        <f>VLOOKUP($D431,allFlowProduct!$A:$P,5,FALSE)</f>
        <v>กก</v>
      </c>
      <c r="G431" s="40">
        <f>VLOOKUP($D431,allFlowProduct!$A:$P,3,FALSE)</f>
        <v>5</v>
      </c>
      <c r="H431" s="40">
        <f>VLOOKUP($D431,allFlowProduct!$A:$P,8,FALSE)</f>
        <v>7</v>
      </c>
      <c r="I431" s="40">
        <f t="shared" si="6"/>
        <v>-1</v>
      </c>
    </row>
    <row r="432" spans="1:9" x14ac:dyDescent="0.5">
      <c r="A432" s="4" t="s">
        <v>540</v>
      </c>
      <c r="B432" s="4" t="s">
        <v>184</v>
      </c>
      <c r="C432" s="40" t="s">
        <v>648</v>
      </c>
      <c r="D432" s="12" t="s">
        <v>2833</v>
      </c>
      <c r="E432" s="40" t="str">
        <f>VLOOKUP($D432,allFlowProduct!$A:$P,4,FALSE)</f>
        <v>ปลาสากดำ(ชิ้น)</v>
      </c>
      <c r="F432" s="40" t="str">
        <f>VLOOKUP($D432,allFlowProduct!$A:$P,5,FALSE)</f>
        <v>กก</v>
      </c>
      <c r="G432" s="40">
        <f>VLOOKUP($D432,allFlowProduct!$A:$P,3,FALSE)</f>
        <v>5</v>
      </c>
      <c r="H432" s="40">
        <f>VLOOKUP($D432,allFlowProduct!$A:$P,8,FALSE)</f>
        <v>7</v>
      </c>
      <c r="I432" s="40">
        <f t="shared" si="6"/>
        <v>-1</v>
      </c>
    </row>
    <row r="433" spans="1:9" x14ac:dyDescent="0.5">
      <c r="A433" s="4"/>
      <c r="B433" s="4" t="s">
        <v>16</v>
      </c>
      <c r="D433" s="12" t="s">
        <v>3779</v>
      </c>
      <c r="E433" s="51" t="str">
        <f>VLOOKUP($D433,allFlowProduct!$A:$P,4,FALSE)</f>
        <v>ค่าขนส่ง(ฐธ9)</v>
      </c>
      <c r="F433" s="51" t="str">
        <f>VLOOKUP($D433,allFlowProduct!$A:$P,5,FALSE)</f>
        <v>ครั้ง</v>
      </c>
      <c r="G433" s="51">
        <f>VLOOKUP($D433,allFlowProduct!$A:$P,3,FALSE)</f>
        <v>1</v>
      </c>
      <c r="H433" s="51">
        <f>VLOOKUP($D433,allFlowProduct!$A:$P,8,FALSE)</f>
        <v>5</v>
      </c>
      <c r="I433" s="40">
        <f>IF($H433=7,-1,IF($H433=1,7,IF($H433=3,7,IF($H433=5,0,"error"))))</f>
        <v>0</v>
      </c>
    </row>
  </sheetData>
  <conditionalFormatting sqref="D53">
    <cfRule type="duplicateValues" dxfId="879" priority="261"/>
  </conditionalFormatting>
  <conditionalFormatting sqref="D54">
    <cfRule type="duplicateValues" dxfId="878" priority="260"/>
  </conditionalFormatting>
  <conditionalFormatting sqref="D55">
    <cfRule type="duplicateValues" dxfId="877" priority="259"/>
  </conditionalFormatting>
  <conditionalFormatting sqref="D56">
    <cfRule type="duplicateValues" dxfId="876" priority="258"/>
  </conditionalFormatting>
  <conditionalFormatting sqref="D57">
    <cfRule type="duplicateValues" dxfId="875" priority="257"/>
  </conditionalFormatting>
  <conditionalFormatting sqref="D58">
    <cfRule type="duplicateValues" dxfId="874" priority="256"/>
  </conditionalFormatting>
  <conditionalFormatting sqref="D59">
    <cfRule type="duplicateValues" dxfId="873" priority="255"/>
  </conditionalFormatting>
  <conditionalFormatting sqref="D60">
    <cfRule type="duplicateValues" dxfId="872" priority="254"/>
  </conditionalFormatting>
  <conditionalFormatting sqref="D61">
    <cfRule type="duplicateValues" dxfId="871" priority="253"/>
  </conditionalFormatting>
  <conditionalFormatting sqref="D62">
    <cfRule type="duplicateValues" dxfId="870" priority="251"/>
  </conditionalFormatting>
  <conditionalFormatting sqref="D63">
    <cfRule type="duplicateValues" dxfId="869" priority="250"/>
  </conditionalFormatting>
  <conditionalFormatting sqref="D64">
    <cfRule type="duplicateValues" dxfId="868" priority="249"/>
  </conditionalFormatting>
  <conditionalFormatting sqref="D65">
    <cfRule type="duplicateValues" dxfId="867" priority="248"/>
  </conditionalFormatting>
  <conditionalFormatting sqref="D66">
    <cfRule type="duplicateValues" dxfId="866" priority="247"/>
  </conditionalFormatting>
  <conditionalFormatting sqref="D67">
    <cfRule type="duplicateValues" dxfId="865" priority="246"/>
  </conditionalFormatting>
  <conditionalFormatting sqref="D68">
    <cfRule type="duplicateValues" dxfId="864" priority="245"/>
  </conditionalFormatting>
  <conditionalFormatting sqref="D69">
    <cfRule type="duplicateValues" dxfId="863" priority="244"/>
  </conditionalFormatting>
  <conditionalFormatting sqref="D70">
    <cfRule type="duplicateValues" dxfId="862" priority="243"/>
  </conditionalFormatting>
  <conditionalFormatting sqref="D71">
    <cfRule type="duplicateValues" dxfId="861" priority="242"/>
  </conditionalFormatting>
  <conditionalFormatting sqref="D72">
    <cfRule type="duplicateValues" dxfId="860" priority="241"/>
  </conditionalFormatting>
  <conditionalFormatting sqref="D73">
    <cfRule type="duplicateValues" dxfId="859" priority="240"/>
  </conditionalFormatting>
  <conditionalFormatting sqref="D74">
    <cfRule type="duplicateValues" dxfId="858" priority="239"/>
  </conditionalFormatting>
  <conditionalFormatting sqref="D75">
    <cfRule type="duplicateValues" dxfId="857" priority="238"/>
  </conditionalFormatting>
  <conditionalFormatting sqref="D76">
    <cfRule type="duplicateValues" dxfId="856" priority="237"/>
  </conditionalFormatting>
  <conditionalFormatting sqref="D77">
    <cfRule type="duplicateValues" dxfId="855" priority="236"/>
  </conditionalFormatting>
  <conditionalFormatting sqref="D78">
    <cfRule type="duplicateValues" dxfId="854" priority="235"/>
  </conditionalFormatting>
  <conditionalFormatting sqref="D79">
    <cfRule type="duplicateValues" dxfId="853" priority="234"/>
  </conditionalFormatting>
  <conditionalFormatting sqref="D80">
    <cfRule type="duplicateValues" dxfId="852" priority="233"/>
  </conditionalFormatting>
  <conditionalFormatting sqref="D81">
    <cfRule type="duplicateValues" dxfId="851" priority="232"/>
  </conditionalFormatting>
  <conditionalFormatting sqref="D82">
    <cfRule type="duplicateValues" dxfId="850" priority="231"/>
  </conditionalFormatting>
  <conditionalFormatting sqref="D83">
    <cfRule type="duplicateValues" dxfId="849" priority="230"/>
  </conditionalFormatting>
  <conditionalFormatting sqref="D84">
    <cfRule type="duplicateValues" dxfId="848" priority="229"/>
  </conditionalFormatting>
  <conditionalFormatting sqref="D85">
    <cfRule type="duplicateValues" dxfId="847" priority="228"/>
  </conditionalFormatting>
  <conditionalFormatting sqref="D86">
    <cfRule type="duplicateValues" dxfId="846" priority="227"/>
  </conditionalFormatting>
  <conditionalFormatting sqref="D87">
    <cfRule type="duplicateValues" dxfId="845" priority="226"/>
  </conditionalFormatting>
  <conditionalFormatting sqref="D88">
    <cfRule type="duplicateValues" dxfId="844" priority="225"/>
  </conditionalFormatting>
  <conditionalFormatting sqref="D89">
    <cfRule type="duplicateValues" dxfId="843" priority="224"/>
  </conditionalFormatting>
  <conditionalFormatting sqref="D90">
    <cfRule type="duplicateValues" dxfId="842" priority="223"/>
  </conditionalFormatting>
  <conditionalFormatting sqref="D91">
    <cfRule type="duplicateValues" dxfId="841" priority="222"/>
  </conditionalFormatting>
  <conditionalFormatting sqref="D92">
    <cfRule type="duplicateValues" dxfId="840" priority="221"/>
  </conditionalFormatting>
  <conditionalFormatting sqref="D93">
    <cfRule type="duplicateValues" dxfId="839" priority="220"/>
  </conditionalFormatting>
  <conditionalFormatting sqref="D94">
    <cfRule type="duplicateValues" dxfId="838" priority="219"/>
  </conditionalFormatting>
  <conditionalFormatting sqref="D95">
    <cfRule type="duplicateValues" dxfId="837" priority="218"/>
  </conditionalFormatting>
  <conditionalFormatting sqref="D96">
    <cfRule type="duplicateValues" dxfId="836" priority="217"/>
  </conditionalFormatting>
  <conditionalFormatting sqref="D97">
    <cfRule type="duplicateValues" dxfId="835" priority="216"/>
  </conditionalFormatting>
  <conditionalFormatting sqref="D98">
    <cfRule type="duplicateValues" dxfId="834" priority="215"/>
  </conditionalFormatting>
  <conditionalFormatting sqref="D99">
    <cfRule type="duplicateValues" dxfId="833" priority="214"/>
  </conditionalFormatting>
  <conditionalFormatting sqref="D100">
    <cfRule type="duplicateValues" dxfId="832" priority="213"/>
  </conditionalFormatting>
  <conditionalFormatting sqref="D101">
    <cfRule type="duplicateValues" dxfId="831" priority="212"/>
  </conditionalFormatting>
  <conditionalFormatting sqref="D102">
    <cfRule type="duplicateValues" dxfId="830" priority="211"/>
  </conditionalFormatting>
  <conditionalFormatting sqref="D103">
    <cfRule type="duplicateValues" dxfId="829" priority="210"/>
  </conditionalFormatting>
  <conditionalFormatting sqref="D104">
    <cfRule type="duplicateValues" dxfId="828" priority="209"/>
  </conditionalFormatting>
  <conditionalFormatting sqref="D105">
    <cfRule type="duplicateValues" dxfId="827" priority="208"/>
  </conditionalFormatting>
  <conditionalFormatting sqref="D106">
    <cfRule type="duplicateValues" dxfId="826" priority="207"/>
  </conditionalFormatting>
  <conditionalFormatting sqref="D107">
    <cfRule type="duplicateValues" dxfId="825" priority="206"/>
  </conditionalFormatting>
  <conditionalFormatting sqref="D108">
    <cfRule type="duplicateValues" dxfId="824" priority="205"/>
  </conditionalFormatting>
  <conditionalFormatting sqref="D109">
    <cfRule type="duplicateValues" dxfId="823" priority="204"/>
  </conditionalFormatting>
  <conditionalFormatting sqref="D110">
    <cfRule type="duplicateValues" dxfId="822" priority="203"/>
  </conditionalFormatting>
  <conditionalFormatting sqref="D111">
    <cfRule type="duplicateValues" dxfId="821" priority="202"/>
  </conditionalFormatting>
  <conditionalFormatting sqref="D112">
    <cfRule type="duplicateValues" dxfId="820" priority="201"/>
  </conditionalFormatting>
  <conditionalFormatting sqref="D113">
    <cfRule type="duplicateValues" dxfId="819" priority="200"/>
  </conditionalFormatting>
  <conditionalFormatting sqref="D114">
    <cfRule type="duplicateValues" dxfId="818" priority="199"/>
  </conditionalFormatting>
  <conditionalFormatting sqref="D115">
    <cfRule type="duplicateValues" dxfId="817" priority="198"/>
  </conditionalFormatting>
  <conditionalFormatting sqref="D116">
    <cfRule type="duplicateValues" dxfId="816" priority="197"/>
  </conditionalFormatting>
  <conditionalFormatting sqref="D117">
    <cfRule type="duplicateValues" dxfId="815" priority="196"/>
  </conditionalFormatting>
  <conditionalFormatting sqref="D118">
    <cfRule type="duplicateValues" dxfId="814" priority="195"/>
  </conditionalFormatting>
  <conditionalFormatting sqref="D119">
    <cfRule type="duplicateValues" dxfId="813" priority="194"/>
  </conditionalFormatting>
  <conditionalFormatting sqref="D120">
    <cfRule type="duplicateValues" dxfId="812" priority="192"/>
  </conditionalFormatting>
  <conditionalFormatting sqref="D121">
    <cfRule type="duplicateValues" dxfId="811" priority="191"/>
  </conditionalFormatting>
  <conditionalFormatting sqref="D122">
    <cfRule type="duplicateValues" dxfId="810" priority="190"/>
  </conditionalFormatting>
  <conditionalFormatting sqref="D123">
    <cfRule type="duplicateValues" dxfId="809" priority="189"/>
  </conditionalFormatting>
  <conditionalFormatting sqref="D124">
    <cfRule type="duplicateValues" dxfId="808" priority="188"/>
  </conditionalFormatting>
  <conditionalFormatting sqref="D125">
    <cfRule type="duplicateValues" dxfId="807" priority="187"/>
  </conditionalFormatting>
  <conditionalFormatting sqref="D126">
    <cfRule type="duplicateValues" dxfId="806" priority="186"/>
  </conditionalFormatting>
  <conditionalFormatting sqref="D127">
    <cfRule type="duplicateValues" dxfId="805" priority="185"/>
  </conditionalFormatting>
  <conditionalFormatting sqref="D128">
    <cfRule type="duplicateValues" dxfId="804" priority="184"/>
  </conditionalFormatting>
  <conditionalFormatting sqref="D129">
    <cfRule type="duplicateValues" dxfId="803" priority="183"/>
  </conditionalFormatting>
  <conditionalFormatting sqref="D130">
    <cfRule type="duplicateValues" dxfId="802" priority="182"/>
  </conditionalFormatting>
  <conditionalFormatting sqref="D131">
    <cfRule type="duplicateValues" dxfId="801" priority="181"/>
  </conditionalFormatting>
  <conditionalFormatting sqref="D132">
    <cfRule type="duplicateValues" dxfId="800" priority="180"/>
  </conditionalFormatting>
  <conditionalFormatting sqref="D133">
    <cfRule type="duplicateValues" dxfId="799" priority="179"/>
  </conditionalFormatting>
  <conditionalFormatting sqref="D134">
    <cfRule type="duplicateValues" dxfId="798" priority="178"/>
  </conditionalFormatting>
  <conditionalFormatting sqref="D135">
    <cfRule type="duplicateValues" dxfId="797" priority="177"/>
  </conditionalFormatting>
  <conditionalFormatting sqref="D136">
    <cfRule type="duplicateValues" dxfId="796" priority="176"/>
  </conditionalFormatting>
  <conditionalFormatting sqref="D137">
    <cfRule type="duplicateValues" dxfId="795" priority="175"/>
  </conditionalFormatting>
  <conditionalFormatting sqref="D138">
    <cfRule type="duplicateValues" dxfId="794" priority="174"/>
  </conditionalFormatting>
  <conditionalFormatting sqref="D139">
    <cfRule type="duplicateValues" dxfId="793" priority="173"/>
  </conditionalFormatting>
  <conditionalFormatting sqref="D140">
    <cfRule type="duplicateValues" dxfId="792" priority="172"/>
  </conditionalFormatting>
  <conditionalFormatting sqref="D141">
    <cfRule type="duplicateValues" dxfId="791" priority="171"/>
  </conditionalFormatting>
  <conditionalFormatting sqref="D142">
    <cfRule type="duplicateValues" dxfId="790" priority="170"/>
  </conditionalFormatting>
  <conditionalFormatting sqref="D143:D144">
    <cfRule type="duplicateValues" dxfId="789" priority="169"/>
  </conditionalFormatting>
  <conditionalFormatting sqref="D145">
    <cfRule type="duplicateValues" dxfId="788" priority="168"/>
  </conditionalFormatting>
  <conditionalFormatting sqref="D146">
    <cfRule type="duplicateValues" dxfId="787" priority="167"/>
  </conditionalFormatting>
  <conditionalFormatting sqref="D147">
    <cfRule type="duplicateValues" dxfId="786" priority="166"/>
  </conditionalFormatting>
  <conditionalFormatting sqref="D148">
    <cfRule type="duplicateValues" dxfId="785" priority="165"/>
  </conditionalFormatting>
  <conditionalFormatting sqref="D149">
    <cfRule type="duplicateValues" dxfId="784" priority="164"/>
  </conditionalFormatting>
  <conditionalFormatting sqref="D150">
    <cfRule type="duplicateValues" dxfId="783" priority="163"/>
  </conditionalFormatting>
  <conditionalFormatting sqref="D151">
    <cfRule type="duplicateValues" dxfId="782" priority="162"/>
  </conditionalFormatting>
  <conditionalFormatting sqref="D152">
    <cfRule type="duplicateValues" dxfId="781" priority="161"/>
  </conditionalFormatting>
  <conditionalFormatting sqref="D153">
    <cfRule type="duplicateValues" dxfId="780" priority="160"/>
  </conditionalFormatting>
  <conditionalFormatting sqref="D154">
    <cfRule type="duplicateValues" dxfId="779" priority="159"/>
  </conditionalFormatting>
  <conditionalFormatting sqref="D155">
    <cfRule type="duplicateValues" dxfId="778" priority="158"/>
  </conditionalFormatting>
  <conditionalFormatting sqref="D156">
    <cfRule type="duplicateValues" dxfId="777" priority="157"/>
  </conditionalFormatting>
  <conditionalFormatting sqref="D157">
    <cfRule type="duplicateValues" dxfId="776" priority="156"/>
  </conditionalFormatting>
  <conditionalFormatting sqref="D158">
    <cfRule type="duplicateValues" dxfId="775" priority="155"/>
  </conditionalFormatting>
  <conditionalFormatting sqref="D159">
    <cfRule type="duplicateValues" dxfId="774" priority="154"/>
  </conditionalFormatting>
  <conditionalFormatting sqref="D160">
    <cfRule type="duplicateValues" dxfId="773" priority="153"/>
  </conditionalFormatting>
  <conditionalFormatting sqref="D161">
    <cfRule type="duplicateValues" dxfId="772" priority="152"/>
  </conditionalFormatting>
  <conditionalFormatting sqref="D162">
    <cfRule type="duplicateValues" dxfId="771" priority="151"/>
  </conditionalFormatting>
  <conditionalFormatting sqref="D163">
    <cfRule type="duplicateValues" dxfId="770" priority="150"/>
  </conditionalFormatting>
  <conditionalFormatting sqref="D164">
    <cfRule type="duplicateValues" dxfId="769" priority="149"/>
  </conditionalFormatting>
  <conditionalFormatting sqref="D165">
    <cfRule type="duplicateValues" dxfId="768" priority="148"/>
  </conditionalFormatting>
  <conditionalFormatting sqref="D166">
    <cfRule type="duplicateValues" dxfId="767" priority="147"/>
  </conditionalFormatting>
  <conditionalFormatting sqref="D167">
    <cfRule type="duplicateValues" dxfId="766" priority="146"/>
  </conditionalFormatting>
  <conditionalFormatting sqref="D168">
    <cfRule type="duplicateValues" dxfId="765" priority="145"/>
  </conditionalFormatting>
  <conditionalFormatting sqref="D169">
    <cfRule type="duplicateValues" dxfId="764" priority="144"/>
  </conditionalFormatting>
  <conditionalFormatting sqref="D170">
    <cfRule type="duplicateValues" dxfId="763" priority="143"/>
  </conditionalFormatting>
  <conditionalFormatting sqref="D171">
    <cfRule type="duplicateValues" dxfId="762" priority="142"/>
  </conditionalFormatting>
  <conditionalFormatting sqref="D172">
    <cfRule type="duplicateValues" dxfId="761" priority="141"/>
  </conditionalFormatting>
  <conditionalFormatting sqref="D173">
    <cfRule type="duplicateValues" dxfId="760" priority="140"/>
  </conditionalFormatting>
  <conditionalFormatting sqref="D174">
    <cfRule type="duplicateValues" dxfId="759" priority="139"/>
  </conditionalFormatting>
  <conditionalFormatting sqref="D175">
    <cfRule type="duplicateValues" dxfId="758" priority="138"/>
  </conditionalFormatting>
  <conditionalFormatting sqref="D176">
    <cfRule type="duplicateValues" dxfId="757" priority="137"/>
  </conditionalFormatting>
  <conditionalFormatting sqref="D177">
    <cfRule type="duplicateValues" dxfId="756" priority="136"/>
  </conditionalFormatting>
  <conditionalFormatting sqref="D177">
    <cfRule type="duplicateValues" dxfId="755" priority="135"/>
  </conditionalFormatting>
  <conditionalFormatting sqref="D178:D182">
    <cfRule type="duplicateValues" dxfId="754" priority="134"/>
  </conditionalFormatting>
  <conditionalFormatting sqref="D178:D182">
    <cfRule type="duplicateValues" dxfId="753" priority="133"/>
  </conditionalFormatting>
  <conditionalFormatting sqref="D183">
    <cfRule type="duplicateValues" dxfId="752" priority="132"/>
  </conditionalFormatting>
  <conditionalFormatting sqref="D184">
    <cfRule type="duplicateValues" dxfId="751" priority="131"/>
  </conditionalFormatting>
  <conditionalFormatting sqref="D185">
    <cfRule type="duplicateValues" dxfId="750" priority="130"/>
  </conditionalFormatting>
  <conditionalFormatting sqref="D186">
    <cfRule type="duplicateValues" dxfId="749" priority="129"/>
  </conditionalFormatting>
  <conditionalFormatting sqref="D187">
    <cfRule type="duplicateValues" dxfId="748" priority="128"/>
  </conditionalFormatting>
  <conditionalFormatting sqref="D188">
    <cfRule type="duplicateValues" dxfId="747" priority="127"/>
  </conditionalFormatting>
  <conditionalFormatting sqref="D189">
    <cfRule type="duplicateValues" dxfId="746" priority="126"/>
  </conditionalFormatting>
  <conditionalFormatting sqref="D190">
    <cfRule type="duplicateValues" dxfId="745" priority="125"/>
  </conditionalFormatting>
  <conditionalFormatting sqref="D191">
    <cfRule type="duplicateValues" dxfId="744" priority="124"/>
  </conditionalFormatting>
  <conditionalFormatting sqref="D192">
    <cfRule type="duplicateValues" dxfId="743" priority="123"/>
  </conditionalFormatting>
  <conditionalFormatting sqref="D193">
    <cfRule type="duplicateValues" dxfId="742" priority="122"/>
  </conditionalFormatting>
  <conditionalFormatting sqref="D194">
    <cfRule type="duplicateValues" dxfId="741" priority="121"/>
  </conditionalFormatting>
  <conditionalFormatting sqref="D195">
    <cfRule type="duplicateValues" dxfId="740" priority="120"/>
  </conditionalFormatting>
  <conditionalFormatting sqref="D196">
    <cfRule type="duplicateValues" dxfId="739" priority="119"/>
  </conditionalFormatting>
  <conditionalFormatting sqref="D197">
    <cfRule type="duplicateValues" dxfId="738" priority="118"/>
  </conditionalFormatting>
  <conditionalFormatting sqref="D198">
    <cfRule type="duplicateValues" dxfId="737" priority="117"/>
  </conditionalFormatting>
  <conditionalFormatting sqref="D199">
    <cfRule type="duplicateValues" dxfId="736" priority="116"/>
  </conditionalFormatting>
  <conditionalFormatting sqref="D200">
    <cfRule type="duplicateValues" dxfId="735" priority="115"/>
  </conditionalFormatting>
  <conditionalFormatting sqref="D201">
    <cfRule type="duplicateValues" dxfId="734" priority="114"/>
  </conditionalFormatting>
  <conditionalFormatting sqref="D202">
    <cfRule type="duplicateValues" dxfId="733" priority="112"/>
  </conditionalFormatting>
  <conditionalFormatting sqref="D203">
    <cfRule type="duplicateValues" dxfId="732" priority="111"/>
  </conditionalFormatting>
  <conditionalFormatting sqref="D204">
    <cfRule type="duplicateValues" dxfId="731" priority="110"/>
  </conditionalFormatting>
  <conditionalFormatting sqref="D205">
    <cfRule type="duplicateValues" dxfId="730" priority="109"/>
  </conditionalFormatting>
  <conditionalFormatting sqref="D206">
    <cfRule type="duplicateValues" dxfId="729" priority="108"/>
  </conditionalFormatting>
  <conditionalFormatting sqref="D207">
    <cfRule type="duplicateValues" dxfId="728" priority="107"/>
  </conditionalFormatting>
  <conditionalFormatting sqref="D208">
    <cfRule type="duplicateValues" dxfId="727" priority="106"/>
  </conditionalFormatting>
  <conditionalFormatting sqref="D209">
    <cfRule type="duplicateValues" dxfId="726" priority="105"/>
  </conditionalFormatting>
  <conditionalFormatting sqref="D210">
    <cfRule type="duplicateValues" dxfId="725" priority="104"/>
  </conditionalFormatting>
  <conditionalFormatting sqref="D211">
    <cfRule type="duplicateValues" dxfId="724" priority="103"/>
  </conditionalFormatting>
  <conditionalFormatting sqref="D212">
    <cfRule type="duplicateValues" dxfId="723" priority="102"/>
  </conditionalFormatting>
  <conditionalFormatting sqref="D213">
    <cfRule type="duplicateValues" dxfId="722" priority="101"/>
  </conditionalFormatting>
  <conditionalFormatting sqref="D214">
    <cfRule type="duplicateValues" dxfId="721" priority="100"/>
  </conditionalFormatting>
  <conditionalFormatting sqref="D215">
    <cfRule type="duplicateValues" dxfId="720" priority="99"/>
  </conditionalFormatting>
  <conditionalFormatting sqref="D216">
    <cfRule type="duplicateValues" dxfId="719" priority="98"/>
  </conditionalFormatting>
  <conditionalFormatting sqref="D217">
    <cfRule type="duplicateValues" dxfId="718" priority="97"/>
  </conditionalFormatting>
  <conditionalFormatting sqref="D218">
    <cfRule type="duplicateValues" dxfId="717" priority="95"/>
  </conditionalFormatting>
  <conditionalFormatting sqref="D219">
    <cfRule type="duplicateValues" dxfId="716" priority="94"/>
  </conditionalFormatting>
  <conditionalFormatting sqref="D220">
    <cfRule type="duplicateValues" dxfId="715" priority="93"/>
  </conditionalFormatting>
  <conditionalFormatting sqref="D221">
    <cfRule type="duplicateValues" dxfId="714" priority="92"/>
  </conditionalFormatting>
  <conditionalFormatting sqref="D222">
    <cfRule type="duplicateValues" dxfId="713" priority="91"/>
  </conditionalFormatting>
  <conditionalFormatting sqref="D223">
    <cfRule type="duplicateValues" dxfId="712" priority="90"/>
  </conditionalFormatting>
  <conditionalFormatting sqref="D224">
    <cfRule type="duplicateValues" dxfId="711" priority="89"/>
  </conditionalFormatting>
  <conditionalFormatting sqref="D225">
    <cfRule type="duplicateValues" dxfId="710" priority="88"/>
  </conditionalFormatting>
  <conditionalFormatting sqref="D226:D227">
    <cfRule type="duplicateValues" dxfId="709" priority="87"/>
  </conditionalFormatting>
  <conditionalFormatting sqref="D228">
    <cfRule type="duplicateValues" dxfId="708" priority="86"/>
  </conditionalFormatting>
  <conditionalFormatting sqref="D229">
    <cfRule type="duplicateValues" dxfId="707" priority="85"/>
  </conditionalFormatting>
  <conditionalFormatting sqref="D230">
    <cfRule type="duplicateValues" dxfId="706" priority="84"/>
  </conditionalFormatting>
  <conditionalFormatting sqref="D231">
    <cfRule type="duplicateValues" dxfId="705" priority="83"/>
  </conditionalFormatting>
  <conditionalFormatting sqref="D232">
    <cfRule type="duplicateValues" dxfId="704" priority="82"/>
  </conditionalFormatting>
  <conditionalFormatting sqref="D233">
    <cfRule type="duplicateValues" dxfId="703" priority="81"/>
  </conditionalFormatting>
  <conditionalFormatting sqref="D234">
    <cfRule type="duplicateValues" dxfId="702" priority="80"/>
  </conditionalFormatting>
  <conditionalFormatting sqref="D235">
    <cfRule type="duplicateValues" dxfId="701" priority="79"/>
  </conditionalFormatting>
  <conditionalFormatting sqref="D236">
    <cfRule type="duplicateValues" dxfId="700" priority="78"/>
  </conditionalFormatting>
  <conditionalFormatting sqref="D237">
    <cfRule type="duplicateValues" dxfId="699" priority="77"/>
  </conditionalFormatting>
  <conditionalFormatting sqref="D238">
    <cfRule type="duplicateValues" dxfId="698" priority="76"/>
  </conditionalFormatting>
  <conditionalFormatting sqref="D239">
    <cfRule type="duplicateValues" dxfId="697" priority="75"/>
  </conditionalFormatting>
  <conditionalFormatting sqref="D240">
    <cfRule type="duplicateValues" dxfId="696" priority="74"/>
  </conditionalFormatting>
  <conditionalFormatting sqref="D241">
    <cfRule type="duplicateValues" dxfId="695" priority="73"/>
  </conditionalFormatting>
  <conditionalFormatting sqref="D242">
    <cfRule type="duplicateValues" dxfId="694" priority="72"/>
  </conditionalFormatting>
  <conditionalFormatting sqref="D243">
    <cfRule type="duplicateValues" dxfId="693" priority="71"/>
  </conditionalFormatting>
  <conditionalFormatting sqref="D244">
    <cfRule type="duplicateValues" dxfId="692" priority="70"/>
  </conditionalFormatting>
  <conditionalFormatting sqref="D245">
    <cfRule type="duplicateValues" dxfId="691" priority="69"/>
  </conditionalFormatting>
  <conditionalFormatting sqref="D246">
    <cfRule type="duplicateValues" dxfId="690" priority="68"/>
  </conditionalFormatting>
  <conditionalFormatting sqref="D247">
    <cfRule type="duplicateValues" dxfId="689" priority="67"/>
  </conditionalFormatting>
  <conditionalFormatting sqref="D248">
    <cfRule type="duplicateValues" dxfId="688" priority="66"/>
  </conditionalFormatting>
  <conditionalFormatting sqref="D249">
    <cfRule type="duplicateValues" dxfId="687" priority="65"/>
  </conditionalFormatting>
  <conditionalFormatting sqref="D250">
    <cfRule type="duplicateValues" dxfId="686" priority="64"/>
  </conditionalFormatting>
  <conditionalFormatting sqref="D251">
    <cfRule type="duplicateValues" dxfId="685" priority="63"/>
  </conditionalFormatting>
  <conditionalFormatting sqref="D252">
    <cfRule type="duplicateValues" dxfId="684" priority="62"/>
  </conditionalFormatting>
  <conditionalFormatting sqref="D253">
    <cfRule type="duplicateValues" dxfId="683" priority="61"/>
  </conditionalFormatting>
  <conditionalFormatting sqref="D254:D264">
    <cfRule type="duplicateValues" dxfId="682" priority="60"/>
  </conditionalFormatting>
  <conditionalFormatting sqref="D265:D274">
    <cfRule type="duplicateValues" dxfId="681" priority="59"/>
  </conditionalFormatting>
  <conditionalFormatting sqref="D275:D279">
    <cfRule type="duplicateValues" dxfId="680" priority="58"/>
  </conditionalFormatting>
  <conditionalFormatting sqref="D280:D352">
    <cfRule type="duplicateValues" dxfId="679" priority="57"/>
  </conditionalFormatting>
  <conditionalFormatting sqref="D353:D356">
    <cfRule type="duplicateValues" dxfId="678" priority="56"/>
  </conditionalFormatting>
  <conditionalFormatting sqref="D357:D361">
    <cfRule type="duplicateValues" dxfId="677" priority="55"/>
  </conditionalFormatting>
  <conditionalFormatting sqref="D362">
    <cfRule type="duplicateValues" dxfId="676" priority="54"/>
  </conditionalFormatting>
  <conditionalFormatting sqref="D365">
    <cfRule type="duplicateValues" dxfId="675" priority="51"/>
  </conditionalFormatting>
  <conditionalFormatting sqref="D363">
    <cfRule type="duplicateValues" dxfId="674" priority="50"/>
  </conditionalFormatting>
  <conditionalFormatting sqref="D364">
    <cfRule type="duplicateValues" dxfId="673" priority="49"/>
  </conditionalFormatting>
  <conditionalFormatting sqref="D366">
    <cfRule type="duplicateValues" dxfId="672" priority="48"/>
  </conditionalFormatting>
  <conditionalFormatting sqref="D367:D368">
    <cfRule type="duplicateValues" dxfId="671" priority="47"/>
  </conditionalFormatting>
  <conditionalFormatting sqref="D369:D370">
    <cfRule type="duplicateValues" dxfId="670" priority="46"/>
  </conditionalFormatting>
  <conditionalFormatting sqref="D371">
    <cfRule type="duplicateValues" dxfId="669" priority="45"/>
  </conditionalFormatting>
  <conditionalFormatting sqref="D372">
    <cfRule type="duplicateValues" dxfId="668" priority="44"/>
  </conditionalFormatting>
  <conditionalFormatting sqref="D373">
    <cfRule type="duplicateValues" dxfId="667" priority="43"/>
  </conditionalFormatting>
  <conditionalFormatting sqref="D375">
    <cfRule type="duplicateValues" dxfId="666" priority="42"/>
  </conditionalFormatting>
  <conditionalFormatting sqref="D374">
    <cfRule type="duplicateValues" dxfId="665" priority="41"/>
  </conditionalFormatting>
  <conditionalFormatting sqref="D378">
    <cfRule type="duplicateValues" dxfId="664" priority="40"/>
  </conditionalFormatting>
  <conditionalFormatting sqref="D376:D377">
    <cfRule type="duplicateValues" dxfId="663" priority="39"/>
  </conditionalFormatting>
  <conditionalFormatting sqref="D379:D380">
    <cfRule type="duplicateValues" dxfId="662" priority="38"/>
  </conditionalFormatting>
  <conditionalFormatting sqref="D381:D382">
    <cfRule type="duplicateValues" dxfId="661" priority="37"/>
  </conditionalFormatting>
  <conditionalFormatting sqref="D383:D384">
    <cfRule type="duplicateValues" dxfId="660" priority="36"/>
  </conditionalFormatting>
  <conditionalFormatting sqref="D385:D388">
    <cfRule type="duplicateValues" dxfId="659" priority="35"/>
  </conditionalFormatting>
  <conditionalFormatting sqref="D391">
    <cfRule type="duplicateValues" dxfId="658" priority="34"/>
  </conditionalFormatting>
  <conditionalFormatting sqref="D392:D394">
    <cfRule type="duplicateValues" dxfId="657" priority="33"/>
  </conditionalFormatting>
  <conditionalFormatting sqref="D395:D396">
    <cfRule type="duplicateValues" dxfId="656" priority="32"/>
  </conditionalFormatting>
  <conditionalFormatting sqref="D399">
    <cfRule type="duplicateValues" dxfId="655" priority="31"/>
  </conditionalFormatting>
  <conditionalFormatting sqref="D400">
    <cfRule type="duplicateValues" dxfId="654" priority="30"/>
  </conditionalFormatting>
  <conditionalFormatting sqref="D397">
    <cfRule type="duplicateValues" dxfId="653" priority="29"/>
  </conditionalFormatting>
  <conditionalFormatting sqref="D398">
    <cfRule type="duplicateValues" dxfId="652" priority="28"/>
  </conditionalFormatting>
  <conditionalFormatting sqref="D402">
    <cfRule type="duplicateValues" dxfId="651" priority="27"/>
  </conditionalFormatting>
  <conditionalFormatting sqref="D401">
    <cfRule type="duplicateValues" dxfId="650" priority="26"/>
  </conditionalFormatting>
  <conditionalFormatting sqref="D403:D404">
    <cfRule type="duplicateValues" dxfId="649" priority="25"/>
  </conditionalFormatting>
  <conditionalFormatting sqref="D405">
    <cfRule type="duplicateValues" dxfId="648" priority="24"/>
  </conditionalFormatting>
  <conditionalFormatting sqref="D406:D407">
    <cfRule type="duplicateValues" dxfId="647" priority="23"/>
  </conditionalFormatting>
  <conditionalFormatting sqref="D408:D409">
    <cfRule type="duplicateValues" dxfId="646" priority="22"/>
  </conditionalFormatting>
  <conditionalFormatting sqref="D410">
    <cfRule type="duplicateValues" dxfId="645" priority="21"/>
  </conditionalFormatting>
  <conditionalFormatting sqref="D412:D413">
    <cfRule type="duplicateValues" dxfId="644" priority="20"/>
  </conditionalFormatting>
  <conditionalFormatting sqref="D414:D415">
    <cfRule type="duplicateValues" dxfId="643" priority="19"/>
  </conditionalFormatting>
  <conditionalFormatting sqref="D416:D418">
    <cfRule type="duplicateValues" dxfId="642" priority="18"/>
  </conditionalFormatting>
  <conditionalFormatting sqref="D419">
    <cfRule type="duplicateValues" dxfId="641" priority="17"/>
  </conditionalFormatting>
  <conditionalFormatting sqref="D420">
    <cfRule type="duplicateValues" dxfId="640" priority="16"/>
  </conditionalFormatting>
  <conditionalFormatting sqref="D421">
    <cfRule type="duplicateValues" dxfId="639" priority="15"/>
  </conditionalFormatting>
  <conditionalFormatting sqref="D422">
    <cfRule type="duplicateValues" dxfId="638" priority="14"/>
  </conditionalFormatting>
  <conditionalFormatting sqref="D423">
    <cfRule type="duplicateValues" dxfId="637" priority="13"/>
  </conditionalFormatting>
  <conditionalFormatting sqref="D424">
    <cfRule type="duplicateValues" dxfId="636" priority="12"/>
  </conditionalFormatting>
  <conditionalFormatting sqref="D425">
    <cfRule type="duplicateValues" dxfId="635" priority="11"/>
  </conditionalFormatting>
  <conditionalFormatting sqref="D426">
    <cfRule type="duplicateValues" dxfId="634" priority="10"/>
  </conditionalFormatting>
  <conditionalFormatting sqref="D427">
    <cfRule type="duplicateValues" dxfId="633" priority="9"/>
  </conditionalFormatting>
  <conditionalFormatting sqref="D428">
    <cfRule type="duplicateValues" dxfId="632" priority="8"/>
  </conditionalFormatting>
  <conditionalFormatting sqref="D429">
    <cfRule type="duplicateValues" dxfId="631" priority="7"/>
  </conditionalFormatting>
  <conditionalFormatting sqref="D430">
    <cfRule type="duplicateValues" dxfId="630" priority="6"/>
  </conditionalFormatting>
  <conditionalFormatting sqref="D431">
    <cfRule type="duplicateValues" dxfId="629" priority="5"/>
  </conditionalFormatting>
  <conditionalFormatting sqref="D432">
    <cfRule type="duplicateValues" dxfId="628" priority="4"/>
  </conditionalFormatting>
  <conditionalFormatting sqref="D411">
    <cfRule type="duplicateValues" dxfId="627" priority="3"/>
  </conditionalFormatting>
  <conditionalFormatting sqref="D389:D390">
    <cfRule type="duplicateValues" dxfId="626" priority="2"/>
  </conditionalFormatting>
  <conditionalFormatting sqref="D433">
    <cfRule type="duplicateValues" dxfId="625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3946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3807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3884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3951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3806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4099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3855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3809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3808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3897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3897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3897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3898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3899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3899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4079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3994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4081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4082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4080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4028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4024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4027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4030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4029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4085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4093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4092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4091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4091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4091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3929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3895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3896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3922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3928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3786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3787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3785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3781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3782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3783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3783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3792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3793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3794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3789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3790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3791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3796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3795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3797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3798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3956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3956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3957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3957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3957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3991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3991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4103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824</v>
      </c>
      <c r="B63" s="17" t="s">
        <v>765</v>
      </c>
      <c r="C63" s="18" t="s">
        <v>3969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3969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3969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3968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3968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2752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2780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2752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2752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3550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3550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3550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4059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3842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3843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3927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3926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3932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3930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3930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3851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3850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3848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3848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3862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3941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3992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3992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4006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4006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4066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4066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4033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4034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3993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3993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3964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4061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4077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3984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3984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4035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3966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4062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4062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4070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4105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4107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4106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4005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4005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3900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3900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4014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4108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4106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4037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4023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3893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3894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3885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3885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3892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3890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3890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3936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3836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3835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3811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3874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2851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3970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3882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3882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3880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3881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3881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2815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2815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2812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2801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2801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2801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2805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2809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2806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2806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2814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2813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2831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2831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2831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2807</v>
      </c>
      <c r="D155" s="17" t="str">
        <f>VLOOKUP($C155,allFlowProduct!$A:$P,4,FALSE)</f>
        <v>ปลาสลิดหิน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2825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2834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2836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2818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2808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2809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2809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2824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12" t="s">
        <v>4111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152</v>
      </c>
      <c r="B165" s="17" t="s">
        <v>765</v>
      </c>
      <c r="C165" s="12" t="s">
        <v>2824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2792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2800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2797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2829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2830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2843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2819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2820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2852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2850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2852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2854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2853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2788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4018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4015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4015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3990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3963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3988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4017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4011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3960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3960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3959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3959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4020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3961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3961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3989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4001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4001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4003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4003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4002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4002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4016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4008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4008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4008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4010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4010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3998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3998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3987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4004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3844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3844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3974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3973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18" t="s">
        <v>3972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804</v>
      </c>
      <c r="B217" s="17" t="s">
        <v>191</v>
      </c>
      <c r="C217" s="18" t="s">
        <v>3982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3982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3979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3980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3867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3867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3868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3868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3925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3865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3865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3865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3947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3901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3952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3918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3907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3904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3904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3908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3908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3919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3913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3913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3911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3911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3912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3953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4032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3920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3920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3920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3920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3948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18" t="s">
        <v>4110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772</v>
      </c>
      <c r="B252" s="17" t="s">
        <v>191</v>
      </c>
      <c r="C252" s="18" t="s">
        <v>3863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18" t="s">
        <v>3864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973</v>
      </c>
      <c r="B254" s="17" t="s">
        <v>191</v>
      </c>
      <c r="C254" s="18" t="s">
        <v>3855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3817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3818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3812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3813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3814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3821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3825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3825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3829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3827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3815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3816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3815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3820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3822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3823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3824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3823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3858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3858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3819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3828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3857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3950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3877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3915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3871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3872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3870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3955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3955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3955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3838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3838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3840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3942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3942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3943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3943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3859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4049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4041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4040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4043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4048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3861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3845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3853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3834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3833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3996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3996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4073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3810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3999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4007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3847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4064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4074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12" t="s">
        <v>2798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160</v>
      </c>
      <c r="B315" s="17" t="s">
        <v>765</v>
      </c>
      <c r="C315" s="12" t="s">
        <v>2799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2794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3921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3921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3921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3923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3923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3923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2789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3879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3878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3878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3878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4058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2844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24" priority="198"/>
  </conditionalFormatting>
  <conditionalFormatting sqref="C2">
    <cfRule type="duplicateValues" dxfId="623" priority="195"/>
  </conditionalFormatting>
  <conditionalFormatting sqref="C2">
    <cfRule type="duplicateValues" dxfId="622" priority="196"/>
  </conditionalFormatting>
  <conditionalFormatting sqref="C2">
    <cfRule type="duplicateValues" dxfId="621" priority="197"/>
  </conditionalFormatting>
  <conditionalFormatting sqref="C5">
    <cfRule type="duplicateValues" dxfId="620" priority="193"/>
  </conditionalFormatting>
  <conditionalFormatting sqref="C5">
    <cfRule type="duplicateValues" dxfId="619" priority="194"/>
  </conditionalFormatting>
  <conditionalFormatting sqref="C38:C39">
    <cfRule type="duplicateValues" dxfId="618" priority="192"/>
  </conditionalFormatting>
  <conditionalFormatting sqref="C40">
    <cfRule type="duplicateValues" dxfId="617" priority="191"/>
  </conditionalFormatting>
  <conditionalFormatting sqref="C41:C43">
    <cfRule type="duplicateValues" dxfId="616" priority="190"/>
  </conditionalFormatting>
  <conditionalFormatting sqref="C44">
    <cfRule type="duplicateValues" dxfId="615" priority="189"/>
  </conditionalFormatting>
  <conditionalFormatting sqref="C45:C47">
    <cfRule type="duplicateValues" dxfId="614" priority="188"/>
  </conditionalFormatting>
  <conditionalFormatting sqref="C48:C50">
    <cfRule type="duplicateValues" dxfId="613" priority="187"/>
  </conditionalFormatting>
  <conditionalFormatting sqref="C51">
    <cfRule type="duplicateValues" dxfId="612" priority="186"/>
  </conditionalFormatting>
  <conditionalFormatting sqref="C52">
    <cfRule type="duplicateValues" dxfId="611" priority="185"/>
  </conditionalFormatting>
  <conditionalFormatting sqref="C53">
    <cfRule type="duplicateValues" dxfId="610" priority="184"/>
  </conditionalFormatting>
  <conditionalFormatting sqref="C54">
    <cfRule type="duplicateValues" dxfId="609" priority="183"/>
  </conditionalFormatting>
  <conditionalFormatting sqref="C63">
    <cfRule type="duplicateValues" dxfId="608" priority="181"/>
  </conditionalFormatting>
  <conditionalFormatting sqref="C63">
    <cfRule type="duplicateValues" dxfId="607" priority="182"/>
  </conditionalFormatting>
  <conditionalFormatting sqref="C64">
    <cfRule type="duplicateValues" dxfId="606" priority="179"/>
  </conditionalFormatting>
  <conditionalFormatting sqref="C64">
    <cfRule type="duplicateValues" dxfId="605" priority="180"/>
  </conditionalFormatting>
  <conditionalFormatting sqref="C65">
    <cfRule type="duplicateValues" dxfId="604" priority="177"/>
  </conditionalFormatting>
  <conditionalFormatting sqref="C65">
    <cfRule type="duplicateValues" dxfId="603" priority="178"/>
  </conditionalFormatting>
  <conditionalFormatting sqref="C75">
    <cfRule type="duplicateValues" dxfId="602" priority="174"/>
  </conditionalFormatting>
  <conditionalFormatting sqref="C75">
    <cfRule type="duplicateValues" dxfId="601" priority="175"/>
  </conditionalFormatting>
  <conditionalFormatting sqref="C75">
    <cfRule type="duplicateValues" dxfId="600" priority="176"/>
  </conditionalFormatting>
  <conditionalFormatting sqref="C85">
    <cfRule type="duplicateValues" dxfId="599" priority="173"/>
  </conditionalFormatting>
  <conditionalFormatting sqref="C86">
    <cfRule type="duplicateValues" dxfId="598" priority="172"/>
  </conditionalFormatting>
  <conditionalFormatting sqref="C100">
    <cfRule type="duplicateValues" dxfId="597" priority="169"/>
  </conditionalFormatting>
  <conditionalFormatting sqref="C100">
    <cfRule type="duplicateValues" dxfId="596" priority="170"/>
  </conditionalFormatting>
  <conditionalFormatting sqref="C100">
    <cfRule type="duplicateValues" dxfId="595" priority="171"/>
  </conditionalFormatting>
  <conditionalFormatting sqref="C109">
    <cfRule type="duplicateValues" dxfId="594" priority="166"/>
  </conditionalFormatting>
  <conditionalFormatting sqref="C109">
    <cfRule type="duplicateValues" dxfId="593" priority="167"/>
  </conditionalFormatting>
  <conditionalFormatting sqref="C109">
    <cfRule type="duplicateValues" dxfId="592" priority="168"/>
  </conditionalFormatting>
  <conditionalFormatting sqref="C117">
    <cfRule type="duplicateValues" dxfId="591" priority="163"/>
  </conditionalFormatting>
  <conditionalFormatting sqref="C117">
    <cfRule type="duplicateValues" dxfId="590" priority="164"/>
  </conditionalFormatting>
  <conditionalFormatting sqref="C117">
    <cfRule type="duplicateValues" dxfId="589" priority="165"/>
  </conditionalFormatting>
  <conditionalFormatting sqref="C118">
    <cfRule type="duplicateValues" dxfId="588" priority="160"/>
  </conditionalFormatting>
  <conditionalFormatting sqref="C118">
    <cfRule type="duplicateValues" dxfId="587" priority="161"/>
  </conditionalFormatting>
  <conditionalFormatting sqref="C118">
    <cfRule type="duplicateValues" dxfId="586" priority="162"/>
  </conditionalFormatting>
  <conditionalFormatting sqref="C119">
    <cfRule type="duplicateValues" dxfId="585" priority="157"/>
  </conditionalFormatting>
  <conditionalFormatting sqref="C119">
    <cfRule type="duplicateValues" dxfId="584" priority="158"/>
  </conditionalFormatting>
  <conditionalFormatting sqref="C119">
    <cfRule type="duplicateValues" dxfId="583" priority="159"/>
  </conditionalFormatting>
  <conditionalFormatting sqref="C121">
    <cfRule type="duplicateValues" dxfId="582" priority="155"/>
  </conditionalFormatting>
  <conditionalFormatting sqref="C121">
    <cfRule type="duplicateValues" dxfId="581" priority="156"/>
  </conditionalFormatting>
  <conditionalFormatting sqref="C125">
    <cfRule type="duplicateValues" dxfId="580" priority="153"/>
  </conditionalFormatting>
  <conditionalFormatting sqref="C125">
    <cfRule type="duplicateValues" dxfId="579" priority="154"/>
  </conditionalFormatting>
  <conditionalFormatting sqref="C134">
    <cfRule type="duplicateValues" dxfId="578" priority="150"/>
  </conditionalFormatting>
  <conditionalFormatting sqref="C134">
    <cfRule type="duplicateValues" dxfId="577" priority="151"/>
  </conditionalFormatting>
  <conditionalFormatting sqref="C134">
    <cfRule type="duplicateValues" dxfId="576" priority="152"/>
  </conditionalFormatting>
  <conditionalFormatting sqref="C183">
    <cfRule type="duplicateValues" dxfId="575" priority="147"/>
  </conditionalFormatting>
  <conditionalFormatting sqref="C183">
    <cfRule type="duplicateValues" dxfId="574" priority="148"/>
  </conditionalFormatting>
  <conditionalFormatting sqref="C183">
    <cfRule type="duplicateValues" dxfId="573" priority="149"/>
  </conditionalFormatting>
  <conditionalFormatting sqref="C185">
    <cfRule type="duplicateValues" dxfId="572" priority="144"/>
  </conditionalFormatting>
  <conditionalFormatting sqref="C185">
    <cfRule type="duplicateValues" dxfId="571" priority="145"/>
  </conditionalFormatting>
  <conditionalFormatting sqref="C185">
    <cfRule type="duplicateValues" dxfId="570" priority="146"/>
  </conditionalFormatting>
  <conditionalFormatting sqref="C189">
    <cfRule type="duplicateValues" dxfId="569" priority="142"/>
  </conditionalFormatting>
  <conditionalFormatting sqref="C189">
    <cfRule type="duplicateValues" dxfId="568" priority="143"/>
  </conditionalFormatting>
  <conditionalFormatting sqref="C196">
    <cfRule type="duplicateValues" dxfId="567" priority="139"/>
  </conditionalFormatting>
  <conditionalFormatting sqref="C196">
    <cfRule type="duplicateValues" dxfId="566" priority="140"/>
  </conditionalFormatting>
  <conditionalFormatting sqref="C196">
    <cfRule type="duplicateValues" dxfId="565" priority="141"/>
  </conditionalFormatting>
  <conditionalFormatting sqref="C197">
    <cfRule type="duplicateValues" dxfId="564" priority="136"/>
  </conditionalFormatting>
  <conditionalFormatting sqref="C197">
    <cfRule type="duplicateValues" dxfId="563" priority="137"/>
  </conditionalFormatting>
  <conditionalFormatting sqref="C197">
    <cfRule type="duplicateValues" dxfId="562" priority="138"/>
  </conditionalFormatting>
  <conditionalFormatting sqref="C211">
    <cfRule type="duplicateValues" dxfId="561" priority="133"/>
  </conditionalFormatting>
  <conditionalFormatting sqref="C211">
    <cfRule type="duplicateValues" dxfId="560" priority="134"/>
  </conditionalFormatting>
  <conditionalFormatting sqref="C211">
    <cfRule type="duplicateValues" dxfId="559" priority="135"/>
  </conditionalFormatting>
  <conditionalFormatting sqref="C225">
    <cfRule type="duplicateValues" dxfId="558" priority="131"/>
  </conditionalFormatting>
  <conditionalFormatting sqref="C225">
    <cfRule type="duplicateValues" dxfId="557" priority="132"/>
  </conditionalFormatting>
  <conditionalFormatting sqref="C231">
    <cfRule type="duplicateValues" dxfId="556" priority="129"/>
  </conditionalFormatting>
  <conditionalFormatting sqref="C231">
    <cfRule type="duplicateValues" dxfId="555" priority="130"/>
  </conditionalFormatting>
  <conditionalFormatting sqref="C241">
    <cfRule type="duplicateValues" dxfId="554" priority="126"/>
  </conditionalFormatting>
  <conditionalFormatting sqref="C241">
    <cfRule type="duplicateValues" dxfId="553" priority="127"/>
  </conditionalFormatting>
  <conditionalFormatting sqref="C241">
    <cfRule type="duplicateValues" dxfId="552" priority="128"/>
  </conditionalFormatting>
  <conditionalFormatting sqref="C242">
    <cfRule type="duplicateValues" dxfId="551" priority="123"/>
  </conditionalFormatting>
  <conditionalFormatting sqref="C242">
    <cfRule type="duplicateValues" dxfId="550" priority="124"/>
  </conditionalFormatting>
  <conditionalFormatting sqref="C242">
    <cfRule type="duplicateValues" dxfId="549" priority="125"/>
  </conditionalFormatting>
  <conditionalFormatting sqref="C244">
    <cfRule type="duplicateValues" dxfId="548" priority="121"/>
  </conditionalFormatting>
  <conditionalFormatting sqref="C244">
    <cfRule type="duplicateValues" dxfId="547" priority="122"/>
  </conditionalFormatting>
  <conditionalFormatting sqref="C247">
    <cfRule type="duplicateValues" dxfId="546" priority="119"/>
  </conditionalFormatting>
  <conditionalFormatting sqref="C247">
    <cfRule type="duplicateValues" dxfId="545" priority="120"/>
  </conditionalFormatting>
  <conditionalFormatting sqref="C248">
    <cfRule type="duplicateValues" dxfId="544" priority="117"/>
  </conditionalFormatting>
  <conditionalFormatting sqref="C248">
    <cfRule type="duplicateValues" dxfId="543" priority="118"/>
  </conditionalFormatting>
  <conditionalFormatting sqref="C249">
    <cfRule type="duplicateValues" dxfId="542" priority="115"/>
  </conditionalFormatting>
  <conditionalFormatting sqref="C249">
    <cfRule type="duplicateValues" dxfId="541" priority="116"/>
  </conditionalFormatting>
  <conditionalFormatting sqref="C250">
    <cfRule type="duplicateValues" dxfId="540" priority="112"/>
  </conditionalFormatting>
  <conditionalFormatting sqref="C250">
    <cfRule type="duplicateValues" dxfId="539" priority="113"/>
  </conditionalFormatting>
  <conditionalFormatting sqref="C250">
    <cfRule type="duplicateValues" dxfId="538" priority="114"/>
  </conditionalFormatting>
  <conditionalFormatting sqref="C252">
    <cfRule type="duplicateValues" dxfId="537" priority="111"/>
  </conditionalFormatting>
  <conditionalFormatting sqref="C262">
    <cfRule type="duplicateValues" dxfId="536" priority="110"/>
  </conditionalFormatting>
  <conditionalFormatting sqref="C264">
    <cfRule type="duplicateValues" dxfId="535" priority="109"/>
  </conditionalFormatting>
  <conditionalFormatting sqref="C265">
    <cfRule type="duplicateValues" dxfId="534" priority="108"/>
  </conditionalFormatting>
  <conditionalFormatting sqref="C266">
    <cfRule type="duplicateValues" dxfId="533" priority="107"/>
  </conditionalFormatting>
  <conditionalFormatting sqref="C270">
    <cfRule type="duplicateValues" dxfId="532" priority="106"/>
  </conditionalFormatting>
  <conditionalFormatting sqref="C272">
    <cfRule type="duplicateValues" dxfId="531" priority="105"/>
  </conditionalFormatting>
  <conditionalFormatting sqref="C271">
    <cfRule type="duplicateValues" dxfId="530" priority="104"/>
  </conditionalFormatting>
  <conditionalFormatting sqref="C275">
    <cfRule type="duplicateValues" dxfId="529" priority="103"/>
  </conditionalFormatting>
  <conditionalFormatting sqref="C280">
    <cfRule type="duplicateValues" dxfId="528" priority="101"/>
  </conditionalFormatting>
  <conditionalFormatting sqref="C280">
    <cfRule type="duplicateValues" dxfId="527" priority="102"/>
  </conditionalFormatting>
  <conditionalFormatting sqref="C282">
    <cfRule type="duplicateValues" dxfId="526" priority="100"/>
  </conditionalFormatting>
  <conditionalFormatting sqref="C283">
    <cfRule type="duplicateValues" dxfId="525" priority="99"/>
  </conditionalFormatting>
  <conditionalFormatting sqref="C68">
    <cfRule type="duplicateValues" dxfId="524" priority="98"/>
  </conditionalFormatting>
  <conditionalFormatting sqref="C68">
    <cfRule type="duplicateValues" dxfId="523" priority="97"/>
  </conditionalFormatting>
  <conditionalFormatting sqref="C70">
    <cfRule type="duplicateValues" dxfId="522" priority="96"/>
  </conditionalFormatting>
  <conditionalFormatting sqref="C70">
    <cfRule type="duplicateValues" dxfId="521" priority="95"/>
  </conditionalFormatting>
  <conditionalFormatting sqref="C71">
    <cfRule type="duplicateValues" dxfId="520" priority="94"/>
  </conditionalFormatting>
  <conditionalFormatting sqref="C71">
    <cfRule type="duplicateValues" dxfId="519" priority="93"/>
  </conditionalFormatting>
  <conditionalFormatting sqref="C69">
    <cfRule type="duplicateValues" dxfId="518" priority="92"/>
  </conditionalFormatting>
  <conditionalFormatting sqref="C69">
    <cfRule type="duplicateValues" dxfId="517" priority="91"/>
  </conditionalFormatting>
  <conditionalFormatting sqref="C133">
    <cfRule type="duplicateValues" dxfId="516" priority="90"/>
  </conditionalFormatting>
  <conditionalFormatting sqref="C133">
    <cfRule type="duplicateValues" dxfId="515" priority="89"/>
  </conditionalFormatting>
  <conditionalFormatting sqref="C140">
    <cfRule type="duplicateValues" dxfId="514" priority="88"/>
  </conditionalFormatting>
  <conditionalFormatting sqref="C140">
    <cfRule type="duplicateValues" dxfId="513" priority="87"/>
  </conditionalFormatting>
  <conditionalFormatting sqref="C141">
    <cfRule type="duplicateValues" dxfId="512" priority="86"/>
  </conditionalFormatting>
  <conditionalFormatting sqref="C141">
    <cfRule type="duplicateValues" dxfId="511" priority="85"/>
  </conditionalFormatting>
  <conditionalFormatting sqref="C142">
    <cfRule type="duplicateValues" dxfId="510" priority="84"/>
  </conditionalFormatting>
  <conditionalFormatting sqref="C142">
    <cfRule type="duplicateValues" dxfId="509" priority="83"/>
  </conditionalFormatting>
  <conditionalFormatting sqref="C146">
    <cfRule type="duplicateValues" dxfId="508" priority="82"/>
  </conditionalFormatting>
  <conditionalFormatting sqref="C146">
    <cfRule type="duplicateValues" dxfId="507" priority="81"/>
  </conditionalFormatting>
  <conditionalFormatting sqref="C143">
    <cfRule type="duplicateValues" dxfId="506" priority="80"/>
  </conditionalFormatting>
  <conditionalFormatting sqref="C143">
    <cfRule type="duplicateValues" dxfId="505" priority="79"/>
  </conditionalFormatting>
  <conditionalFormatting sqref="C144">
    <cfRule type="duplicateValues" dxfId="504" priority="78"/>
  </conditionalFormatting>
  <conditionalFormatting sqref="C144">
    <cfRule type="duplicateValues" dxfId="503" priority="77"/>
  </conditionalFormatting>
  <conditionalFormatting sqref="C145">
    <cfRule type="duplicateValues" dxfId="502" priority="76"/>
  </conditionalFormatting>
  <conditionalFormatting sqref="C145">
    <cfRule type="duplicateValues" dxfId="501" priority="75"/>
  </conditionalFormatting>
  <conditionalFormatting sqref="C147">
    <cfRule type="duplicateValues" dxfId="500" priority="74"/>
  </conditionalFormatting>
  <conditionalFormatting sqref="C147">
    <cfRule type="duplicateValues" dxfId="499" priority="73"/>
  </conditionalFormatting>
  <conditionalFormatting sqref="C148">
    <cfRule type="duplicateValues" dxfId="498" priority="72"/>
  </conditionalFormatting>
  <conditionalFormatting sqref="C148">
    <cfRule type="duplicateValues" dxfId="497" priority="71"/>
  </conditionalFormatting>
  <conditionalFormatting sqref="C149">
    <cfRule type="duplicateValues" dxfId="496" priority="70"/>
  </conditionalFormatting>
  <conditionalFormatting sqref="C149">
    <cfRule type="duplicateValues" dxfId="495" priority="69"/>
  </conditionalFormatting>
  <conditionalFormatting sqref="C150">
    <cfRule type="duplicateValues" dxfId="494" priority="68"/>
  </conditionalFormatting>
  <conditionalFormatting sqref="C150">
    <cfRule type="duplicateValues" dxfId="493" priority="67"/>
  </conditionalFormatting>
  <conditionalFormatting sqref="C151">
    <cfRule type="duplicateValues" dxfId="492" priority="66"/>
  </conditionalFormatting>
  <conditionalFormatting sqref="C151">
    <cfRule type="duplicateValues" dxfId="491" priority="65"/>
  </conditionalFormatting>
  <conditionalFormatting sqref="C152">
    <cfRule type="duplicateValues" dxfId="490" priority="64"/>
  </conditionalFormatting>
  <conditionalFormatting sqref="C152">
    <cfRule type="duplicateValues" dxfId="489" priority="63"/>
  </conditionalFormatting>
  <conditionalFormatting sqref="C153">
    <cfRule type="duplicateValues" dxfId="488" priority="62"/>
  </conditionalFormatting>
  <conditionalFormatting sqref="C153">
    <cfRule type="duplicateValues" dxfId="487" priority="61"/>
  </conditionalFormatting>
  <conditionalFormatting sqref="C154">
    <cfRule type="duplicateValues" dxfId="486" priority="60"/>
  </conditionalFormatting>
  <conditionalFormatting sqref="C154">
    <cfRule type="duplicateValues" dxfId="485" priority="59"/>
  </conditionalFormatting>
  <conditionalFormatting sqref="C155">
    <cfRule type="duplicateValues" dxfId="484" priority="58"/>
  </conditionalFormatting>
  <conditionalFormatting sqref="C155">
    <cfRule type="duplicateValues" dxfId="483" priority="57"/>
  </conditionalFormatting>
  <conditionalFormatting sqref="C158">
    <cfRule type="duplicateValues" dxfId="482" priority="56"/>
  </conditionalFormatting>
  <conditionalFormatting sqref="C158">
    <cfRule type="duplicateValues" dxfId="481" priority="55"/>
  </conditionalFormatting>
  <conditionalFormatting sqref="C157">
    <cfRule type="duplicateValues" dxfId="480" priority="54"/>
  </conditionalFormatting>
  <conditionalFormatting sqref="C157">
    <cfRule type="duplicateValues" dxfId="479" priority="53"/>
  </conditionalFormatting>
  <conditionalFormatting sqref="C160">
    <cfRule type="duplicateValues" dxfId="478" priority="52"/>
  </conditionalFormatting>
  <conditionalFormatting sqref="C160">
    <cfRule type="duplicateValues" dxfId="477" priority="51"/>
  </conditionalFormatting>
  <conditionalFormatting sqref="C161">
    <cfRule type="duplicateValues" dxfId="476" priority="50"/>
  </conditionalFormatting>
  <conditionalFormatting sqref="C161">
    <cfRule type="duplicateValues" dxfId="475" priority="49"/>
  </conditionalFormatting>
  <conditionalFormatting sqref="C162">
    <cfRule type="duplicateValues" dxfId="474" priority="46"/>
  </conditionalFormatting>
  <conditionalFormatting sqref="C162">
    <cfRule type="duplicateValues" dxfId="473" priority="45"/>
  </conditionalFormatting>
  <conditionalFormatting sqref="C163">
    <cfRule type="duplicateValues" dxfId="472" priority="44"/>
  </conditionalFormatting>
  <conditionalFormatting sqref="C163">
    <cfRule type="duplicateValues" dxfId="471" priority="43"/>
  </conditionalFormatting>
  <conditionalFormatting sqref="C159">
    <cfRule type="duplicateValues" dxfId="470" priority="42"/>
  </conditionalFormatting>
  <conditionalFormatting sqref="C159">
    <cfRule type="duplicateValues" dxfId="469" priority="41"/>
  </conditionalFormatting>
  <conditionalFormatting sqref="C156">
    <cfRule type="duplicateValues" dxfId="468" priority="40"/>
  </conditionalFormatting>
  <conditionalFormatting sqref="C156">
    <cfRule type="duplicateValues" dxfId="467" priority="39"/>
  </conditionalFormatting>
  <conditionalFormatting sqref="C165">
    <cfRule type="duplicateValues" dxfId="466" priority="38"/>
  </conditionalFormatting>
  <conditionalFormatting sqref="C165">
    <cfRule type="duplicateValues" dxfId="465" priority="37"/>
  </conditionalFormatting>
  <conditionalFormatting sqref="C166">
    <cfRule type="duplicateValues" dxfId="464" priority="36"/>
  </conditionalFormatting>
  <conditionalFormatting sqref="C166">
    <cfRule type="duplicateValues" dxfId="463" priority="35"/>
  </conditionalFormatting>
  <conditionalFormatting sqref="C167">
    <cfRule type="duplicateValues" dxfId="462" priority="34"/>
  </conditionalFormatting>
  <conditionalFormatting sqref="C167">
    <cfRule type="duplicateValues" dxfId="461" priority="33"/>
  </conditionalFormatting>
  <conditionalFormatting sqref="C168">
    <cfRule type="duplicateValues" dxfId="460" priority="32"/>
  </conditionalFormatting>
  <conditionalFormatting sqref="C168">
    <cfRule type="duplicateValues" dxfId="459" priority="31"/>
  </conditionalFormatting>
  <conditionalFormatting sqref="C171">
    <cfRule type="duplicateValues" dxfId="458" priority="30"/>
  </conditionalFormatting>
  <conditionalFormatting sqref="C171">
    <cfRule type="duplicateValues" dxfId="457" priority="29"/>
  </conditionalFormatting>
  <conditionalFormatting sqref="C169:C170">
    <cfRule type="duplicateValues" dxfId="456" priority="28"/>
  </conditionalFormatting>
  <conditionalFormatting sqref="C169:C170">
    <cfRule type="duplicateValues" dxfId="455" priority="27"/>
  </conditionalFormatting>
  <conditionalFormatting sqref="C172:C173">
    <cfRule type="duplicateValues" dxfId="454" priority="26"/>
  </conditionalFormatting>
  <conditionalFormatting sqref="C172:C173">
    <cfRule type="duplicateValues" dxfId="453" priority="25"/>
  </conditionalFormatting>
  <conditionalFormatting sqref="C175">
    <cfRule type="duplicateValues" dxfId="452" priority="24"/>
  </conditionalFormatting>
  <conditionalFormatting sqref="C175">
    <cfRule type="duplicateValues" dxfId="451" priority="23"/>
  </conditionalFormatting>
  <conditionalFormatting sqref="C174">
    <cfRule type="duplicateValues" dxfId="450" priority="22"/>
  </conditionalFormatting>
  <conditionalFormatting sqref="C174">
    <cfRule type="duplicateValues" dxfId="449" priority="21"/>
  </conditionalFormatting>
  <conditionalFormatting sqref="C176">
    <cfRule type="duplicateValues" dxfId="448" priority="20"/>
  </conditionalFormatting>
  <conditionalFormatting sqref="C176">
    <cfRule type="duplicateValues" dxfId="447" priority="19"/>
  </conditionalFormatting>
  <conditionalFormatting sqref="C178">
    <cfRule type="duplicateValues" dxfId="446" priority="16"/>
  </conditionalFormatting>
  <conditionalFormatting sqref="C178">
    <cfRule type="duplicateValues" dxfId="445" priority="15"/>
  </conditionalFormatting>
  <conditionalFormatting sqref="C177">
    <cfRule type="duplicateValues" dxfId="444" priority="13"/>
  </conditionalFormatting>
  <conditionalFormatting sqref="C177">
    <cfRule type="duplicateValues" dxfId="443" priority="12"/>
  </conditionalFormatting>
  <conditionalFormatting sqref="C177">
    <cfRule type="duplicateValues" dxfId="442" priority="14"/>
  </conditionalFormatting>
  <conditionalFormatting sqref="C179">
    <cfRule type="duplicateValues" dxfId="441" priority="11"/>
  </conditionalFormatting>
  <conditionalFormatting sqref="C315">
    <cfRule type="duplicateValues" dxfId="440" priority="10"/>
  </conditionalFormatting>
  <conditionalFormatting sqref="C316">
    <cfRule type="duplicateValues" dxfId="439" priority="8"/>
  </conditionalFormatting>
  <conditionalFormatting sqref="C323">
    <cfRule type="duplicateValues" dxfId="438" priority="7"/>
  </conditionalFormatting>
  <conditionalFormatting sqref="C329">
    <cfRule type="duplicateValues" dxfId="437" priority="6"/>
  </conditionalFormatting>
  <conditionalFormatting sqref="C216">
    <cfRule type="duplicateValues" dxfId="436" priority="5"/>
  </conditionalFormatting>
  <conditionalFormatting sqref="C253">
    <cfRule type="duplicateValues" dxfId="435" priority="4"/>
  </conditionalFormatting>
  <conditionalFormatting sqref="C164">
    <cfRule type="duplicateValues" dxfId="434" priority="3"/>
  </conditionalFormatting>
  <conditionalFormatting sqref="C251">
    <cfRule type="duplicateValues" dxfId="433" priority="2"/>
  </conditionalFormatting>
  <conditionalFormatting sqref="C314">
    <cfRule type="duplicateValues" dxfId="43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2754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2767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2751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2751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2751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2751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2751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2751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2751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2751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1473</v>
      </c>
      <c r="C12" s="18" t="s">
        <v>2751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1474</v>
      </c>
      <c r="C13" s="18" t="s">
        <v>2751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1414</v>
      </c>
      <c r="B14" s="22" t="s">
        <v>765</v>
      </c>
      <c r="C14" s="12" t="s">
        <v>3355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1362</v>
      </c>
      <c r="B15" s="22" t="s">
        <v>1283</v>
      </c>
      <c r="C15" s="18" t="s">
        <v>2757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1432</v>
      </c>
      <c r="C16" s="18" t="s">
        <v>2757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1436</v>
      </c>
      <c r="C17" s="18" t="s">
        <v>2757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1383</v>
      </c>
      <c r="C18" s="18" t="s">
        <v>2757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1437</v>
      </c>
      <c r="C19" s="18" t="s">
        <v>2757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1383</v>
      </c>
      <c r="B20" s="22" t="s">
        <v>1452</v>
      </c>
      <c r="C20" s="18" t="s">
        <v>3347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1368</v>
      </c>
      <c r="B21" s="22" t="s">
        <v>1283</v>
      </c>
      <c r="C21" s="18" t="s">
        <v>2758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1442</v>
      </c>
      <c r="C22" s="18" t="s">
        <v>2758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1368</v>
      </c>
      <c r="C23" s="18" t="s">
        <v>2758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1443</v>
      </c>
      <c r="C24" s="18" t="s">
        <v>2758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1439</v>
      </c>
      <c r="C25" s="18" t="s">
        <v>2758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1444</v>
      </c>
      <c r="C26" s="18" t="s">
        <v>2758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1361</v>
      </c>
      <c r="B27" s="22" t="s">
        <v>1283</v>
      </c>
      <c r="C27" s="18" t="s">
        <v>2759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1436</v>
      </c>
      <c r="C28" s="18" t="s">
        <v>2759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1383</v>
      </c>
      <c r="C29" s="18" t="s">
        <v>2759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1432</v>
      </c>
      <c r="C30" s="18" t="s">
        <v>2759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1470</v>
      </c>
      <c r="C31" s="18" t="s">
        <v>2759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1471</v>
      </c>
      <c r="C32" s="18" t="s">
        <v>2759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1472</v>
      </c>
      <c r="C33" s="18" t="s">
        <v>2759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1367</v>
      </c>
      <c r="C34" s="18" t="s">
        <v>2759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1366</v>
      </c>
      <c r="B35" s="22" t="s">
        <v>1440</v>
      </c>
      <c r="C35" s="18" t="s">
        <v>2760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1366</v>
      </c>
      <c r="B36" s="22" t="s">
        <v>1431</v>
      </c>
      <c r="C36" s="18" t="s">
        <v>2760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1432</v>
      </c>
      <c r="C37" s="18" t="s">
        <v>2760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1436</v>
      </c>
      <c r="C38" s="18" t="s">
        <v>2760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1441</v>
      </c>
      <c r="C39" s="18" t="s">
        <v>2760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1283</v>
      </c>
      <c r="C40" s="18" t="s">
        <v>2760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1475</v>
      </c>
      <c r="C41" s="18" t="s">
        <v>2760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1476</v>
      </c>
      <c r="C42" s="18" t="s">
        <v>2760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1477</v>
      </c>
      <c r="C43" s="18" t="s">
        <v>2760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1363</v>
      </c>
      <c r="B44" s="22" t="s">
        <v>1438</v>
      </c>
      <c r="C44" s="18" t="s">
        <v>2761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1432</v>
      </c>
      <c r="C45" s="18" t="s">
        <v>2761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1383</v>
      </c>
      <c r="C46" s="18" t="s">
        <v>2761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1436</v>
      </c>
      <c r="C47" s="18" t="s">
        <v>2761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1283</v>
      </c>
      <c r="C48" s="18" t="s">
        <v>2761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1372</v>
      </c>
      <c r="B49" s="22" t="s">
        <v>1432</v>
      </c>
      <c r="C49" s="18" t="s">
        <v>2762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1399</v>
      </c>
      <c r="B50" s="22" t="s">
        <v>1466</v>
      </c>
      <c r="C50" s="12" t="s">
        <v>3268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1399</v>
      </c>
      <c r="B51" s="22" t="s">
        <v>1221</v>
      </c>
      <c r="C51" s="12" t="s">
        <v>3266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1399</v>
      </c>
      <c r="B52" s="22" t="s">
        <v>1467</v>
      </c>
      <c r="C52" s="12" t="s">
        <v>3267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1403</v>
      </c>
      <c r="B53" s="22" t="s">
        <v>765</v>
      </c>
      <c r="C53" s="12" t="s">
        <v>3357</v>
      </c>
      <c r="D53" s="17" t="str">
        <f>VLOOKUP($C53,allFlowProduct!$A:$P,4,FALSE)</f>
        <v>เค้กแครอทครีมชีส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1364</v>
      </c>
      <c r="B54" s="22" t="s">
        <v>765</v>
      </c>
      <c r="C54" s="18" t="s">
        <v>2763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1364</v>
      </c>
      <c r="B55" s="22" t="s">
        <v>1364</v>
      </c>
      <c r="C55" s="18" t="s">
        <v>2763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1364</v>
      </c>
      <c r="B56" s="22" t="s">
        <v>1439</v>
      </c>
      <c r="C56" s="18" t="s">
        <v>2763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1364</v>
      </c>
      <c r="B57" s="22" t="s">
        <v>1283</v>
      </c>
      <c r="C57" s="18" t="s">
        <v>2763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1364</v>
      </c>
      <c r="B58" s="22" t="s">
        <v>1474</v>
      </c>
      <c r="C58" s="18" t="s">
        <v>2763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1478</v>
      </c>
      <c r="C59" s="18" t="s">
        <v>2763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1437</v>
      </c>
      <c r="C60" s="18" t="s">
        <v>2763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1432</v>
      </c>
      <c r="C61" s="18" t="s">
        <v>2763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1369</v>
      </c>
      <c r="B62" s="22" t="s">
        <v>1283</v>
      </c>
      <c r="C62" s="18" t="s">
        <v>2764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1369</v>
      </c>
      <c r="B63" s="22" t="s">
        <v>1445</v>
      </c>
      <c r="C63" s="18" t="s">
        <v>2764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1369</v>
      </c>
      <c r="B64" s="22" t="s">
        <v>1474</v>
      </c>
      <c r="C64" s="18" t="s">
        <v>2764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1369</v>
      </c>
      <c r="B65" s="22" t="s">
        <v>1479</v>
      </c>
      <c r="C65" s="18" t="s">
        <v>2764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3359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5">
      <c r="A67" s="22" t="s">
        <v>9</v>
      </c>
      <c r="B67" s="22" t="s">
        <v>765</v>
      </c>
      <c r="C67" s="12" t="s">
        <v>3359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5">
      <c r="A68" s="22" t="s">
        <v>9</v>
      </c>
      <c r="B68" s="22" t="s">
        <v>1468</v>
      </c>
      <c r="C68" s="12" t="s">
        <v>3359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5">
      <c r="A69" s="22" t="s">
        <v>1417</v>
      </c>
      <c r="B69" s="22" t="s">
        <v>765</v>
      </c>
      <c r="C69" s="12" t="s">
        <v>3225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1411</v>
      </c>
      <c r="B70" s="22" t="s">
        <v>765</v>
      </c>
      <c r="C70" s="12" t="s">
        <v>3220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5">
      <c r="A71" s="22" t="s">
        <v>1087</v>
      </c>
      <c r="B71" s="22" t="s">
        <v>765</v>
      </c>
      <c r="C71" s="12" t="s">
        <v>3219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1413</v>
      </c>
      <c r="B72" s="22" t="s">
        <v>765</v>
      </c>
      <c r="C72" s="12" t="s">
        <v>3264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1412</v>
      </c>
      <c r="B73" s="22" t="s">
        <v>1469</v>
      </c>
      <c r="C73" s="12" t="s">
        <v>3262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1388</v>
      </c>
      <c r="B74" s="22" t="s">
        <v>765</v>
      </c>
      <c r="C74" s="12" t="s">
        <v>3332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3332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3265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1376</v>
      </c>
      <c r="B82" s="22" t="s">
        <v>1450</v>
      </c>
      <c r="C82" s="18" t="s">
        <v>3347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1376</v>
      </c>
      <c r="B83" s="22" t="s">
        <v>1451</v>
      </c>
      <c r="C83" s="18" t="s">
        <v>3347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1376</v>
      </c>
      <c r="B84" s="22" t="s">
        <v>1452</v>
      </c>
      <c r="C84" s="18" t="s">
        <v>3347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1376</v>
      </c>
      <c r="B85" s="22" t="s">
        <v>1453</v>
      </c>
      <c r="C85" s="18" t="s">
        <v>3347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1381</v>
      </c>
      <c r="B86" s="22" t="s">
        <v>765</v>
      </c>
      <c r="C86" s="18" t="s">
        <v>3343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1415</v>
      </c>
      <c r="B87" s="22" t="s">
        <v>765</v>
      </c>
      <c r="C87" s="18" t="s">
        <v>3343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1394</v>
      </c>
      <c r="B89" s="22" t="s">
        <v>765</v>
      </c>
      <c r="C89" s="18" t="s">
        <v>3360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1380</v>
      </c>
      <c r="B90" s="22" t="s">
        <v>765</v>
      </c>
      <c r="C90" s="18" t="s">
        <v>2770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1382</v>
      </c>
      <c r="B91" s="22" t="s">
        <v>765</v>
      </c>
      <c r="C91" s="18" t="s">
        <v>3346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1370</v>
      </c>
      <c r="B92" s="22" t="s">
        <v>765</v>
      </c>
      <c r="C92" s="18" t="s">
        <v>2769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1370</v>
      </c>
      <c r="B93" s="22" t="s">
        <v>1370</v>
      </c>
      <c r="C93" s="18" t="s">
        <v>2769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1370</v>
      </c>
      <c r="B94" s="22" t="s">
        <v>1446</v>
      </c>
      <c r="C94" s="18" t="s">
        <v>2769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1375</v>
      </c>
      <c r="B95" s="22" t="s">
        <v>765</v>
      </c>
      <c r="C95" s="18" t="s">
        <v>2768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1378</v>
      </c>
      <c r="B96" s="22" t="s">
        <v>765</v>
      </c>
      <c r="C96" s="12" t="s">
        <v>4130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5">
      <c r="A97" s="22" t="s">
        <v>1359</v>
      </c>
      <c r="B97" s="22" t="s">
        <v>1426</v>
      </c>
      <c r="C97" s="18" t="s">
        <v>2771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1359</v>
      </c>
      <c r="B98" s="22" t="s">
        <v>1427</v>
      </c>
      <c r="C98" s="18" t="s">
        <v>2771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1359</v>
      </c>
      <c r="B99" s="22" t="s">
        <v>1428</v>
      </c>
      <c r="C99" s="18" t="s">
        <v>2771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1359</v>
      </c>
      <c r="B100" s="22" t="s">
        <v>1429</v>
      </c>
      <c r="C100" s="18" t="s">
        <v>2771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1359</v>
      </c>
      <c r="B101" s="22" t="s">
        <v>1430</v>
      </c>
      <c r="C101" s="18" t="s">
        <v>2771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1359</v>
      </c>
      <c r="B102" s="22" t="s">
        <v>765</v>
      </c>
      <c r="C102" s="18" t="s">
        <v>2771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1422</v>
      </c>
      <c r="B103" s="22" t="s">
        <v>765</v>
      </c>
      <c r="C103" s="18" t="s">
        <v>2772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1420</v>
      </c>
      <c r="B104" s="22" t="s">
        <v>765</v>
      </c>
      <c r="C104" s="12" t="s">
        <v>3294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1397</v>
      </c>
      <c r="B105" s="22" t="s">
        <v>765</v>
      </c>
      <c r="C105" s="12" t="s">
        <v>3277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1418</v>
      </c>
      <c r="B106" s="22" t="s">
        <v>765</v>
      </c>
      <c r="C106" s="18" t="s">
        <v>3345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1404</v>
      </c>
      <c r="B107" s="22" t="s">
        <v>765</v>
      </c>
      <c r="C107" s="12" t="s">
        <v>3325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1392</v>
      </c>
      <c r="B108" s="22" t="s">
        <v>765</v>
      </c>
      <c r="C108" s="12" t="s">
        <v>3297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1400</v>
      </c>
      <c r="B109" s="22" t="s">
        <v>765</v>
      </c>
      <c r="C109" s="12" t="s">
        <v>3328</v>
      </c>
      <c r="D109" s="17" t="str">
        <f>VLOOKUP($C109,allFlowProduct!$A:$P,4,FALSE)</f>
        <v>ชุดกาเเฟ+ขนมปัง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1377</v>
      </c>
      <c r="B110" s="22" t="s">
        <v>1454</v>
      </c>
      <c r="C110" s="18" t="s">
        <v>2773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1377</v>
      </c>
      <c r="B111" s="22" t="s">
        <v>1455</v>
      </c>
      <c r="C111" s="18" t="s">
        <v>2773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1391</v>
      </c>
      <c r="B112" s="22" t="s">
        <v>765</v>
      </c>
      <c r="C112" s="18" t="s">
        <v>4131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5">
      <c r="A113" s="22" t="s">
        <v>1391</v>
      </c>
      <c r="B113" s="22" t="s">
        <v>1391</v>
      </c>
      <c r="C113" s="18" t="s">
        <v>4131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5">
      <c r="A114" s="22" t="s">
        <v>1391</v>
      </c>
      <c r="B114" s="22" t="s">
        <v>1482</v>
      </c>
      <c r="C114" s="18" t="s">
        <v>4132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5">
      <c r="A115" s="22" t="s">
        <v>1391</v>
      </c>
      <c r="B115" s="22" t="s">
        <v>1483</v>
      </c>
      <c r="C115" s="18" t="s">
        <v>4133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5">
      <c r="A116" s="22" t="s">
        <v>1410</v>
      </c>
      <c r="B116" s="22" t="s">
        <v>765</v>
      </c>
      <c r="C116" s="12" t="s">
        <v>3377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1401</v>
      </c>
      <c r="B117" s="22" t="s">
        <v>765</v>
      </c>
      <c r="C117" s="12" t="s">
        <v>3320</v>
      </c>
      <c r="D117" s="17" t="e">
        <f>VLOOKUP($C117,allFlowProduct!$A:$P,4,FALSE)</f>
        <v>#N/A</v>
      </c>
      <c r="E117" s="17" t="e">
        <f>VLOOKUP($C117,allFlowProduct!$A:$P,5,FALSE)</f>
        <v>#N/A</v>
      </c>
      <c r="F117" s="17" t="e">
        <f>VLOOKUP($C117,allFlowProduct!$A:$P,3,FALSE)</f>
        <v>#N/A</v>
      </c>
      <c r="G117" s="17" t="e">
        <f>VLOOKUP($C117,allFlowProduct!$A:$P,8,FALSE)</f>
        <v>#N/A</v>
      </c>
      <c r="H117" s="17" t="e">
        <f t="shared" si="3"/>
        <v>#N/A</v>
      </c>
    </row>
    <row r="118" spans="1:8" x14ac:dyDescent="0.5">
      <c r="A118" s="22" t="s">
        <v>1424</v>
      </c>
      <c r="B118" s="22" t="s">
        <v>765</v>
      </c>
      <c r="C118" s="12" t="s">
        <v>3318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1407</v>
      </c>
      <c r="B119" s="22" t="s">
        <v>765</v>
      </c>
      <c r="C119" s="12" t="s">
        <v>4114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5">
      <c r="A120" s="22" t="s">
        <v>1389</v>
      </c>
      <c r="B120" s="22" t="s">
        <v>765</v>
      </c>
      <c r="C120" s="12" t="s">
        <v>3318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3317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1384</v>
      </c>
      <c r="B123" s="22" t="s">
        <v>1456</v>
      </c>
      <c r="C123" s="12" t="s">
        <v>4128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1384</v>
      </c>
      <c r="B124" s="22" t="s">
        <v>1457</v>
      </c>
      <c r="C124" s="12" t="s">
        <v>4126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1384</v>
      </c>
      <c r="B125" s="22" t="s">
        <v>1458</v>
      </c>
      <c r="C125" s="12" t="s">
        <v>4126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1384</v>
      </c>
      <c r="B126" s="22" t="s">
        <v>1459</v>
      </c>
      <c r="C126" s="12" t="s">
        <v>4127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1384</v>
      </c>
      <c r="B127" s="22" t="s">
        <v>1460</v>
      </c>
      <c r="C127" s="12" t="s">
        <v>4121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1384</v>
      </c>
      <c r="B128" s="22" t="s">
        <v>1461</v>
      </c>
      <c r="C128" s="12" t="s">
        <v>4127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1384</v>
      </c>
      <c r="B129" s="22" t="s">
        <v>1480</v>
      </c>
      <c r="C129" s="12" t="s">
        <v>4129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1384</v>
      </c>
      <c r="B130" s="22" t="s">
        <v>1481</v>
      </c>
      <c r="C130" s="12" t="s">
        <v>4121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1387</v>
      </c>
      <c r="B131" s="22" t="s">
        <v>1462</v>
      </c>
      <c r="C131" s="12" t="s">
        <v>4122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1387</v>
      </c>
      <c r="B132" s="22" t="s">
        <v>1460</v>
      </c>
      <c r="C132" s="12" t="s">
        <v>4121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1387</v>
      </c>
      <c r="B133" s="22" t="s">
        <v>1463</v>
      </c>
      <c r="C133" s="12" t="s">
        <v>4124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1387</v>
      </c>
      <c r="B134" s="22" t="s">
        <v>1459</v>
      </c>
      <c r="C134" s="12" t="s">
        <v>4123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1387</v>
      </c>
      <c r="B135" s="22" t="s">
        <v>1457</v>
      </c>
      <c r="C135" s="12" t="s">
        <v>4122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1387</v>
      </c>
      <c r="B136" s="22" t="s">
        <v>1464</v>
      </c>
      <c r="C136" s="12" t="s">
        <v>4124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1387</v>
      </c>
      <c r="B137" s="22" t="s">
        <v>1480</v>
      </c>
      <c r="C137" s="12" t="s">
        <v>4129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1390</v>
      </c>
      <c r="B138" s="22" t="s">
        <v>765</v>
      </c>
      <c r="C138" s="12" t="s">
        <v>4121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1396</v>
      </c>
      <c r="B139" s="22" t="s">
        <v>765</v>
      </c>
      <c r="C139" s="12" t="s">
        <v>3164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2815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2801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2813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2834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2843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1465</v>
      </c>
      <c r="C146" s="12" t="s">
        <v>2788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2788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1402</v>
      </c>
      <c r="B148" s="22" t="s">
        <v>765</v>
      </c>
      <c r="C148" s="12" t="s">
        <v>3156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1409</v>
      </c>
      <c r="B149" s="22" t="s">
        <v>765</v>
      </c>
      <c r="C149" s="12" t="s">
        <v>3156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1367</v>
      </c>
      <c r="B151" s="22" t="s">
        <v>765</v>
      </c>
      <c r="C151" s="18" t="s">
        <v>2765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1365</v>
      </c>
      <c r="B152" s="22" t="s">
        <v>765</v>
      </c>
      <c r="C152" s="18" t="s">
        <v>2765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1408</v>
      </c>
      <c r="B153" s="22" t="s">
        <v>765</v>
      </c>
      <c r="C153" s="12" t="s">
        <v>3133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1371</v>
      </c>
      <c r="B154" s="22" t="s">
        <v>765</v>
      </c>
      <c r="C154" s="18" t="s">
        <v>2766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1447</v>
      </c>
      <c r="C155" s="12" t="s">
        <v>3296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1448</v>
      </c>
      <c r="C156" s="12" t="s">
        <v>3296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1449</v>
      </c>
      <c r="C157" s="12" t="s">
        <v>3295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1406</v>
      </c>
      <c r="B158" s="22" t="s">
        <v>765</v>
      </c>
      <c r="C158" s="12" t="s">
        <v>3295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1405</v>
      </c>
      <c r="B159" s="22" t="s">
        <v>765</v>
      </c>
      <c r="C159" s="12" t="s">
        <v>3296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1358</v>
      </c>
      <c r="B160" s="22" t="s">
        <v>1283</v>
      </c>
      <c r="C160" s="12" t="s">
        <v>3355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1358</v>
      </c>
      <c r="B161" s="22" t="s">
        <v>765</v>
      </c>
      <c r="C161" s="12" t="s">
        <v>3355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1423</v>
      </c>
      <c r="B162" s="22" t="s">
        <v>765</v>
      </c>
      <c r="C162" s="12" t="s">
        <v>3355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1386</v>
      </c>
      <c r="B163" s="22" t="s">
        <v>765</v>
      </c>
      <c r="C163" s="12" t="s">
        <v>3355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1374</v>
      </c>
      <c r="B164" s="22" t="s">
        <v>765</v>
      </c>
      <c r="C164" s="12" t="s">
        <v>3356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3300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31" priority="251"/>
  </conditionalFormatting>
  <conditionalFormatting sqref="A2:A165">
    <cfRule type="duplicateValues" dxfId="430" priority="250"/>
  </conditionalFormatting>
  <conditionalFormatting sqref="C53">
    <cfRule type="duplicateValues" dxfId="429" priority="141"/>
  </conditionalFormatting>
  <conditionalFormatting sqref="C53">
    <cfRule type="duplicateValues" dxfId="428" priority="140"/>
  </conditionalFormatting>
  <conditionalFormatting sqref="C53">
    <cfRule type="duplicateValues" dxfId="427" priority="142"/>
  </conditionalFormatting>
  <conditionalFormatting sqref="C69">
    <cfRule type="duplicateValues" dxfId="426" priority="135"/>
  </conditionalFormatting>
  <conditionalFormatting sqref="C69">
    <cfRule type="duplicateValues" dxfId="425" priority="134"/>
  </conditionalFormatting>
  <conditionalFormatting sqref="C69">
    <cfRule type="duplicateValues" dxfId="424" priority="136"/>
  </conditionalFormatting>
  <conditionalFormatting sqref="C71">
    <cfRule type="duplicateValues" dxfId="423" priority="132"/>
  </conditionalFormatting>
  <conditionalFormatting sqref="C71">
    <cfRule type="duplicateValues" dxfId="422" priority="131"/>
  </conditionalFormatting>
  <conditionalFormatting sqref="C71">
    <cfRule type="duplicateValues" dxfId="421" priority="133"/>
  </conditionalFormatting>
  <conditionalFormatting sqref="C73">
    <cfRule type="duplicateValues" dxfId="420" priority="129"/>
  </conditionalFormatting>
  <conditionalFormatting sqref="C73">
    <cfRule type="duplicateValues" dxfId="419" priority="128"/>
  </conditionalFormatting>
  <conditionalFormatting sqref="C73">
    <cfRule type="duplicateValues" dxfId="418" priority="130"/>
  </conditionalFormatting>
  <conditionalFormatting sqref="C72">
    <cfRule type="duplicateValues" dxfId="417" priority="126"/>
  </conditionalFormatting>
  <conditionalFormatting sqref="C72">
    <cfRule type="duplicateValues" dxfId="416" priority="125"/>
  </conditionalFormatting>
  <conditionalFormatting sqref="C72">
    <cfRule type="duplicateValues" dxfId="415" priority="127"/>
  </conditionalFormatting>
  <conditionalFormatting sqref="C74">
    <cfRule type="duplicateValues" dxfId="414" priority="123"/>
  </conditionalFormatting>
  <conditionalFormatting sqref="C74">
    <cfRule type="duplicateValues" dxfId="413" priority="122"/>
  </conditionalFormatting>
  <conditionalFormatting sqref="C74">
    <cfRule type="duplicateValues" dxfId="412" priority="124"/>
  </conditionalFormatting>
  <conditionalFormatting sqref="C75">
    <cfRule type="duplicateValues" dxfId="411" priority="120"/>
  </conditionalFormatting>
  <conditionalFormatting sqref="C75">
    <cfRule type="duplicateValues" dxfId="410" priority="119"/>
  </conditionalFormatting>
  <conditionalFormatting sqref="C75">
    <cfRule type="duplicateValues" dxfId="409" priority="121"/>
  </conditionalFormatting>
  <conditionalFormatting sqref="C76">
    <cfRule type="duplicateValues" dxfId="408" priority="117"/>
  </conditionalFormatting>
  <conditionalFormatting sqref="C76">
    <cfRule type="duplicateValues" dxfId="407" priority="116"/>
  </conditionalFormatting>
  <conditionalFormatting sqref="C76">
    <cfRule type="duplicateValues" dxfId="406" priority="118"/>
  </conditionalFormatting>
  <conditionalFormatting sqref="C107">
    <cfRule type="duplicateValues" dxfId="405" priority="114"/>
  </conditionalFormatting>
  <conditionalFormatting sqref="C107">
    <cfRule type="duplicateValues" dxfId="404" priority="113"/>
  </conditionalFormatting>
  <conditionalFormatting sqref="C107">
    <cfRule type="duplicateValues" dxfId="403" priority="115"/>
  </conditionalFormatting>
  <conditionalFormatting sqref="C105">
    <cfRule type="duplicateValues" dxfId="402" priority="111"/>
  </conditionalFormatting>
  <conditionalFormatting sqref="C105">
    <cfRule type="duplicateValues" dxfId="401" priority="110"/>
  </conditionalFormatting>
  <conditionalFormatting sqref="C105">
    <cfRule type="duplicateValues" dxfId="400" priority="112"/>
  </conditionalFormatting>
  <conditionalFormatting sqref="C89">
    <cfRule type="duplicateValues" dxfId="399" priority="109"/>
  </conditionalFormatting>
  <conditionalFormatting sqref="C89">
    <cfRule type="duplicateValues" dxfId="398" priority="108"/>
  </conditionalFormatting>
  <conditionalFormatting sqref="C139">
    <cfRule type="duplicateValues" dxfId="397" priority="58"/>
  </conditionalFormatting>
  <conditionalFormatting sqref="C139">
    <cfRule type="duplicateValues" dxfId="396" priority="57"/>
  </conditionalFormatting>
  <conditionalFormatting sqref="C139">
    <cfRule type="duplicateValues" dxfId="395" priority="59"/>
  </conditionalFormatting>
  <conditionalFormatting sqref="C117">
    <cfRule type="duplicateValues" dxfId="394" priority="55"/>
  </conditionalFormatting>
  <conditionalFormatting sqref="C117">
    <cfRule type="duplicateValues" dxfId="393" priority="54"/>
  </conditionalFormatting>
  <conditionalFormatting sqref="C117">
    <cfRule type="duplicateValues" dxfId="392" priority="56"/>
  </conditionalFormatting>
  <conditionalFormatting sqref="C118">
    <cfRule type="duplicateValues" dxfId="391" priority="52"/>
  </conditionalFormatting>
  <conditionalFormatting sqref="C118">
    <cfRule type="duplicateValues" dxfId="390" priority="51"/>
  </conditionalFormatting>
  <conditionalFormatting sqref="C118">
    <cfRule type="duplicateValues" dxfId="389" priority="53"/>
  </conditionalFormatting>
  <conditionalFormatting sqref="C120">
    <cfRule type="duplicateValues" dxfId="388" priority="49"/>
  </conditionalFormatting>
  <conditionalFormatting sqref="C120">
    <cfRule type="duplicateValues" dxfId="387" priority="48"/>
  </conditionalFormatting>
  <conditionalFormatting sqref="C120">
    <cfRule type="duplicateValues" dxfId="386" priority="50"/>
  </conditionalFormatting>
  <conditionalFormatting sqref="C121">
    <cfRule type="duplicateValues" dxfId="385" priority="46"/>
  </conditionalFormatting>
  <conditionalFormatting sqref="C121">
    <cfRule type="duplicateValues" dxfId="384" priority="45"/>
  </conditionalFormatting>
  <conditionalFormatting sqref="C121">
    <cfRule type="duplicateValues" dxfId="383" priority="47"/>
  </conditionalFormatting>
  <conditionalFormatting sqref="C116">
    <cfRule type="duplicateValues" dxfId="382" priority="43"/>
  </conditionalFormatting>
  <conditionalFormatting sqref="C116">
    <cfRule type="duplicateValues" dxfId="381" priority="42"/>
  </conditionalFormatting>
  <conditionalFormatting sqref="C116">
    <cfRule type="duplicateValues" dxfId="380" priority="44"/>
  </conditionalFormatting>
  <conditionalFormatting sqref="C148">
    <cfRule type="duplicateValues" dxfId="379" priority="40"/>
  </conditionalFormatting>
  <conditionalFormatting sqref="C148">
    <cfRule type="duplicateValues" dxfId="378" priority="39"/>
  </conditionalFormatting>
  <conditionalFormatting sqref="C148">
    <cfRule type="duplicateValues" dxfId="377" priority="41"/>
  </conditionalFormatting>
  <conditionalFormatting sqref="C149">
    <cfRule type="duplicateValues" dxfId="376" priority="37"/>
  </conditionalFormatting>
  <conditionalFormatting sqref="C149">
    <cfRule type="duplicateValues" dxfId="375" priority="36"/>
  </conditionalFormatting>
  <conditionalFormatting sqref="C149">
    <cfRule type="duplicateValues" dxfId="374" priority="38"/>
  </conditionalFormatting>
  <conditionalFormatting sqref="C141">
    <cfRule type="duplicateValues" dxfId="373" priority="35"/>
  </conditionalFormatting>
  <conditionalFormatting sqref="C141">
    <cfRule type="duplicateValues" dxfId="372" priority="34"/>
  </conditionalFormatting>
  <conditionalFormatting sqref="C143">
    <cfRule type="duplicateValues" dxfId="371" priority="33"/>
  </conditionalFormatting>
  <conditionalFormatting sqref="C143">
    <cfRule type="duplicateValues" dxfId="370" priority="32"/>
  </conditionalFormatting>
  <conditionalFormatting sqref="C142">
    <cfRule type="duplicateValues" dxfId="369" priority="31"/>
  </conditionalFormatting>
  <conditionalFormatting sqref="C142">
    <cfRule type="duplicateValues" dxfId="368" priority="30"/>
  </conditionalFormatting>
  <conditionalFormatting sqref="C144">
    <cfRule type="duplicateValues" dxfId="367" priority="29"/>
  </conditionalFormatting>
  <conditionalFormatting sqref="C144">
    <cfRule type="duplicateValues" dxfId="366" priority="28"/>
  </conditionalFormatting>
  <conditionalFormatting sqref="C145">
    <cfRule type="duplicateValues" dxfId="365" priority="27"/>
  </conditionalFormatting>
  <conditionalFormatting sqref="C145">
    <cfRule type="duplicateValues" dxfId="364" priority="26"/>
  </conditionalFormatting>
  <conditionalFormatting sqref="C14">
    <cfRule type="duplicateValues" dxfId="363" priority="24"/>
  </conditionalFormatting>
  <conditionalFormatting sqref="C14">
    <cfRule type="duplicateValues" dxfId="362" priority="23"/>
  </conditionalFormatting>
  <conditionalFormatting sqref="C14">
    <cfRule type="duplicateValues" dxfId="361" priority="25"/>
  </conditionalFormatting>
  <conditionalFormatting sqref="C70">
    <cfRule type="duplicateValues" dxfId="360" priority="22"/>
  </conditionalFormatting>
  <conditionalFormatting sqref="C119">
    <cfRule type="duplicateValues" dxfId="359" priority="20"/>
  </conditionalFormatting>
  <conditionalFormatting sqref="C113:C115">
    <cfRule type="duplicateValues" dxfId="358" priority="19"/>
  </conditionalFormatting>
  <conditionalFormatting sqref="C112">
    <cfRule type="duplicateValues" dxfId="357" priority="18"/>
  </conditionalFormatting>
  <conditionalFormatting sqref="C123">
    <cfRule type="duplicateValues" dxfId="356" priority="17"/>
  </conditionalFormatting>
  <conditionalFormatting sqref="C124">
    <cfRule type="duplicateValues" dxfId="355" priority="16"/>
  </conditionalFormatting>
  <conditionalFormatting sqref="C125">
    <cfRule type="duplicateValues" dxfId="354" priority="15"/>
  </conditionalFormatting>
  <conditionalFormatting sqref="C127">
    <cfRule type="duplicateValues" dxfId="353" priority="14"/>
  </conditionalFormatting>
  <conditionalFormatting sqref="C130">
    <cfRule type="duplicateValues" dxfId="352" priority="13"/>
  </conditionalFormatting>
  <conditionalFormatting sqref="C132">
    <cfRule type="duplicateValues" dxfId="351" priority="12"/>
  </conditionalFormatting>
  <conditionalFormatting sqref="C126">
    <cfRule type="duplicateValues" dxfId="350" priority="11"/>
  </conditionalFormatting>
  <conditionalFormatting sqref="C128">
    <cfRule type="duplicateValues" dxfId="349" priority="10"/>
  </conditionalFormatting>
  <conditionalFormatting sqref="C134">
    <cfRule type="duplicateValues" dxfId="348" priority="9"/>
  </conditionalFormatting>
  <conditionalFormatting sqref="C129">
    <cfRule type="duplicateValues" dxfId="347" priority="8"/>
  </conditionalFormatting>
  <conditionalFormatting sqref="C131">
    <cfRule type="duplicateValues" dxfId="346" priority="7"/>
  </conditionalFormatting>
  <conditionalFormatting sqref="C135">
    <cfRule type="duplicateValues" dxfId="345" priority="6"/>
  </conditionalFormatting>
  <conditionalFormatting sqref="C133">
    <cfRule type="duplicateValues" dxfId="344" priority="5"/>
  </conditionalFormatting>
  <conditionalFormatting sqref="C136">
    <cfRule type="duplicateValues" dxfId="343" priority="4"/>
  </conditionalFormatting>
  <conditionalFormatting sqref="C138">
    <cfRule type="duplicateValues" dxfId="342" priority="3"/>
  </conditionalFormatting>
  <conditionalFormatting sqref="C137">
    <cfRule type="duplicateValues" dxfId="341" priority="2"/>
  </conditionalFormatting>
  <conditionalFormatting sqref="C96">
    <cfRule type="duplicateValues" dxfId="34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C112" sqref="C11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3114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3115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3117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3116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2819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2820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3299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3300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3300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3300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3300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3300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3300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3300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3300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3297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3298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3296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3295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3294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3294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3301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3302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3118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3119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3120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3121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3122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3123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3124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3125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3126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3127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3128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3129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3283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3130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3131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3132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3133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3134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3135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3136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3137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3138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3304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3303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3303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3139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3140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3141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3142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3143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3305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3306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3307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3308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3309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3310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3144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3145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3146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3147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3148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3150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3149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3151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3152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3153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3154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3155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3287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3288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3289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3290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3291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3291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3156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3157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3158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3159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3159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3160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3159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3161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3162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3163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3164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3164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3164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3165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3311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3312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3166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3313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3314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3315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3316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3317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3318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3319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3320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3321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3282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3167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3314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3209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3170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3322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3171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3172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3278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3279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3280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3328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3173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3174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3174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3325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3326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3327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3281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3275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3175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3286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3293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3276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3277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3323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3324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3176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3292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3292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3177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3272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3273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3329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3246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4116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3178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3179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3180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3181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3182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3183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3184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9" t="s">
        <v>1266</v>
      </c>
      <c r="B152" s="69" t="s">
        <v>1283</v>
      </c>
      <c r="C152" s="12" t="s">
        <v>3183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3186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3188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3187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3186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3413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3189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3190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3191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3192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3193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3194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3195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3195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4117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4118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4119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3196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3197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4117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4119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4118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3198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3199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3247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3248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3249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3250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3251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3252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3253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3252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3254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3255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3256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3255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3257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3258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3259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3260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3261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3200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3200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3201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3202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3203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3204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3205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3205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3265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3330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3332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3206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3207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3284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3262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3264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3263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3208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3209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3210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3211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3212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3213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3214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3214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3215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3216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3217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3218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3219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3221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3222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3223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3219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3220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3220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3224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3225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3226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3226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4136</v>
      </c>
      <c r="B233" s="22" t="s">
        <v>1315</v>
      </c>
      <c r="C233" s="12" t="s">
        <v>3227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4136</v>
      </c>
      <c r="B234" s="22" t="s">
        <v>1316</v>
      </c>
      <c r="C234" s="12" t="s">
        <v>3227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3228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3337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3338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3339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3340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3341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3342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3267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3378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3269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3336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3229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3229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3230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3231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3232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3233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3234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3235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3236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3237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3238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3239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3240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3334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3335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3274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3241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3242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3243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3333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3350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3351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3244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3245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3270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3271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3266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3331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39" priority="399"/>
  </conditionalFormatting>
  <conditionalFormatting sqref="A2:A273">
    <cfRule type="duplicateValues" dxfId="338" priority="398"/>
  </conditionalFormatting>
  <conditionalFormatting sqref="C243">
    <cfRule type="duplicateValues" dxfId="337" priority="9"/>
  </conditionalFormatting>
  <conditionalFormatting sqref="C243">
    <cfRule type="duplicateValues" dxfId="336" priority="8"/>
  </conditionalFormatting>
  <conditionalFormatting sqref="C243">
    <cfRule type="duplicateValues" dxfId="335" priority="10"/>
  </conditionalFormatting>
  <conditionalFormatting sqref="C6:C7">
    <cfRule type="duplicateValues" dxfId="334" priority="7"/>
  </conditionalFormatting>
  <conditionalFormatting sqref="C6:C7">
    <cfRule type="duplicateValues" dxfId="333" priority="6"/>
  </conditionalFormatting>
  <conditionalFormatting sqref="C144">
    <cfRule type="duplicateValues" dxfId="332" priority="5"/>
  </conditionalFormatting>
  <conditionalFormatting sqref="C166:C168">
    <cfRule type="duplicateValues" dxfId="331" priority="4"/>
  </conditionalFormatting>
  <conditionalFormatting sqref="C171">
    <cfRule type="duplicateValues" dxfId="330" priority="3"/>
  </conditionalFormatting>
  <conditionalFormatting sqref="C172">
    <cfRule type="duplicateValues" dxfId="329" priority="2"/>
  </conditionalFormatting>
  <conditionalFormatting sqref="C173">
    <cfRule type="duplicateValues" dxfId="32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22" t="s">
        <v>1031</v>
      </c>
      <c r="C2" s="12" t="s">
        <v>2646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2648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2649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2651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2653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2675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2652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2670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2693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2694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2695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2696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2697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2698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2699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2700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2701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2702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2703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2704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2705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2706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2707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2708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2709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2710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2711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2712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2713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2654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2647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2655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2656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2657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2679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2676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2714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2715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2716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2717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2718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2719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2724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2725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2668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2669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2683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2658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2659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2660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2680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2681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2663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2664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2665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2666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2661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2662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2667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2671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2689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2690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2691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2692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2677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2673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2678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2672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2650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2674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2684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2685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2686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2687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2688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2682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7" priority="149"/>
  </conditionalFormatting>
  <conditionalFormatting sqref="C2">
    <cfRule type="duplicateValues" dxfId="326" priority="146"/>
  </conditionalFormatting>
  <conditionalFormatting sqref="C2">
    <cfRule type="duplicateValues" dxfId="325" priority="147"/>
  </conditionalFormatting>
  <conditionalFormatting sqref="C2">
    <cfRule type="duplicateValues" dxfId="324" priority="148"/>
  </conditionalFormatting>
  <conditionalFormatting sqref="C3">
    <cfRule type="duplicateValues" dxfId="323" priority="143"/>
  </conditionalFormatting>
  <conditionalFormatting sqref="C3">
    <cfRule type="duplicateValues" dxfId="322" priority="144"/>
  </conditionalFormatting>
  <conditionalFormatting sqref="C3">
    <cfRule type="duplicateValues" dxfId="321" priority="145"/>
  </conditionalFormatting>
  <conditionalFormatting sqref="C4">
    <cfRule type="duplicateValues" dxfId="320" priority="140"/>
  </conditionalFormatting>
  <conditionalFormatting sqref="C4">
    <cfRule type="duplicateValues" dxfId="319" priority="141"/>
  </conditionalFormatting>
  <conditionalFormatting sqref="C4">
    <cfRule type="duplicateValues" dxfId="318" priority="142"/>
  </conditionalFormatting>
  <conditionalFormatting sqref="C5">
    <cfRule type="duplicateValues" dxfId="317" priority="137"/>
  </conditionalFormatting>
  <conditionalFormatting sqref="C5">
    <cfRule type="duplicateValues" dxfId="316" priority="138"/>
  </conditionalFormatting>
  <conditionalFormatting sqref="C5">
    <cfRule type="duplicateValues" dxfId="315" priority="139"/>
  </conditionalFormatting>
  <conditionalFormatting sqref="C6">
    <cfRule type="duplicateValues" dxfId="314" priority="134"/>
  </conditionalFormatting>
  <conditionalFormatting sqref="C6">
    <cfRule type="duplicateValues" dxfId="313" priority="135"/>
  </conditionalFormatting>
  <conditionalFormatting sqref="C6">
    <cfRule type="duplicateValues" dxfId="312" priority="136"/>
  </conditionalFormatting>
  <conditionalFormatting sqref="C7">
    <cfRule type="duplicateValues" dxfId="311" priority="133"/>
  </conditionalFormatting>
  <conditionalFormatting sqref="C7">
    <cfRule type="duplicateValues" dxfId="310" priority="131"/>
  </conditionalFormatting>
  <conditionalFormatting sqref="C7">
    <cfRule type="duplicateValues" dxfId="309" priority="132"/>
  </conditionalFormatting>
  <conditionalFormatting sqref="C7">
    <cfRule type="duplicateValues" dxfId="308" priority="129"/>
  </conditionalFormatting>
  <conditionalFormatting sqref="C7">
    <cfRule type="duplicateValues" dxfId="307" priority="130"/>
  </conditionalFormatting>
  <conditionalFormatting sqref="C8">
    <cfRule type="duplicateValues" dxfId="306" priority="126"/>
  </conditionalFormatting>
  <conditionalFormatting sqref="C8">
    <cfRule type="duplicateValues" dxfId="305" priority="127"/>
  </conditionalFormatting>
  <conditionalFormatting sqref="C8">
    <cfRule type="duplicateValues" dxfId="304" priority="128"/>
  </conditionalFormatting>
  <conditionalFormatting sqref="C9:C30 C38:C45">
    <cfRule type="duplicateValues" dxfId="303" priority="829"/>
  </conditionalFormatting>
  <conditionalFormatting sqref="C31">
    <cfRule type="duplicateValues" dxfId="302" priority="118"/>
  </conditionalFormatting>
  <conditionalFormatting sqref="C31">
    <cfRule type="duplicateValues" dxfId="301" priority="119"/>
  </conditionalFormatting>
  <conditionalFormatting sqref="C31">
    <cfRule type="duplicateValues" dxfId="300" priority="120"/>
  </conditionalFormatting>
  <conditionalFormatting sqref="C32">
    <cfRule type="duplicateValues" dxfId="299" priority="115"/>
  </conditionalFormatting>
  <conditionalFormatting sqref="C32">
    <cfRule type="duplicateValues" dxfId="298" priority="116"/>
  </conditionalFormatting>
  <conditionalFormatting sqref="C32">
    <cfRule type="duplicateValues" dxfId="297" priority="117"/>
  </conditionalFormatting>
  <conditionalFormatting sqref="C33">
    <cfRule type="duplicateValues" dxfId="296" priority="112"/>
  </conditionalFormatting>
  <conditionalFormatting sqref="C33">
    <cfRule type="duplicateValues" dxfId="295" priority="113"/>
  </conditionalFormatting>
  <conditionalFormatting sqref="C33">
    <cfRule type="duplicateValues" dxfId="294" priority="114"/>
  </conditionalFormatting>
  <conditionalFormatting sqref="C34">
    <cfRule type="duplicateValues" dxfId="293" priority="109"/>
  </conditionalFormatting>
  <conditionalFormatting sqref="C34">
    <cfRule type="duplicateValues" dxfId="292" priority="110"/>
  </conditionalFormatting>
  <conditionalFormatting sqref="C34">
    <cfRule type="duplicateValues" dxfId="291" priority="111"/>
  </conditionalFormatting>
  <conditionalFormatting sqref="C35">
    <cfRule type="duplicateValues" dxfId="290" priority="106"/>
  </conditionalFormatting>
  <conditionalFormatting sqref="C35">
    <cfRule type="duplicateValues" dxfId="289" priority="107"/>
  </conditionalFormatting>
  <conditionalFormatting sqref="C35">
    <cfRule type="duplicateValues" dxfId="288" priority="108"/>
  </conditionalFormatting>
  <conditionalFormatting sqref="C37">
    <cfRule type="duplicateValues" dxfId="287" priority="105"/>
  </conditionalFormatting>
  <conditionalFormatting sqref="C37">
    <cfRule type="duplicateValues" dxfId="286" priority="103"/>
  </conditionalFormatting>
  <conditionalFormatting sqref="C37">
    <cfRule type="duplicateValues" dxfId="285" priority="104"/>
  </conditionalFormatting>
  <conditionalFormatting sqref="C37">
    <cfRule type="duplicateValues" dxfId="284" priority="101"/>
  </conditionalFormatting>
  <conditionalFormatting sqref="C37">
    <cfRule type="duplicateValues" dxfId="283" priority="102"/>
  </conditionalFormatting>
  <conditionalFormatting sqref="C36">
    <cfRule type="duplicateValues" dxfId="282" priority="100"/>
  </conditionalFormatting>
  <conditionalFormatting sqref="C36">
    <cfRule type="duplicateValues" dxfId="281" priority="98"/>
  </conditionalFormatting>
  <conditionalFormatting sqref="C36">
    <cfRule type="duplicateValues" dxfId="280" priority="99"/>
  </conditionalFormatting>
  <conditionalFormatting sqref="C36">
    <cfRule type="duplicateValues" dxfId="279" priority="96"/>
  </conditionalFormatting>
  <conditionalFormatting sqref="C36">
    <cfRule type="duplicateValues" dxfId="278" priority="97"/>
  </conditionalFormatting>
  <conditionalFormatting sqref="C46:C47">
    <cfRule type="duplicateValues" dxfId="277" priority="93"/>
  </conditionalFormatting>
  <conditionalFormatting sqref="C46:C47">
    <cfRule type="duplicateValues" dxfId="276" priority="94"/>
  </conditionalFormatting>
  <conditionalFormatting sqref="C46:C47">
    <cfRule type="duplicateValues" dxfId="275" priority="95"/>
  </conditionalFormatting>
  <conditionalFormatting sqref="C46">
    <cfRule type="duplicateValues" dxfId="274" priority="91"/>
  </conditionalFormatting>
  <conditionalFormatting sqref="C46">
    <cfRule type="duplicateValues" dxfId="273" priority="92"/>
  </conditionalFormatting>
  <conditionalFormatting sqref="C47">
    <cfRule type="duplicateValues" dxfId="272" priority="89"/>
  </conditionalFormatting>
  <conditionalFormatting sqref="C47">
    <cfRule type="duplicateValues" dxfId="271" priority="90"/>
  </conditionalFormatting>
  <conditionalFormatting sqref="C48">
    <cfRule type="duplicateValues" dxfId="270" priority="88"/>
  </conditionalFormatting>
  <conditionalFormatting sqref="C48">
    <cfRule type="duplicateValues" dxfId="269" priority="86"/>
  </conditionalFormatting>
  <conditionalFormatting sqref="C48">
    <cfRule type="duplicateValues" dxfId="268" priority="87"/>
  </conditionalFormatting>
  <conditionalFormatting sqref="C48">
    <cfRule type="duplicateValues" dxfId="267" priority="84"/>
  </conditionalFormatting>
  <conditionalFormatting sqref="C48">
    <cfRule type="duplicateValues" dxfId="266" priority="85"/>
  </conditionalFormatting>
  <conditionalFormatting sqref="C49:C50">
    <cfRule type="duplicateValues" dxfId="265" priority="81"/>
  </conditionalFormatting>
  <conditionalFormatting sqref="C49:C50">
    <cfRule type="duplicateValues" dxfId="264" priority="82"/>
  </conditionalFormatting>
  <conditionalFormatting sqref="C49:C50">
    <cfRule type="duplicateValues" dxfId="263" priority="83"/>
  </conditionalFormatting>
  <conditionalFormatting sqref="C51">
    <cfRule type="duplicateValues" dxfId="262" priority="78"/>
  </conditionalFormatting>
  <conditionalFormatting sqref="C51">
    <cfRule type="duplicateValues" dxfId="261" priority="79"/>
  </conditionalFormatting>
  <conditionalFormatting sqref="C51">
    <cfRule type="duplicateValues" dxfId="260" priority="80"/>
  </conditionalFormatting>
  <conditionalFormatting sqref="C52:C53">
    <cfRule type="duplicateValues" dxfId="259" priority="77"/>
  </conditionalFormatting>
  <conditionalFormatting sqref="C52:C53">
    <cfRule type="duplicateValues" dxfId="258" priority="75"/>
  </conditionalFormatting>
  <conditionalFormatting sqref="C52:C53">
    <cfRule type="duplicateValues" dxfId="257" priority="76"/>
  </conditionalFormatting>
  <conditionalFormatting sqref="C52:C53">
    <cfRule type="duplicateValues" dxfId="256" priority="73"/>
  </conditionalFormatting>
  <conditionalFormatting sqref="C52:C53">
    <cfRule type="duplicateValues" dxfId="255" priority="74"/>
  </conditionalFormatting>
  <conditionalFormatting sqref="C54:C57">
    <cfRule type="duplicateValues" dxfId="254" priority="70"/>
  </conditionalFormatting>
  <conditionalFormatting sqref="C54:C57">
    <cfRule type="duplicateValues" dxfId="253" priority="71"/>
  </conditionalFormatting>
  <conditionalFormatting sqref="C54:C57">
    <cfRule type="duplicateValues" dxfId="252" priority="72"/>
  </conditionalFormatting>
  <conditionalFormatting sqref="C58">
    <cfRule type="duplicateValues" dxfId="251" priority="67"/>
  </conditionalFormatting>
  <conditionalFormatting sqref="C58">
    <cfRule type="duplicateValues" dxfId="250" priority="68"/>
  </conditionalFormatting>
  <conditionalFormatting sqref="C58">
    <cfRule type="duplicateValues" dxfId="249" priority="69"/>
  </conditionalFormatting>
  <conditionalFormatting sqref="C59">
    <cfRule type="duplicateValues" dxfId="248" priority="64"/>
  </conditionalFormatting>
  <conditionalFormatting sqref="C59">
    <cfRule type="duplicateValues" dxfId="247" priority="65"/>
  </conditionalFormatting>
  <conditionalFormatting sqref="C59">
    <cfRule type="duplicateValues" dxfId="246" priority="66"/>
  </conditionalFormatting>
  <conditionalFormatting sqref="C60">
    <cfRule type="duplicateValues" dxfId="245" priority="61"/>
  </conditionalFormatting>
  <conditionalFormatting sqref="C60">
    <cfRule type="duplicateValues" dxfId="244" priority="62"/>
  </conditionalFormatting>
  <conditionalFormatting sqref="C60">
    <cfRule type="duplicateValues" dxfId="243" priority="63"/>
  </conditionalFormatting>
  <conditionalFormatting sqref="C61">
    <cfRule type="duplicateValues" dxfId="242" priority="60"/>
  </conditionalFormatting>
  <conditionalFormatting sqref="C61">
    <cfRule type="duplicateValues" dxfId="241" priority="58"/>
  </conditionalFormatting>
  <conditionalFormatting sqref="C61">
    <cfRule type="duplicateValues" dxfId="240" priority="59"/>
  </conditionalFormatting>
  <conditionalFormatting sqref="C61">
    <cfRule type="duplicateValues" dxfId="239" priority="56"/>
  </conditionalFormatting>
  <conditionalFormatting sqref="C61">
    <cfRule type="duplicateValues" dxfId="238" priority="57"/>
  </conditionalFormatting>
  <conditionalFormatting sqref="C62:C65">
    <cfRule type="duplicateValues" dxfId="237" priority="55"/>
  </conditionalFormatting>
  <conditionalFormatting sqref="C62">
    <cfRule type="duplicateValues" dxfId="236" priority="53"/>
  </conditionalFormatting>
  <conditionalFormatting sqref="C62">
    <cfRule type="duplicateValues" dxfId="235" priority="54"/>
  </conditionalFormatting>
  <conditionalFormatting sqref="C62">
    <cfRule type="duplicateValues" dxfId="234" priority="51"/>
  </conditionalFormatting>
  <conditionalFormatting sqref="C62">
    <cfRule type="duplicateValues" dxfId="233" priority="52"/>
  </conditionalFormatting>
  <conditionalFormatting sqref="C63">
    <cfRule type="duplicateValues" dxfId="232" priority="49"/>
  </conditionalFormatting>
  <conditionalFormatting sqref="C63">
    <cfRule type="duplicateValues" dxfId="231" priority="50"/>
  </conditionalFormatting>
  <conditionalFormatting sqref="C63">
    <cfRule type="duplicateValues" dxfId="230" priority="47"/>
  </conditionalFormatting>
  <conditionalFormatting sqref="C63">
    <cfRule type="duplicateValues" dxfId="229" priority="48"/>
  </conditionalFormatting>
  <conditionalFormatting sqref="C64">
    <cfRule type="duplicateValues" dxfId="228" priority="45"/>
  </conditionalFormatting>
  <conditionalFormatting sqref="C64">
    <cfRule type="duplicateValues" dxfId="227" priority="46"/>
  </conditionalFormatting>
  <conditionalFormatting sqref="C64">
    <cfRule type="duplicateValues" dxfId="226" priority="43"/>
  </conditionalFormatting>
  <conditionalFormatting sqref="C64">
    <cfRule type="duplicateValues" dxfId="225" priority="44"/>
  </conditionalFormatting>
  <conditionalFormatting sqref="C65">
    <cfRule type="duplicateValues" dxfId="224" priority="41"/>
  </conditionalFormatting>
  <conditionalFormatting sqref="C65">
    <cfRule type="duplicateValues" dxfId="223" priority="42"/>
  </conditionalFormatting>
  <conditionalFormatting sqref="C65">
    <cfRule type="duplicateValues" dxfId="222" priority="39"/>
  </conditionalFormatting>
  <conditionalFormatting sqref="C65">
    <cfRule type="duplicateValues" dxfId="221" priority="40"/>
  </conditionalFormatting>
  <conditionalFormatting sqref="C66">
    <cfRule type="duplicateValues" dxfId="220" priority="38"/>
  </conditionalFormatting>
  <conditionalFormatting sqref="C66">
    <cfRule type="duplicateValues" dxfId="219" priority="36"/>
  </conditionalFormatting>
  <conditionalFormatting sqref="C66">
    <cfRule type="duplicateValues" dxfId="218" priority="37"/>
  </conditionalFormatting>
  <conditionalFormatting sqref="C66">
    <cfRule type="duplicateValues" dxfId="217" priority="34"/>
  </conditionalFormatting>
  <conditionalFormatting sqref="C66">
    <cfRule type="duplicateValues" dxfId="216" priority="35"/>
  </conditionalFormatting>
  <conditionalFormatting sqref="C67">
    <cfRule type="duplicateValues" dxfId="215" priority="33"/>
  </conditionalFormatting>
  <conditionalFormatting sqref="C67">
    <cfRule type="duplicateValues" dxfId="214" priority="31"/>
  </conditionalFormatting>
  <conditionalFormatting sqref="C67">
    <cfRule type="duplicateValues" dxfId="213" priority="32"/>
  </conditionalFormatting>
  <conditionalFormatting sqref="C67">
    <cfRule type="duplicateValues" dxfId="212" priority="29"/>
  </conditionalFormatting>
  <conditionalFormatting sqref="C67">
    <cfRule type="duplicateValues" dxfId="211" priority="30"/>
  </conditionalFormatting>
  <conditionalFormatting sqref="C68">
    <cfRule type="duplicateValues" dxfId="210" priority="28"/>
  </conditionalFormatting>
  <conditionalFormatting sqref="C68">
    <cfRule type="duplicateValues" dxfId="209" priority="26"/>
  </conditionalFormatting>
  <conditionalFormatting sqref="C68">
    <cfRule type="duplicateValues" dxfId="208" priority="27"/>
  </conditionalFormatting>
  <conditionalFormatting sqref="C68">
    <cfRule type="duplicateValues" dxfId="207" priority="24"/>
  </conditionalFormatting>
  <conditionalFormatting sqref="C68">
    <cfRule type="duplicateValues" dxfId="206" priority="25"/>
  </conditionalFormatting>
  <conditionalFormatting sqref="C69">
    <cfRule type="duplicateValues" dxfId="205" priority="23"/>
  </conditionalFormatting>
  <conditionalFormatting sqref="C69">
    <cfRule type="duplicateValues" dxfId="204" priority="21"/>
  </conditionalFormatting>
  <conditionalFormatting sqref="C69">
    <cfRule type="duplicateValues" dxfId="203" priority="22"/>
  </conditionalFormatting>
  <conditionalFormatting sqref="C69">
    <cfRule type="duplicateValues" dxfId="202" priority="19"/>
  </conditionalFormatting>
  <conditionalFormatting sqref="C69">
    <cfRule type="duplicateValues" dxfId="201" priority="20"/>
  </conditionalFormatting>
  <conditionalFormatting sqref="C70">
    <cfRule type="duplicateValues" dxfId="200" priority="16"/>
  </conditionalFormatting>
  <conditionalFormatting sqref="C70">
    <cfRule type="duplicateValues" dxfId="199" priority="17"/>
  </conditionalFormatting>
  <conditionalFormatting sqref="C70">
    <cfRule type="duplicateValues" dxfId="198" priority="18"/>
  </conditionalFormatting>
  <conditionalFormatting sqref="C71">
    <cfRule type="duplicateValues" dxfId="197" priority="15"/>
  </conditionalFormatting>
  <conditionalFormatting sqref="C71">
    <cfRule type="duplicateValues" dxfId="196" priority="13"/>
  </conditionalFormatting>
  <conditionalFormatting sqref="C71">
    <cfRule type="duplicateValues" dxfId="195" priority="14"/>
  </conditionalFormatting>
  <conditionalFormatting sqref="C71">
    <cfRule type="duplicateValues" dxfId="194" priority="11"/>
  </conditionalFormatting>
  <conditionalFormatting sqref="C71">
    <cfRule type="duplicateValues" dxfId="193" priority="12"/>
  </conditionalFormatting>
  <conditionalFormatting sqref="C77">
    <cfRule type="duplicateValues" dxfId="192" priority="10"/>
  </conditionalFormatting>
  <conditionalFormatting sqref="C77">
    <cfRule type="duplicateValues" dxfId="191" priority="8"/>
  </conditionalFormatting>
  <conditionalFormatting sqref="C77">
    <cfRule type="duplicateValues" dxfId="190" priority="9"/>
  </conditionalFormatting>
  <conditionalFormatting sqref="C77">
    <cfRule type="duplicateValues" dxfId="189" priority="6"/>
  </conditionalFormatting>
  <conditionalFormatting sqref="C77">
    <cfRule type="duplicateValues" dxfId="188" priority="7"/>
  </conditionalFormatting>
  <conditionalFormatting sqref="C72:C76">
    <cfRule type="duplicateValues" dxfId="187" priority="5"/>
  </conditionalFormatting>
  <conditionalFormatting sqref="C72:C76">
    <cfRule type="duplicateValues" dxfId="186" priority="3"/>
  </conditionalFormatting>
  <conditionalFormatting sqref="C72:C76">
    <cfRule type="duplicateValues" dxfId="185" priority="4"/>
  </conditionalFormatting>
  <conditionalFormatting sqref="C72:C76">
    <cfRule type="duplicateValues" dxfId="184" priority="1"/>
  </conditionalFormatting>
  <conditionalFormatting sqref="C72:C76">
    <cfRule type="duplicateValues" dxfId="183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3743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3742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3744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3745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3747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3746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3748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3749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3753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3752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3751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3750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3770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3601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3600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3532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3561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3560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3713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3714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3711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3668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3660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3651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3649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3652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3648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3650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3646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3647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3729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3728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3730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3727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3722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3725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3724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3723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3718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3719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3717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3720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3684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3682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3678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3677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3680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3670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3671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3686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3556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3555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3588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3587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3590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3589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3586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3585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3530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3530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3754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3744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3526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3554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3521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3755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3699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3700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3694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3709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3707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3612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3550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3778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3778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3533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3775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3775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3777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3777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3551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3506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3507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3512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3501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3501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3501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3502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3503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3511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3513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3504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3504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3504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3505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3633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3553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3767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3768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3769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3638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3520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3519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3564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3563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3567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3568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3756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3757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3565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3540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3594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3613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3615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3614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3642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3632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3618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3518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3514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3517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3557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3522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3523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3515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3516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3611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3596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3759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3760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3761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3762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3763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3764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3759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3760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3766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3525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3765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18" t="s">
        <v>3528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757</v>
      </c>
      <c r="B146" s="17" t="s">
        <v>765</v>
      </c>
      <c r="C146" s="18" t="s">
        <v>3528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3528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3527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3524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3555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3536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3537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3576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3577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3578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3535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3572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3570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3571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3569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3605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3593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3604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3631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3508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3509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3624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3625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3622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3623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3621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3619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3626</v>
      </c>
      <c r="D174" s="17" t="str">
        <f>VLOOKUP($C174,allFlowProduct!$A:$P,4,FALSE)</f>
        <v>ปุ๋ยอินทรีย์น้ำเพชร 201 (ป้องกันแมลง)(ฐธ9)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3627</v>
      </c>
      <c r="D175" s="17" t="str">
        <f>VLOOKUP($C175,allFlowProduct!$A:$P,4,FALSE)</f>
        <v>ปุ๋ยอินทรีย์น้ำเพชร 202 (ป้องกันเชื้อรา)(ฐธ9)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3628</v>
      </c>
      <c r="D176" s="17" t="str">
        <f>VLOOKUP($C176,allFlowProduct!$A:$P,4,FALSE)</f>
        <v>ปุ๋ยอินทรีย์น้ำเพชร 203 (ป้องกันหนอนกัดกินใบ)(ฐธ9)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3629</v>
      </c>
      <c r="D177" s="17" t="str">
        <f>VLOOKUP($C177,allFlowProduct!$A:$P,4,FALSE)</f>
        <v>ปุ๋ยอินทรีย์น้ำเพชร 204 (ป้องกันเพลี้ย)(ฐธ9)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3630</v>
      </c>
      <c r="D178" s="17" t="str">
        <f>VLOOKUP($C178,allFlowProduct!$A:$P,4,FALSE)</f>
        <v>ปุ๋ยอินทรีย์น้ำเพชร 205 (ป้องกันหนอนเจาะดูดน้ำเลี้ยง)(ฐธ9)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3617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3616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3595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3548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3544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3545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3545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3546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3531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3531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3758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3529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3552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3549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3558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3573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18" t="s">
        <v>4134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733</v>
      </c>
      <c r="B196" s="17" t="s">
        <v>765</v>
      </c>
      <c r="C196" s="18" t="s">
        <v>3572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3591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3599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3597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3598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3547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3607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3583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3584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3582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3580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3581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3579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3634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3636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3637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3635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3640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3639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3641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3620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82" priority="180"/>
  </conditionalFormatting>
  <conditionalFormatting sqref="C212">
    <cfRule type="duplicateValues" dxfId="181" priority="179"/>
  </conditionalFormatting>
  <conditionalFormatting sqref="C213">
    <cfRule type="duplicateValues" dxfId="180" priority="178"/>
  </conditionalFormatting>
  <conditionalFormatting sqref="C214">
    <cfRule type="duplicateValues" dxfId="179" priority="177"/>
  </conditionalFormatting>
  <conditionalFormatting sqref="C215">
    <cfRule type="duplicateValues" dxfId="178" priority="176"/>
  </conditionalFormatting>
  <conditionalFormatting sqref="C216">
    <cfRule type="duplicateValues" dxfId="177" priority="175"/>
  </conditionalFormatting>
  <conditionalFormatting sqref="C209">
    <cfRule type="duplicateValues" dxfId="176" priority="174"/>
  </conditionalFormatting>
  <conditionalFormatting sqref="C210">
    <cfRule type="duplicateValues" dxfId="175" priority="173"/>
  </conditionalFormatting>
  <conditionalFormatting sqref="C208">
    <cfRule type="duplicateValues" dxfId="174" priority="172"/>
  </conditionalFormatting>
  <conditionalFormatting sqref="C206">
    <cfRule type="duplicateValues" dxfId="173" priority="171"/>
  </conditionalFormatting>
  <conditionalFormatting sqref="C207">
    <cfRule type="duplicateValues" dxfId="172" priority="170"/>
  </conditionalFormatting>
  <conditionalFormatting sqref="C17">
    <cfRule type="duplicateValues" dxfId="171" priority="169"/>
  </conditionalFormatting>
  <conditionalFormatting sqref="C18">
    <cfRule type="duplicateValues" dxfId="170" priority="168"/>
  </conditionalFormatting>
  <conditionalFormatting sqref="C20">
    <cfRule type="duplicateValues" dxfId="169" priority="167"/>
  </conditionalFormatting>
  <conditionalFormatting sqref="C21">
    <cfRule type="duplicateValues" dxfId="168" priority="166"/>
  </conditionalFormatting>
  <conditionalFormatting sqref="C22">
    <cfRule type="duplicateValues" dxfId="167" priority="165"/>
  </conditionalFormatting>
  <conditionalFormatting sqref="C23">
    <cfRule type="duplicateValues" dxfId="166" priority="164"/>
  </conditionalFormatting>
  <conditionalFormatting sqref="C24">
    <cfRule type="duplicateValues" dxfId="165" priority="163"/>
  </conditionalFormatting>
  <conditionalFormatting sqref="C25">
    <cfRule type="duplicateValues" dxfId="164" priority="162"/>
  </conditionalFormatting>
  <conditionalFormatting sqref="A2:A216">
    <cfRule type="duplicateValues" dxfId="163" priority="367"/>
  </conditionalFormatting>
  <conditionalFormatting sqref="C26">
    <cfRule type="duplicateValues" dxfId="162" priority="161"/>
  </conditionalFormatting>
  <conditionalFormatting sqref="C27">
    <cfRule type="duplicateValues" dxfId="161" priority="160"/>
  </conditionalFormatting>
  <conditionalFormatting sqref="C28">
    <cfRule type="duplicateValues" dxfId="160" priority="159"/>
  </conditionalFormatting>
  <conditionalFormatting sqref="C29">
    <cfRule type="duplicateValues" dxfId="159" priority="158"/>
  </conditionalFormatting>
  <conditionalFormatting sqref="C31">
    <cfRule type="duplicateValues" dxfId="158" priority="157"/>
  </conditionalFormatting>
  <conditionalFormatting sqref="C30">
    <cfRule type="duplicateValues" dxfId="157" priority="156"/>
  </conditionalFormatting>
  <conditionalFormatting sqref="C32">
    <cfRule type="duplicateValues" dxfId="156" priority="155"/>
  </conditionalFormatting>
  <conditionalFormatting sqref="C33:C34">
    <cfRule type="duplicateValues" dxfId="155" priority="154"/>
  </conditionalFormatting>
  <conditionalFormatting sqref="C37">
    <cfRule type="duplicateValues" dxfId="154" priority="153"/>
  </conditionalFormatting>
  <conditionalFormatting sqref="C36">
    <cfRule type="duplicateValues" dxfId="153" priority="152"/>
  </conditionalFormatting>
  <conditionalFormatting sqref="C38">
    <cfRule type="duplicateValues" dxfId="152" priority="151"/>
  </conditionalFormatting>
  <conditionalFormatting sqref="C39">
    <cfRule type="duplicateValues" dxfId="151" priority="150"/>
  </conditionalFormatting>
  <conditionalFormatting sqref="C40">
    <cfRule type="duplicateValues" dxfId="150" priority="149"/>
  </conditionalFormatting>
  <conditionalFormatting sqref="C41">
    <cfRule type="duplicateValues" dxfId="149" priority="148"/>
  </conditionalFormatting>
  <conditionalFormatting sqref="C42">
    <cfRule type="duplicateValues" dxfId="148" priority="147"/>
  </conditionalFormatting>
  <conditionalFormatting sqref="C43">
    <cfRule type="duplicateValues" dxfId="147" priority="146"/>
  </conditionalFormatting>
  <conditionalFormatting sqref="C45">
    <cfRule type="duplicateValues" dxfId="146" priority="145"/>
  </conditionalFormatting>
  <conditionalFormatting sqref="C44">
    <cfRule type="duplicateValues" dxfId="145" priority="144"/>
  </conditionalFormatting>
  <conditionalFormatting sqref="C46">
    <cfRule type="duplicateValues" dxfId="144" priority="143"/>
  </conditionalFormatting>
  <conditionalFormatting sqref="C47">
    <cfRule type="duplicateValues" dxfId="143" priority="142"/>
  </conditionalFormatting>
  <conditionalFormatting sqref="C49">
    <cfRule type="duplicateValues" dxfId="142" priority="141"/>
  </conditionalFormatting>
  <conditionalFormatting sqref="C48">
    <cfRule type="duplicateValues" dxfId="141" priority="140"/>
  </conditionalFormatting>
  <conditionalFormatting sqref="C50">
    <cfRule type="duplicateValues" dxfId="140" priority="139"/>
  </conditionalFormatting>
  <conditionalFormatting sqref="C51">
    <cfRule type="duplicateValues" dxfId="139" priority="138"/>
  </conditionalFormatting>
  <conditionalFormatting sqref="C52">
    <cfRule type="duplicateValues" dxfId="138" priority="137"/>
  </conditionalFormatting>
  <conditionalFormatting sqref="C53:C54">
    <cfRule type="duplicateValues" dxfId="137" priority="136"/>
  </conditionalFormatting>
  <conditionalFormatting sqref="C55">
    <cfRule type="duplicateValues" dxfId="136" priority="135"/>
  </conditionalFormatting>
  <conditionalFormatting sqref="C56">
    <cfRule type="duplicateValues" dxfId="135" priority="134"/>
  </conditionalFormatting>
  <conditionalFormatting sqref="C57">
    <cfRule type="duplicateValues" dxfId="134" priority="133"/>
  </conditionalFormatting>
  <conditionalFormatting sqref="C58">
    <cfRule type="duplicateValues" dxfId="133" priority="132"/>
  </conditionalFormatting>
  <conditionalFormatting sqref="C59">
    <cfRule type="duplicateValues" dxfId="132" priority="131"/>
  </conditionalFormatting>
  <conditionalFormatting sqref="C60">
    <cfRule type="duplicateValues" dxfId="131" priority="130"/>
  </conditionalFormatting>
  <conditionalFormatting sqref="C61">
    <cfRule type="duplicateValues" dxfId="130" priority="129"/>
  </conditionalFormatting>
  <conditionalFormatting sqref="C62">
    <cfRule type="duplicateValues" dxfId="129" priority="128"/>
  </conditionalFormatting>
  <conditionalFormatting sqref="C63">
    <cfRule type="duplicateValues" dxfId="128" priority="127"/>
  </conditionalFormatting>
  <conditionalFormatting sqref="C64">
    <cfRule type="duplicateValues" dxfId="127" priority="126"/>
  </conditionalFormatting>
  <conditionalFormatting sqref="C65">
    <cfRule type="duplicateValues" dxfId="126" priority="125"/>
  </conditionalFormatting>
  <conditionalFormatting sqref="C68">
    <cfRule type="duplicateValues" dxfId="125" priority="124"/>
  </conditionalFormatting>
  <conditionalFormatting sqref="C69">
    <cfRule type="duplicateValues" dxfId="124" priority="123"/>
  </conditionalFormatting>
  <conditionalFormatting sqref="C72:C73">
    <cfRule type="duplicateValues" dxfId="123" priority="122"/>
  </conditionalFormatting>
  <conditionalFormatting sqref="C74">
    <cfRule type="duplicateValues" dxfId="122" priority="121"/>
  </conditionalFormatting>
  <conditionalFormatting sqref="C75">
    <cfRule type="duplicateValues" dxfId="121" priority="120"/>
  </conditionalFormatting>
  <conditionalFormatting sqref="C76">
    <cfRule type="duplicateValues" dxfId="120" priority="119"/>
  </conditionalFormatting>
  <conditionalFormatting sqref="C77">
    <cfRule type="duplicateValues" dxfId="119" priority="118"/>
  </conditionalFormatting>
  <conditionalFormatting sqref="C78">
    <cfRule type="duplicateValues" dxfId="118" priority="117"/>
  </conditionalFormatting>
  <conditionalFormatting sqref="C86">
    <cfRule type="duplicateValues" dxfId="117" priority="116"/>
  </conditionalFormatting>
  <conditionalFormatting sqref="C101">
    <cfRule type="duplicateValues" dxfId="116" priority="115"/>
  </conditionalFormatting>
  <conditionalFormatting sqref="C102">
    <cfRule type="duplicateValues" dxfId="115" priority="114"/>
  </conditionalFormatting>
  <conditionalFormatting sqref="C106">
    <cfRule type="duplicateValues" dxfId="114" priority="113"/>
  </conditionalFormatting>
  <conditionalFormatting sqref="C107">
    <cfRule type="duplicateValues" dxfId="113" priority="112"/>
  </conditionalFormatting>
  <conditionalFormatting sqref="C108">
    <cfRule type="duplicateValues" dxfId="112" priority="111"/>
  </conditionalFormatting>
  <conditionalFormatting sqref="C109">
    <cfRule type="duplicateValues" dxfId="111" priority="110"/>
  </conditionalFormatting>
  <conditionalFormatting sqref="C109">
    <cfRule type="duplicateValues" dxfId="110" priority="109"/>
  </conditionalFormatting>
  <conditionalFormatting sqref="C110">
    <cfRule type="duplicateValues" dxfId="109" priority="108"/>
  </conditionalFormatting>
  <conditionalFormatting sqref="C110">
    <cfRule type="duplicateValues" dxfId="108" priority="107"/>
  </conditionalFormatting>
  <conditionalFormatting sqref="C111">
    <cfRule type="duplicateValues" dxfId="107" priority="106"/>
  </conditionalFormatting>
  <conditionalFormatting sqref="C111">
    <cfRule type="duplicateValues" dxfId="106" priority="105"/>
  </conditionalFormatting>
  <conditionalFormatting sqref="C112">
    <cfRule type="duplicateValues" dxfId="105" priority="104"/>
  </conditionalFormatting>
  <conditionalFormatting sqref="C112">
    <cfRule type="duplicateValues" dxfId="104" priority="103"/>
  </conditionalFormatting>
  <conditionalFormatting sqref="C115">
    <cfRule type="duplicateValues" dxfId="103" priority="102"/>
  </conditionalFormatting>
  <conditionalFormatting sqref="C115">
    <cfRule type="duplicateValues" dxfId="102" priority="101"/>
  </conditionalFormatting>
  <conditionalFormatting sqref="C116">
    <cfRule type="duplicateValues" dxfId="101" priority="100"/>
  </conditionalFormatting>
  <conditionalFormatting sqref="C117">
    <cfRule type="duplicateValues" dxfId="100" priority="99"/>
  </conditionalFormatting>
  <conditionalFormatting sqref="C118">
    <cfRule type="duplicateValues" dxfId="99" priority="98"/>
  </conditionalFormatting>
  <conditionalFormatting sqref="C119">
    <cfRule type="duplicateValues" dxfId="98" priority="97"/>
  </conditionalFormatting>
  <conditionalFormatting sqref="C120">
    <cfRule type="duplicateValues" dxfId="97" priority="96"/>
  </conditionalFormatting>
  <conditionalFormatting sqref="C121">
    <cfRule type="duplicateValues" dxfId="96" priority="95"/>
  </conditionalFormatting>
  <conditionalFormatting sqref="C122">
    <cfRule type="duplicateValues" dxfId="95" priority="94"/>
  </conditionalFormatting>
  <conditionalFormatting sqref="C123">
    <cfRule type="duplicateValues" dxfId="94" priority="93"/>
  </conditionalFormatting>
  <conditionalFormatting sqref="C127">
    <cfRule type="duplicateValues" dxfId="93" priority="92"/>
  </conditionalFormatting>
  <conditionalFormatting sqref="C128">
    <cfRule type="duplicateValues" dxfId="92" priority="91"/>
  </conditionalFormatting>
  <conditionalFormatting sqref="C129">
    <cfRule type="duplicateValues" dxfId="91" priority="90"/>
  </conditionalFormatting>
  <conditionalFormatting sqref="C133">
    <cfRule type="duplicateValues" dxfId="90" priority="89"/>
  </conditionalFormatting>
  <conditionalFormatting sqref="C132">
    <cfRule type="duplicateValues" dxfId="89" priority="88"/>
  </conditionalFormatting>
  <conditionalFormatting sqref="C143">
    <cfRule type="duplicateValues" dxfId="88" priority="87"/>
  </conditionalFormatting>
  <conditionalFormatting sqref="C148">
    <cfRule type="duplicateValues" dxfId="87" priority="86"/>
  </conditionalFormatting>
  <conditionalFormatting sqref="C147">
    <cfRule type="duplicateValues" dxfId="86" priority="85"/>
  </conditionalFormatting>
  <conditionalFormatting sqref="C146">
    <cfRule type="duplicateValues" dxfId="85" priority="84"/>
  </conditionalFormatting>
  <conditionalFormatting sqref="C149">
    <cfRule type="duplicateValues" dxfId="84" priority="83"/>
  </conditionalFormatting>
  <conditionalFormatting sqref="C151">
    <cfRule type="duplicateValues" dxfId="83" priority="82"/>
  </conditionalFormatting>
  <conditionalFormatting sqref="C152">
    <cfRule type="duplicateValues" dxfId="82" priority="81"/>
  </conditionalFormatting>
  <conditionalFormatting sqref="C153">
    <cfRule type="duplicateValues" dxfId="81" priority="80"/>
  </conditionalFormatting>
  <conditionalFormatting sqref="C154">
    <cfRule type="duplicateValues" dxfId="80" priority="79"/>
  </conditionalFormatting>
  <conditionalFormatting sqref="C155">
    <cfRule type="duplicateValues" dxfId="79" priority="78"/>
  </conditionalFormatting>
  <conditionalFormatting sqref="C156">
    <cfRule type="duplicateValues" dxfId="78" priority="77"/>
  </conditionalFormatting>
  <conditionalFormatting sqref="C157">
    <cfRule type="duplicateValues" dxfId="77" priority="76"/>
  </conditionalFormatting>
  <conditionalFormatting sqref="C158">
    <cfRule type="duplicateValues" dxfId="76" priority="75"/>
  </conditionalFormatting>
  <conditionalFormatting sqref="C159">
    <cfRule type="duplicateValues" dxfId="75" priority="74"/>
  </conditionalFormatting>
  <conditionalFormatting sqref="C160">
    <cfRule type="duplicateValues" dxfId="74" priority="73"/>
  </conditionalFormatting>
  <conditionalFormatting sqref="C161">
    <cfRule type="duplicateValues" dxfId="73" priority="72"/>
  </conditionalFormatting>
  <conditionalFormatting sqref="C162">
    <cfRule type="duplicateValues" dxfId="72" priority="71"/>
  </conditionalFormatting>
  <conditionalFormatting sqref="C163">
    <cfRule type="duplicateValues" dxfId="71" priority="70"/>
  </conditionalFormatting>
  <conditionalFormatting sqref="C164">
    <cfRule type="duplicateValues" dxfId="70" priority="69"/>
  </conditionalFormatting>
  <conditionalFormatting sqref="C165">
    <cfRule type="duplicateValues" dxfId="69" priority="68"/>
  </conditionalFormatting>
  <conditionalFormatting sqref="C168">
    <cfRule type="duplicateValues" dxfId="68" priority="67"/>
  </conditionalFormatting>
  <conditionalFormatting sqref="C169">
    <cfRule type="duplicateValues" dxfId="67" priority="66"/>
  </conditionalFormatting>
  <conditionalFormatting sqref="C170">
    <cfRule type="duplicateValues" dxfId="66" priority="65"/>
  </conditionalFormatting>
  <conditionalFormatting sqref="C171">
    <cfRule type="duplicateValues" dxfId="65" priority="64"/>
  </conditionalFormatting>
  <conditionalFormatting sqref="C172">
    <cfRule type="duplicateValues" dxfId="64" priority="63"/>
  </conditionalFormatting>
  <conditionalFormatting sqref="C173">
    <cfRule type="duplicateValues" dxfId="63" priority="62"/>
  </conditionalFormatting>
  <conditionalFormatting sqref="C174:C178">
    <cfRule type="duplicateValues" dxfId="62" priority="61"/>
  </conditionalFormatting>
  <conditionalFormatting sqref="C166:C167">
    <cfRule type="duplicateValues" dxfId="61" priority="60"/>
  </conditionalFormatting>
  <conditionalFormatting sqref="C196">
    <cfRule type="duplicateValues" dxfId="60" priority="59"/>
  </conditionalFormatting>
  <conditionalFormatting sqref="C194">
    <cfRule type="duplicateValues" dxfId="59" priority="58"/>
  </conditionalFormatting>
  <conditionalFormatting sqref="C179">
    <cfRule type="duplicateValues" dxfId="58" priority="57"/>
  </conditionalFormatting>
  <conditionalFormatting sqref="C180">
    <cfRule type="duplicateValues" dxfId="57" priority="56"/>
  </conditionalFormatting>
  <conditionalFormatting sqref="C181">
    <cfRule type="duplicateValues" dxfId="56" priority="55"/>
  </conditionalFormatting>
  <conditionalFormatting sqref="C182">
    <cfRule type="duplicateValues" dxfId="55" priority="54"/>
  </conditionalFormatting>
  <conditionalFormatting sqref="C183:C184">
    <cfRule type="duplicateValues" dxfId="54" priority="53"/>
  </conditionalFormatting>
  <conditionalFormatting sqref="C185">
    <cfRule type="duplicateValues" dxfId="53" priority="52"/>
  </conditionalFormatting>
  <conditionalFormatting sqref="C186">
    <cfRule type="duplicateValues" dxfId="52" priority="51"/>
  </conditionalFormatting>
  <conditionalFormatting sqref="C187">
    <cfRule type="duplicateValues" dxfId="51" priority="50"/>
  </conditionalFormatting>
  <conditionalFormatting sqref="C188">
    <cfRule type="duplicateValues" dxfId="50" priority="49"/>
  </conditionalFormatting>
  <conditionalFormatting sqref="C190">
    <cfRule type="duplicateValues" dxfId="49" priority="48"/>
  </conditionalFormatting>
  <conditionalFormatting sqref="C191">
    <cfRule type="duplicateValues" dxfId="48" priority="47"/>
  </conditionalFormatting>
  <conditionalFormatting sqref="C192">
    <cfRule type="duplicateValues" dxfId="47" priority="46"/>
  </conditionalFormatting>
  <conditionalFormatting sqref="C193">
    <cfRule type="duplicateValues" dxfId="46" priority="45"/>
  </conditionalFormatting>
  <conditionalFormatting sqref="C197">
    <cfRule type="duplicateValues" dxfId="45" priority="44"/>
  </conditionalFormatting>
  <conditionalFormatting sqref="C198">
    <cfRule type="duplicateValues" dxfId="44" priority="43"/>
  </conditionalFormatting>
  <conditionalFormatting sqref="C199">
    <cfRule type="duplicateValues" dxfId="43" priority="42"/>
  </conditionalFormatting>
  <conditionalFormatting sqref="C200">
    <cfRule type="duplicateValues" dxfId="42" priority="41"/>
  </conditionalFormatting>
  <conditionalFormatting sqref="C201">
    <cfRule type="duplicateValues" dxfId="41" priority="40"/>
  </conditionalFormatting>
  <conditionalFormatting sqref="C202">
    <cfRule type="duplicateValues" dxfId="40" priority="39"/>
  </conditionalFormatting>
  <conditionalFormatting sqref="C203">
    <cfRule type="duplicateValues" dxfId="39" priority="38"/>
  </conditionalFormatting>
  <conditionalFormatting sqref="C204">
    <cfRule type="duplicateValues" dxfId="38" priority="37"/>
  </conditionalFormatting>
  <conditionalFormatting sqref="C205">
    <cfRule type="duplicateValues" dxfId="37" priority="36"/>
  </conditionalFormatting>
  <conditionalFormatting sqref="C3">
    <cfRule type="duplicateValues" dxfId="36" priority="35"/>
  </conditionalFormatting>
  <conditionalFormatting sqref="C2">
    <cfRule type="duplicateValues" dxfId="35" priority="34"/>
  </conditionalFormatting>
  <conditionalFormatting sqref="C67">
    <cfRule type="duplicateValues" dxfId="34" priority="33"/>
  </conditionalFormatting>
  <conditionalFormatting sqref="C4">
    <cfRule type="duplicateValues" dxfId="33" priority="32"/>
  </conditionalFormatting>
  <conditionalFormatting sqref="C5">
    <cfRule type="duplicateValues" dxfId="32" priority="31"/>
  </conditionalFormatting>
  <conditionalFormatting sqref="C7">
    <cfRule type="duplicateValues" dxfId="31" priority="30"/>
  </conditionalFormatting>
  <conditionalFormatting sqref="C6">
    <cfRule type="duplicateValues" dxfId="30" priority="29"/>
  </conditionalFormatting>
  <conditionalFormatting sqref="C8">
    <cfRule type="duplicateValues" dxfId="29" priority="28"/>
  </conditionalFormatting>
  <conditionalFormatting sqref="C13">
    <cfRule type="duplicateValues" dxfId="28" priority="27"/>
  </conditionalFormatting>
  <conditionalFormatting sqref="C12">
    <cfRule type="duplicateValues" dxfId="27" priority="26"/>
  </conditionalFormatting>
  <conditionalFormatting sqref="C11">
    <cfRule type="duplicateValues" dxfId="26" priority="25"/>
  </conditionalFormatting>
  <conditionalFormatting sqref="C9">
    <cfRule type="duplicateValues" dxfId="25" priority="24"/>
  </conditionalFormatting>
  <conditionalFormatting sqref="C10">
    <cfRule type="duplicateValues" dxfId="24" priority="23"/>
  </conditionalFormatting>
  <conditionalFormatting sqref="C66">
    <cfRule type="duplicateValues" dxfId="23" priority="22"/>
  </conditionalFormatting>
  <conditionalFormatting sqref="C71">
    <cfRule type="duplicateValues" dxfId="22" priority="21"/>
  </conditionalFormatting>
  <conditionalFormatting sqref="C113:C114">
    <cfRule type="duplicateValues" dxfId="21" priority="20"/>
  </conditionalFormatting>
  <conditionalFormatting sqref="C189">
    <cfRule type="duplicateValues" dxfId="20" priority="19"/>
  </conditionalFormatting>
  <conditionalFormatting sqref="C134:C139">
    <cfRule type="duplicateValues" dxfId="19" priority="18"/>
  </conditionalFormatting>
  <conditionalFormatting sqref="C140:C141">
    <cfRule type="duplicateValues" dxfId="18" priority="17"/>
  </conditionalFormatting>
  <conditionalFormatting sqref="C144">
    <cfRule type="duplicateValues" dxfId="17" priority="16"/>
  </conditionalFormatting>
  <conditionalFormatting sqref="D2:D216">
    <cfRule type="duplicateValues" dxfId="16" priority="15"/>
  </conditionalFormatting>
  <conditionalFormatting sqref="C142">
    <cfRule type="duplicateValues" dxfId="15" priority="14"/>
  </conditionalFormatting>
  <conditionalFormatting sqref="C103:C105">
    <cfRule type="duplicateValues" dxfId="14" priority="13"/>
  </conditionalFormatting>
  <conditionalFormatting sqref="C82">
    <cfRule type="duplicateValues" dxfId="13" priority="10"/>
  </conditionalFormatting>
  <conditionalFormatting sqref="C83">
    <cfRule type="duplicateValues" dxfId="12" priority="9"/>
  </conditionalFormatting>
  <conditionalFormatting sqref="C81">
    <cfRule type="duplicateValues" dxfId="11" priority="8"/>
  </conditionalFormatting>
  <conditionalFormatting sqref="C79">
    <cfRule type="duplicateValues" dxfId="10" priority="7"/>
  </conditionalFormatting>
  <conditionalFormatting sqref="C80">
    <cfRule type="duplicateValues" dxfId="9" priority="6"/>
  </conditionalFormatting>
  <conditionalFormatting sqref="C84">
    <cfRule type="duplicateValues" dxfId="8" priority="5"/>
  </conditionalFormatting>
  <conditionalFormatting sqref="C85">
    <cfRule type="duplicateValues" dxfId="7" priority="4"/>
  </conditionalFormatting>
  <conditionalFormatting sqref="C15">
    <cfRule type="duplicateValues" dxfId="6" priority="3"/>
  </conditionalFormatting>
  <conditionalFormatting sqref="C145">
    <cfRule type="duplicateValues" dxfId="5" priority="2"/>
  </conditionalFormatting>
  <conditionalFormatting sqref="C195">
    <cfRule type="duplicateValues" dxfId="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4" width="37.59765625" style="70" customWidth="1"/>
    <col min="5" max="17" width="9.09765625" style="70"/>
    <col min="18" max="18" width="36.69921875" style="70" customWidth="1"/>
    <col min="19" max="19" width="31.09765625" style="70" customWidth="1"/>
    <col min="20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1266883</v>
      </c>
      <c r="B2" s="70" t="s">
        <v>4839</v>
      </c>
      <c r="C2" s="70" t="s">
        <v>4838</v>
      </c>
      <c r="D2" s="70" t="s">
        <v>4837</v>
      </c>
      <c r="E2" s="70" t="s">
        <v>4836</v>
      </c>
      <c r="F2" s="70" t="s">
        <v>4835</v>
      </c>
      <c r="G2" s="70" t="s">
        <v>4486</v>
      </c>
      <c r="H2" s="70" t="s">
        <v>4194</v>
      </c>
      <c r="I2" s="70" t="s">
        <v>4809</v>
      </c>
      <c r="J2" s="70">
        <v>0</v>
      </c>
      <c r="K2" s="70" t="s">
        <v>4194</v>
      </c>
      <c r="L2" s="70" t="s">
        <v>4194</v>
      </c>
      <c r="M2" s="70" t="s">
        <v>4194</v>
      </c>
      <c r="N2" s="70" t="s">
        <v>4194</v>
      </c>
      <c r="O2" s="70" t="s">
        <v>4194</v>
      </c>
      <c r="P2" s="70" t="s">
        <v>4194</v>
      </c>
      <c r="Q2" s="70">
        <v>115803</v>
      </c>
      <c r="R2" s="70" t="s">
        <v>4756</v>
      </c>
      <c r="S2" s="70" t="s">
        <v>4755</v>
      </c>
      <c r="T2" s="70">
        <v>1311239</v>
      </c>
    </row>
    <row r="3" spans="1:21" x14ac:dyDescent="0.25">
      <c r="A3" s="70">
        <v>1266884</v>
      </c>
      <c r="B3" s="70" t="s">
        <v>4834</v>
      </c>
      <c r="C3" s="70" t="s">
        <v>4833</v>
      </c>
      <c r="D3" s="70" t="s">
        <v>4832</v>
      </c>
      <c r="E3" s="70" t="s">
        <v>4831</v>
      </c>
      <c r="F3" s="70" t="s">
        <v>4830</v>
      </c>
      <c r="G3" s="70" t="s">
        <v>4486</v>
      </c>
      <c r="H3" s="70" t="s">
        <v>4194</v>
      </c>
      <c r="I3" s="70" t="s">
        <v>4809</v>
      </c>
      <c r="J3" s="70">
        <v>0</v>
      </c>
      <c r="K3" s="70" t="s">
        <v>4194</v>
      </c>
      <c r="L3" s="70" t="s">
        <v>4194</v>
      </c>
      <c r="M3" s="70" t="s">
        <v>4194</v>
      </c>
      <c r="N3" s="70" t="s">
        <v>4194</v>
      </c>
      <c r="O3" s="70" t="s">
        <v>4194</v>
      </c>
      <c r="P3" s="70" t="s">
        <v>4194</v>
      </c>
      <c r="Q3" s="70">
        <v>115803</v>
      </c>
      <c r="R3" s="70" t="s">
        <v>4756</v>
      </c>
      <c r="S3" s="70" t="s">
        <v>4755</v>
      </c>
      <c r="T3" s="70">
        <v>1325682</v>
      </c>
    </row>
    <row r="4" spans="1:21" x14ac:dyDescent="0.25">
      <c r="A4" s="70">
        <v>1266885</v>
      </c>
      <c r="B4" s="70" t="s">
        <v>4829</v>
      </c>
      <c r="C4" s="70" t="s">
        <v>4828</v>
      </c>
      <c r="D4" s="70" t="s">
        <v>4827</v>
      </c>
      <c r="E4" s="70" t="s">
        <v>4826</v>
      </c>
      <c r="F4" s="70" t="s">
        <v>4825</v>
      </c>
      <c r="G4" s="70" t="s">
        <v>4224</v>
      </c>
      <c r="H4" s="70" t="s">
        <v>4194</v>
      </c>
      <c r="I4" s="70" t="s">
        <v>4809</v>
      </c>
      <c r="J4" s="70">
        <v>0</v>
      </c>
      <c r="K4" s="70" t="s">
        <v>4194</v>
      </c>
      <c r="L4" s="70" t="s">
        <v>4194</v>
      </c>
      <c r="M4" s="70" t="s">
        <v>4194</v>
      </c>
      <c r="N4" s="70" t="s">
        <v>4194</v>
      </c>
      <c r="O4" s="70" t="s">
        <v>4194</v>
      </c>
      <c r="P4" s="70" t="s">
        <v>4194</v>
      </c>
      <c r="Q4" s="70">
        <v>115803</v>
      </c>
      <c r="R4" s="70" t="s">
        <v>4756</v>
      </c>
      <c r="S4" s="70" t="s">
        <v>4755</v>
      </c>
      <c r="T4" s="70">
        <v>1325685</v>
      </c>
    </row>
    <row r="5" spans="1:21" x14ac:dyDescent="0.25">
      <c r="A5" s="70">
        <v>1291188</v>
      </c>
      <c r="B5" s="70" t="s">
        <v>4761</v>
      </c>
      <c r="C5" s="70" t="s">
        <v>4760</v>
      </c>
      <c r="D5" s="70" t="s">
        <v>4759</v>
      </c>
      <c r="E5" s="70" t="s">
        <v>765</v>
      </c>
      <c r="F5" s="70" t="s">
        <v>765</v>
      </c>
      <c r="G5" s="70" t="s">
        <v>4758</v>
      </c>
      <c r="H5" s="70" t="s">
        <v>4194</v>
      </c>
      <c r="I5" s="70" t="s">
        <v>4757</v>
      </c>
      <c r="J5" s="70">
        <v>0</v>
      </c>
      <c r="K5" s="70" t="s">
        <v>4194</v>
      </c>
      <c r="L5" s="70" t="s">
        <v>4194</v>
      </c>
      <c r="M5" s="70" t="s">
        <v>4194</v>
      </c>
      <c r="N5" s="70" t="s">
        <v>4194</v>
      </c>
      <c r="O5" s="70" t="s">
        <v>4194</v>
      </c>
      <c r="P5" s="70" t="s">
        <v>4194</v>
      </c>
      <c r="Q5" s="70">
        <v>115803</v>
      </c>
      <c r="R5" s="70" t="s">
        <v>4756</v>
      </c>
      <c r="S5" s="70" t="s">
        <v>4755</v>
      </c>
      <c r="T5" s="70">
        <v>1340906</v>
      </c>
    </row>
    <row r="6" spans="1:21" x14ac:dyDescent="0.25">
      <c r="A6" s="70">
        <v>1280200</v>
      </c>
      <c r="B6" s="70" t="s">
        <v>4779</v>
      </c>
      <c r="C6" s="70" t="s">
        <v>4778</v>
      </c>
      <c r="D6" s="70" t="s">
        <v>765</v>
      </c>
      <c r="E6" s="70" t="s">
        <v>765</v>
      </c>
      <c r="F6" s="70" t="s">
        <v>765</v>
      </c>
      <c r="G6" s="70" t="s">
        <v>4273</v>
      </c>
      <c r="H6" s="70" t="s">
        <v>4194</v>
      </c>
      <c r="I6" s="70" t="s">
        <v>4777</v>
      </c>
      <c r="J6" s="70">
        <v>0</v>
      </c>
      <c r="K6" s="70" t="s">
        <v>4194</v>
      </c>
      <c r="L6" s="70" t="s">
        <v>4194</v>
      </c>
      <c r="M6" s="70" t="s">
        <v>4194</v>
      </c>
      <c r="N6" s="70" t="s">
        <v>4194</v>
      </c>
      <c r="O6" s="70" t="s">
        <v>4194</v>
      </c>
      <c r="P6" s="70" t="s">
        <v>4194</v>
      </c>
      <c r="Q6" s="70">
        <v>122246</v>
      </c>
      <c r="R6" s="70" t="s">
        <v>4776</v>
      </c>
      <c r="S6" s="70" t="s">
        <v>4716</v>
      </c>
      <c r="T6" s="70">
        <v>1328721</v>
      </c>
    </row>
    <row r="7" spans="1:21" x14ac:dyDescent="0.25">
      <c r="A7" s="70">
        <v>1209791</v>
      </c>
      <c r="B7" s="70" t="s">
        <v>4886</v>
      </c>
      <c r="C7" s="70" t="s">
        <v>887</v>
      </c>
      <c r="D7" s="70" t="s">
        <v>4885</v>
      </c>
      <c r="E7" s="70" t="s">
        <v>765</v>
      </c>
      <c r="F7" s="70" t="s">
        <v>765</v>
      </c>
      <c r="G7" s="70" t="s">
        <v>4210</v>
      </c>
      <c r="H7" s="70" t="s">
        <v>4194</v>
      </c>
      <c r="I7" s="70" t="s">
        <v>4884</v>
      </c>
      <c r="J7" s="70">
        <v>0</v>
      </c>
      <c r="K7" s="70" t="s">
        <v>4194</v>
      </c>
      <c r="L7" s="70" t="s">
        <v>4194</v>
      </c>
      <c r="M7" s="70" t="s">
        <v>4194</v>
      </c>
      <c r="N7" s="70" t="s">
        <v>4194</v>
      </c>
      <c r="O7" s="70" t="s">
        <v>4194</v>
      </c>
      <c r="P7" s="70" t="s">
        <v>4194</v>
      </c>
      <c r="Q7" s="70">
        <v>122051</v>
      </c>
      <c r="R7" s="70" t="s">
        <v>4727</v>
      </c>
      <c r="S7" s="70" t="s">
        <v>4726</v>
      </c>
      <c r="T7" s="70">
        <v>1344565</v>
      </c>
    </row>
    <row r="8" spans="1:21" x14ac:dyDescent="0.25">
      <c r="A8" s="70">
        <v>1278461</v>
      </c>
      <c r="B8" s="70" t="s">
        <v>4801</v>
      </c>
      <c r="C8" s="70" t="s">
        <v>4800</v>
      </c>
      <c r="D8" s="70" t="s">
        <v>4799</v>
      </c>
      <c r="E8" s="70" t="s">
        <v>765</v>
      </c>
      <c r="F8" s="70" t="s">
        <v>765</v>
      </c>
      <c r="G8" s="70" t="s">
        <v>4230</v>
      </c>
      <c r="H8" s="70" t="s">
        <v>4194</v>
      </c>
      <c r="I8" s="70" t="s">
        <v>4798</v>
      </c>
      <c r="J8" s="70">
        <v>0</v>
      </c>
      <c r="K8" s="70" t="s">
        <v>4194</v>
      </c>
      <c r="L8" s="70" t="s">
        <v>4194</v>
      </c>
      <c r="M8" s="70" t="s">
        <v>4194</v>
      </c>
      <c r="N8" s="70" t="s">
        <v>4194</v>
      </c>
      <c r="O8" s="70" t="s">
        <v>4194</v>
      </c>
      <c r="P8" s="70" t="s">
        <v>4194</v>
      </c>
      <c r="Q8" s="70">
        <v>122051</v>
      </c>
      <c r="R8" s="70" t="s">
        <v>4727</v>
      </c>
      <c r="S8" s="70" t="s">
        <v>4726</v>
      </c>
      <c r="T8" s="70">
        <v>1326863</v>
      </c>
    </row>
    <row r="9" spans="1:21" x14ac:dyDescent="0.25">
      <c r="A9" s="70">
        <v>1278465</v>
      </c>
      <c r="B9" s="70" t="s">
        <v>4797</v>
      </c>
      <c r="C9" s="70" t="s">
        <v>1087</v>
      </c>
      <c r="D9" s="70" t="s">
        <v>4796</v>
      </c>
      <c r="E9" s="70" t="s">
        <v>765</v>
      </c>
      <c r="F9" s="70" t="s">
        <v>765</v>
      </c>
      <c r="G9" s="70" t="s">
        <v>4273</v>
      </c>
      <c r="H9" s="70" t="s">
        <v>4194</v>
      </c>
      <c r="I9" s="70" t="s">
        <v>4795</v>
      </c>
      <c r="J9" s="70">
        <v>0</v>
      </c>
      <c r="K9" s="70" t="s">
        <v>4194</v>
      </c>
      <c r="L9" s="70" t="s">
        <v>4194</v>
      </c>
      <c r="M9" s="70" t="s">
        <v>4194</v>
      </c>
      <c r="N9" s="70" t="s">
        <v>4194</v>
      </c>
      <c r="O9" s="70" t="s">
        <v>4194</v>
      </c>
      <c r="P9" s="70" t="s">
        <v>4194</v>
      </c>
      <c r="Q9" s="70">
        <v>122051</v>
      </c>
      <c r="R9" s="70" t="s">
        <v>4727</v>
      </c>
      <c r="S9" s="70" t="s">
        <v>4726</v>
      </c>
      <c r="T9" s="70">
        <v>1326867</v>
      </c>
    </row>
    <row r="10" spans="1:21" x14ac:dyDescent="0.25">
      <c r="A10" s="70">
        <v>1278466</v>
      </c>
      <c r="B10" s="70" t="s">
        <v>4794</v>
      </c>
      <c r="C10" s="70" t="s">
        <v>4793</v>
      </c>
      <c r="D10" s="70" t="s">
        <v>4792</v>
      </c>
      <c r="E10" s="70" t="s">
        <v>765</v>
      </c>
      <c r="F10" s="70" t="s">
        <v>765</v>
      </c>
      <c r="G10" s="70" t="s">
        <v>4304</v>
      </c>
      <c r="H10" s="70" t="s">
        <v>4194</v>
      </c>
      <c r="I10" s="70" t="s">
        <v>4791</v>
      </c>
      <c r="J10" s="70">
        <v>0</v>
      </c>
      <c r="K10" s="70" t="s">
        <v>4194</v>
      </c>
      <c r="L10" s="70" t="s">
        <v>4194</v>
      </c>
      <c r="M10" s="70" t="s">
        <v>4194</v>
      </c>
      <c r="N10" s="70" t="s">
        <v>4194</v>
      </c>
      <c r="O10" s="70" t="s">
        <v>4194</v>
      </c>
      <c r="P10" s="70" t="s">
        <v>4194</v>
      </c>
      <c r="Q10" s="70">
        <v>122051</v>
      </c>
      <c r="R10" s="70" t="s">
        <v>4727</v>
      </c>
      <c r="S10" s="70" t="s">
        <v>4726</v>
      </c>
      <c r="T10" s="70">
        <v>1326868</v>
      </c>
    </row>
    <row r="11" spans="1:21" x14ac:dyDescent="0.25">
      <c r="A11" s="70">
        <v>1279800</v>
      </c>
      <c r="B11" s="70" t="s">
        <v>4782</v>
      </c>
      <c r="C11" s="70" t="s">
        <v>4781</v>
      </c>
      <c r="D11" s="70" t="s">
        <v>765</v>
      </c>
      <c r="E11" s="70" t="s">
        <v>765</v>
      </c>
      <c r="F11" s="70" t="s">
        <v>765</v>
      </c>
      <c r="G11" s="70" t="s">
        <v>4230</v>
      </c>
      <c r="H11" s="70" t="s">
        <v>4194</v>
      </c>
      <c r="I11" s="70" t="s">
        <v>4780</v>
      </c>
      <c r="J11" s="70">
        <v>0</v>
      </c>
      <c r="K11" s="70" t="s">
        <v>4194</v>
      </c>
      <c r="L11" s="70" t="s">
        <v>4194</v>
      </c>
      <c r="M11" s="70" t="s">
        <v>4194</v>
      </c>
      <c r="N11" s="70" t="s">
        <v>4194</v>
      </c>
      <c r="O11" s="70" t="s">
        <v>4194</v>
      </c>
      <c r="P11" s="70" t="s">
        <v>4194</v>
      </c>
      <c r="Q11" s="70">
        <v>122051</v>
      </c>
      <c r="R11" s="70" t="s">
        <v>4727</v>
      </c>
      <c r="S11" s="70" t="s">
        <v>4726</v>
      </c>
      <c r="T11" s="70">
        <v>1328294</v>
      </c>
    </row>
    <row r="12" spans="1:21" x14ac:dyDescent="0.25">
      <c r="A12" s="70">
        <v>1280795</v>
      </c>
      <c r="B12" s="70" t="s">
        <v>4775</v>
      </c>
      <c r="C12" s="70" t="s">
        <v>4774</v>
      </c>
      <c r="D12" s="70" t="s">
        <v>765</v>
      </c>
      <c r="E12" s="70" t="s">
        <v>765</v>
      </c>
      <c r="F12" s="70" t="s">
        <v>765</v>
      </c>
      <c r="G12" s="70" t="s">
        <v>4230</v>
      </c>
      <c r="H12" s="70" t="s">
        <v>4194</v>
      </c>
      <c r="I12" s="70" t="s">
        <v>4773</v>
      </c>
      <c r="J12" s="70">
        <v>0</v>
      </c>
      <c r="K12" s="70" t="s">
        <v>4194</v>
      </c>
      <c r="L12" s="70" t="s">
        <v>4194</v>
      </c>
      <c r="M12" s="70" t="s">
        <v>4194</v>
      </c>
      <c r="N12" s="70" t="s">
        <v>4194</v>
      </c>
      <c r="O12" s="70" t="s">
        <v>4194</v>
      </c>
      <c r="P12" s="70" t="s">
        <v>4194</v>
      </c>
      <c r="Q12" s="70">
        <v>122051</v>
      </c>
      <c r="R12" s="70" t="s">
        <v>4727</v>
      </c>
      <c r="S12" s="70" t="s">
        <v>4726</v>
      </c>
      <c r="T12" s="70">
        <v>1378922</v>
      </c>
    </row>
    <row r="13" spans="1:21" x14ac:dyDescent="0.25">
      <c r="A13" s="70">
        <v>1283944</v>
      </c>
      <c r="B13" s="70" t="s">
        <v>4199</v>
      </c>
      <c r="C13" s="70" t="s">
        <v>4772</v>
      </c>
      <c r="D13" s="70" t="s">
        <v>765</v>
      </c>
      <c r="E13" s="70" t="s">
        <v>765</v>
      </c>
      <c r="F13" s="70" t="s">
        <v>765</v>
      </c>
      <c r="G13" s="70" t="s">
        <v>4550</v>
      </c>
      <c r="H13" s="70" t="s">
        <v>4194</v>
      </c>
      <c r="I13" s="70" t="s">
        <v>4771</v>
      </c>
      <c r="J13" s="70">
        <v>0</v>
      </c>
      <c r="K13" s="70" t="s">
        <v>4194</v>
      </c>
      <c r="L13" s="70" t="s">
        <v>4194</v>
      </c>
      <c r="M13" s="70" t="s">
        <v>4194</v>
      </c>
      <c r="N13" s="70" t="s">
        <v>4194</v>
      </c>
      <c r="O13" s="70" t="s">
        <v>4194</v>
      </c>
      <c r="P13" s="70" t="s">
        <v>4194</v>
      </c>
      <c r="Q13" s="70">
        <v>122051</v>
      </c>
      <c r="R13" s="70" t="s">
        <v>4727</v>
      </c>
      <c r="S13" s="70" t="s">
        <v>4726</v>
      </c>
      <c r="T13" s="70">
        <v>1378917</v>
      </c>
    </row>
    <row r="14" spans="1:21" x14ac:dyDescent="0.25">
      <c r="A14" s="70">
        <v>1287146</v>
      </c>
      <c r="B14" s="70" t="s">
        <v>4764</v>
      </c>
      <c r="C14" s="70" t="s">
        <v>4763</v>
      </c>
      <c r="D14" s="70" t="s">
        <v>765</v>
      </c>
      <c r="E14" s="70" t="s">
        <v>765</v>
      </c>
      <c r="F14" s="70" t="s">
        <v>765</v>
      </c>
      <c r="G14" s="70" t="s">
        <v>4619</v>
      </c>
      <c r="H14" s="70" t="s">
        <v>4194</v>
      </c>
      <c r="I14" s="70" t="s">
        <v>4762</v>
      </c>
      <c r="J14" s="70">
        <v>0</v>
      </c>
      <c r="K14" s="70" t="s">
        <v>4194</v>
      </c>
      <c r="L14" s="70" t="s">
        <v>4194</v>
      </c>
      <c r="M14" s="70" t="s">
        <v>4194</v>
      </c>
      <c r="N14" s="70" t="s">
        <v>4194</v>
      </c>
      <c r="O14" s="70" t="s">
        <v>4194</v>
      </c>
      <c r="P14" s="70" t="s">
        <v>4194</v>
      </c>
      <c r="Q14" s="70">
        <v>122051</v>
      </c>
      <c r="R14" s="70" t="s">
        <v>4727</v>
      </c>
      <c r="S14" s="70" t="s">
        <v>4726</v>
      </c>
      <c r="T14" s="70">
        <v>1360222</v>
      </c>
    </row>
    <row r="15" spans="1:21" x14ac:dyDescent="0.25">
      <c r="A15" s="70">
        <v>1291517</v>
      </c>
      <c r="B15" s="70" t="s">
        <v>4754</v>
      </c>
      <c r="C15" s="70" t="s">
        <v>4753</v>
      </c>
      <c r="D15" s="70" t="s">
        <v>765</v>
      </c>
      <c r="E15" s="70" t="s">
        <v>765</v>
      </c>
      <c r="F15" s="70" t="s">
        <v>765</v>
      </c>
      <c r="G15" s="70" t="s">
        <v>4203</v>
      </c>
      <c r="H15" s="70" t="s">
        <v>4194</v>
      </c>
      <c r="I15" s="70" t="s">
        <v>4752</v>
      </c>
      <c r="J15" s="70">
        <v>0</v>
      </c>
      <c r="K15" s="70" t="s">
        <v>4194</v>
      </c>
      <c r="L15" s="70" t="s">
        <v>4194</v>
      </c>
      <c r="M15" s="70" t="s">
        <v>4194</v>
      </c>
      <c r="N15" s="70" t="s">
        <v>4194</v>
      </c>
      <c r="O15" s="70" t="s">
        <v>4194</v>
      </c>
      <c r="P15" s="70" t="s">
        <v>4194</v>
      </c>
      <c r="Q15" s="70">
        <v>122051</v>
      </c>
      <c r="R15" s="70" t="s">
        <v>4727</v>
      </c>
      <c r="S15" s="70" t="s">
        <v>4726</v>
      </c>
      <c r="T15" s="70">
        <v>1378004</v>
      </c>
    </row>
    <row r="16" spans="1:21" x14ac:dyDescent="0.25">
      <c r="A16" s="70">
        <v>1291518</v>
      </c>
      <c r="B16" s="70" t="s">
        <v>4751</v>
      </c>
      <c r="C16" s="70" t="s">
        <v>2868</v>
      </c>
      <c r="D16" s="70" t="s">
        <v>765</v>
      </c>
      <c r="E16" s="70" t="s">
        <v>765</v>
      </c>
      <c r="F16" s="70" t="s">
        <v>765</v>
      </c>
      <c r="G16" s="70" t="s">
        <v>4222</v>
      </c>
      <c r="H16" s="70" t="s">
        <v>4194</v>
      </c>
      <c r="I16" s="70" t="s">
        <v>4750</v>
      </c>
      <c r="J16" s="70">
        <v>0</v>
      </c>
      <c r="K16" s="70" t="s">
        <v>4194</v>
      </c>
      <c r="L16" s="70" t="s">
        <v>4194</v>
      </c>
      <c r="M16" s="70" t="s">
        <v>4194</v>
      </c>
      <c r="N16" s="70" t="s">
        <v>4194</v>
      </c>
      <c r="O16" s="70" t="s">
        <v>4194</v>
      </c>
      <c r="P16" s="70" t="s">
        <v>4194</v>
      </c>
      <c r="Q16" s="70">
        <v>122051</v>
      </c>
      <c r="R16" s="70" t="s">
        <v>4727</v>
      </c>
      <c r="S16" s="70" t="s">
        <v>4726</v>
      </c>
      <c r="T16" s="70">
        <v>1363260</v>
      </c>
    </row>
    <row r="17" spans="1:20" x14ac:dyDescent="0.25">
      <c r="A17" s="70">
        <v>1291519</v>
      </c>
      <c r="B17" s="70" t="s">
        <v>4749</v>
      </c>
      <c r="C17" s="70" t="s">
        <v>4748</v>
      </c>
      <c r="D17" s="70" t="s">
        <v>765</v>
      </c>
      <c r="E17" s="70" t="s">
        <v>765</v>
      </c>
      <c r="F17" s="70" t="s">
        <v>765</v>
      </c>
      <c r="G17" s="70" t="s">
        <v>4230</v>
      </c>
      <c r="H17" s="70" t="s">
        <v>4194</v>
      </c>
      <c r="I17" s="70" t="s">
        <v>4747</v>
      </c>
      <c r="J17" s="70">
        <v>0</v>
      </c>
      <c r="K17" s="70" t="s">
        <v>4194</v>
      </c>
      <c r="L17" s="70" t="s">
        <v>4194</v>
      </c>
      <c r="M17" s="70" t="s">
        <v>4194</v>
      </c>
      <c r="N17" s="70" t="s">
        <v>4194</v>
      </c>
      <c r="O17" s="70" t="s">
        <v>4194</v>
      </c>
      <c r="P17" s="70" t="s">
        <v>4194</v>
      </c>
      <c r="Q17" s="70">
        <v>122051</v>
      </c>
      <c r="R17" s="70" t="s">
        <v>4727</v>
      </c>
      <c r="S17" s="70" t="s">
        <v>4726</v>
      </c>
      <c r="T17" s="70">
        <v>1378916</v>
      </c>
    </row>
    <row r="18" spans="1:20" x14ac:dyDescent="0.25">
      <c r="A18" s="70">
        <v>1292724</v>
      </c>
      <c r="B18" s="70" t="s">
        <v>4199</v>
      </c>
      <c r="C18" s="70" t="s">
        <v>4746</v>
      </c>
      <c r="D18" s="70" t="s">
        <v>765</v>
      </c>
      <c r="E18" s="70" t="s">
        <v>765</v>
      </c>
      <c r="F18" s="70" t="s">
        <v>765</v>
      </c>
      <c r="G18" s="70" t="s">
        <v>4230</v>
      </c>
      <c r="H18" s="70" t="s">
        <v>4194</v>
      </c>
      <c r="I18" s="70" t="s">
        <v>4745</v>
      </c>
      <c r="J18" s="70">
        <v>0</v>
      </c>
      <c r="K18" s="70" t="s">
        <v>4194</v>
      </c>
      <c r="L18" s="70" t="s">
        <v>4194</v>
      </c>
      <c r="M18" s="70" t="s">
        <v>4194</v>
      </c>
      <c r="N18" s="70" t="s">
        <v>4194</v>
      </c>
      <c r="O18" s="70" t="s">
        <v>4194</v>
      </c>
      <c r="P18" s="70" t="s">
        <v>4194</v>
      </c>
      <c r="Q18" s="70">
        <v>122051</v>
      </c>
      <c r="R18" s="70" t="s">
        <v>4727</v>
      </c>
      <c r="S18" s="70" t="s">
        <v>4726</v>
      </c>
      <c r="T18" s="70">
        <v>1378915</v>
      </c>
    </row>
    <row r="19" spans="1:20" x14ac:dyDescent="0.25">
      <c r="A19" s="70">
        <v>1293386</v>
      </c>
      <c r="B19" s="70" t="s">
        <v>4744</v>
      </c>
      <c r="C19" s="70" t="s">
        <v>4743</v>
      </c>
      <c r="D19" s="70" t="s">
        <v>765</v>
      </c>
      <c r="E19" s="70" t="s">
        <v>765</v>
      </c>
      <c r="F19" s="70" t="s">
        <v>765</v>
      </c>
      <c r="G19" s="70" t="s">
        <v>4219</v>
      </c>
      <c r="H19" s="70" t="s">
        <v>4194</v>
      </c>
      <c r="I19" s="70" t="s">
        <v>4742</v>
      </c>
      <c r="J19" s="70">
        <v>0</v>
      </c>
      <c r="K19" s="70" t="s">
        <v>4194</v>
      </c>
      <c r="L19" s="70" t="s">
        <v>4194</v>
      </c>
      <c r="M19" s="70" t="s">
        <v>4194</v>
      </c>
      <c r="N19" s="70" t="s">
        <v>4194</v>
      </c>
      <c r="O19" s="70" t="s">
        <v>4194</v>
      </c>
      <c r="P19" s="70" t="s">
        <v>4194</v>
      </c>
      <c r="Q19" s="70">
        <v>122051</v>
      </c>
      <c r="R19" s="70" t="s">
        <v>4727</v>
      </c>
      <c r="S19" s="70" t="s">
        <v>4726</v>
      </c>
      <c r="T19" s="70">
        <v>1343384</v>
      </c>
    </row>
    <row r="20" spans="1:20" x14ac:dyDescent="0.25">
      <c r="A20" s="70">
        <v>1293387</v>
      </c>
      <c r="B20" s="70" t="s">
        <v>4741</v>
      </c>
      <c r="C20" s="70" t="s">
        <v>4740</v>
      </c>
      <c r="D20" s="70" t="s">
        <v>765</v>
      </c>
      <c r="E20" s="70" t="s">
        <v>765</v>
      </c>
      <c r="F20" s="70" t="s">
        <v>765</v>
      </c>
      <c r="G20" s="70" t="s">
        <v>4446</v>
      </c>
      <c r="H20" s="70" t="s">
        <v>4194</v>
      </c>
      <c r="I20" s="70" t="s">
        <v>4739</v>
      </c>
      <c r="J20" s="70">
        <v>0</v>
      </c>
      <c r="K20" s="70" t="s">
        <v>4194</v>
      </c>
      <c r="L20" s="70" t="s">
        <v>4194</v>
      </c>
      <c r="M20" s="70" t="s">
        <v>4194</v>
      </c>
      <c r="N20" s="70" t="s">
        <v>4194</v>
      </c>
      <c r="O20" s="70" t="s">
        <v>4194</v>
      </c>
      <c r="P20" s="70" t="s">
        <v>4194</v>
      </c>
      <c r="Q20" s="70">
        <v>122051</v>
      </c>
      <c r="R20" s="70" t="s">
        <v>4727</v>
      </c>
      <c r="S20" s="70" t="s">
        <v>4726</v>
      </c>
      <c r="T20" s="70">
        <v>1378919</v>
      </c>
    </row>
    <row r="21" spans="1:20" x14ac:dyDescent="0.25">
      <c r="A21" s="70">
        <v>1306432</v>
      </c>
      <c r="B21" s="70" t="s">
        <v>4199</v>
      </c>
      <c r="C21" s="70" t="s">
        <v>4738</v>
      </c>
      <c r="D21" s="70" t="s">
        <v>765</v>
      </c>
      <c r="E21" s="70" t="s">
        <v>765</v>
      </c>
      <c r="F21" s="70" t="s">
        <v>765</v>
      </c>
      <c r="G21" s="70" t="s">
        <v>4219</v>
      </c>
      <c r="H21" s="70" t="s">
        <v>4194</v>
      </c>
      <c r="I21" s="70" t="s">
        <v>4737</v>
      </c>
      <c r="J21" s="70">
        <v>0</v>
      </c>
      <c r="K21" s="70" t="s">
        <v>4194</v>
      </c>
      <c r="L21" s="70" t="s">
        <v>4194</v>
      </c>
      <c r="M21" s="70" t="s">
        <v>4194</v>
      </c>
      <c r="N21" s="70" t="s">
        <v>4194</v>
      </c>
      <c r="O21" s="70" t="s">
        <v>4194</v>
      </c>
      <c r="P21" s="70" t="s">
        <v>4194</v>
      </c>
      <c r="Q21" s="70">
        <v>122051</v>
      </c>
      <c r="R21" s="70" t="s">
        <v>4727</v>
      </c>
      <c r="S21" s="70" t="s">
        <v>4726</v>
      </c>
      <c r="T21" s="70">
        <v>1377039</v>
      </c>
    </row>
    <row r="22" spans="1:20" x14ac:dyDescent="0.25">
      <c r="A22" s="70">
        <v>1310746</v>
      </c>
      <c r="B22" s="70" t="s">
        <v>4199</v>
      </c>
      <c r="C22" s="70" t="s">
        <v>4736</v>
      </c>
      <c r="D22" s="70" t="s">
        <v>765</v>
      </c>
      <c r="E22" s="70" t="s">
        <v>765</v>
      </c>
      <c r="F22" s="70" t="s">
        <v>765</v>
      </c>
      <c r="G22" s="70" t="s">
        <v>4735</v>
      </c>
      <c r="H22" s="70" t="s">
        <v>4194</v>
      </c>
      <c r="I22" s="70" t="s">
        <v>4734</v>
      </c>
      <c r="J22" s="70">
        <v>0</v>
      </c>
      <c r="K22" s="70" t="s">
        <v>4194</v>
      </c>
      <c r="L22" s="70" t="s">
        <v>4194</v>
      </c>
      <c r="M22" s="70" t="s">
        <v>4194</v>
      </c>
      <c r="N22" s="70" t="s">
        <v>4194</v>
      </c>
      <c r="O22" s="70" t="s">
        <v>4194</v>
      </c>
      <c r="P22" s="70" t="s">
        <v>4194</v>
      </c>
      <c r="Q22" s="70">
        <v>122051</v>
      </c>
      <c r="R22" s="70" t="s">
        <v>4727</v>
      </c>
      <c r="S22" s="70" t="s">
        <v>4726</v>
      </c>
      <c r="T22" s="70">
        <v>1378005</v>
      </c>
    </row>
    <row r="23" spans="1:20" x14ac:dyDescent="0.25">
      <c r="A23" s="70">
        <v>1328303</v>
      </c>
      <c r="B23" s="70" t="s">
        <v>4199</v>
      </c>
      <c r="C23" s="70" t="s">
        <v>4729</v>
      </c>
      <c r="D23" s="70" t="s">
        <v>765</v>
      </c>
      <c r="E23" s="70" t="s">
        <v>765</v>
      </c>
      <c r="F23" s="70" t="s">
        <v>765</v>
      </c>
      <c r="G23" s="70" t="s">
        <v>4219</v>
      </c>
      <c r="H23" s="70" t="s">
        <v>4194</v>
      </c>
      <c r="I23" s="70" t="s">
        <v>4728</v>
      </c>
      <c r="J23" s="70">
        <v>0</v>
      </c>
      <c r="K23" s="70" t="s">
        <v>4194</v>
      </c>
      <c r="L23" s="70" t="s">
        <v>4194</v>
      </c>
      <c r="M23" s="70" t="s">
        <v>4194</v>
      </c>
      <c r="N23" s="70" t="s">
        <v>4194</v>
      </c>
      <c r="O23" s="70" t="s">
        <v>4194</v>
      </c>
      <c r="P23" s="70" t="s">
        <v>4194</v>
      </c>
      <c r="Q23" s="70">
        <v>122051</v>
      </c>
      <c r="R23" s="70" t="s">
        <v>4727</v>
      </c>
      <c r="S23" s="70" t="s">
        <v>4726</v>
      </c>
      <c r="T23" s="70">
        <v>1378921</v>
      </c>
    </row>
    <row r="24" spans="1:20" x14ac:dyDescent="0.25">
      <c r="A24" s="70">
        <v>1277230</v>
      </c>
      <c r="B24" s="70" t="s">
        <v>4808</v>
      </c>
      <c r="C24" s="70" t="s">
        <v>1088</v>
      </c>
      <c r="D24" s="70" t="s">
        <v>4807</v>
      </c>
      <c r="E24" s="70" t="s">
        <v>765</v>
      </c>
      <c r="F24" s="70" t="s">
        <v>765</v>
      </c>
      <c r="G24" s="70" t="s">
        <v>4376</v>
      </c>
      <c r="H24" s="70" t="s">
        <v>4194</v>
      </c>
      <c r="I24" s="70" t="s">
        <v>4806</v>
      </c>
      <c r="J24" s="70">
        <v>0</v>
      </c>
      <c r="K24" s="70" t="s">
        <v>4194</v>
      </c>
      <c r="L24" s="70" t="s">
        <v>4194</v>
      </c>
      <c r="M24" s="70" t="s">
        <v>4194</v>
      </c>
      <c r="N24" s="70" t="s">
        <v>4194</v>
      </c>
      <c r="O24" s="70" t="s">
        <v>4194</v>
      </c>
      <c r="P24" s="70" t="s">
        <v>4194</v>
      </c>
      <c r="Q24" s="70">
        <v>121951</v>
      </c>
      <c r="R24" s="70" t="s">
        <v>4802</v>
      </c>
      <c r="S24" s="70" t="s">
        <v>4716</v>
      </c>
      <c r="T24" s="70">
        <v>1325693</v>
      </c>
    </row>
    <row r="25" spans="1:20" x14ac:dyDescent="0.25">
      <c r="A25" s="70">
        <v>1277231</v>
      </c>
      <c r="B25" s="70" t="s">
        <v>4805</v>
      </c>
      <c r="C25" s="70" t="s">
        <v>1087</v>
      </c>
      <c r="D25" s="70" t="s">
        <v>4804</v>
      </c>
      <c r="E25" s="70" t="s">
        <v>765</v>
      </c>
      <c r="F25" s="70" t="s">
        <v>765</v>
      </c>
      <c r="G25" s="70" t="s">
        <v>4408</v>
      </c>
      <c r="H25" s="70" t="s">
        <v>4194</v>
      </c>
      <c r="I25" s="70" t="s">
        <v>4803</v>
      </c>
      <c r="J25" s="70">
        <v>0</v>
      </c>
      <c r="K25" s="70" t="s">
        <v>4194</v>
      </c>
      <c r="L25" s="70" t="s">
        <v>4194</v>
      </c>
      <c r="M25" s="70" t="s">
        <v>4194</v>
      </c>
      <c r="N25" s="70" t="s">
        <v>4194</v>
      </c>
      <c r="O25" s="70" t="s">
        <v>4194</v>
      </c>
      <c r="P25" s="70" t="s">
        <v>4194</v>
      </c>
      <c r="Q25" s="70">
        <v>121951</v>
      </c>
      <c r="R25" s="70" t="s">
        <v>4802</v>
      </c>
      <c r="S25" s="70" t="s">
        <v>4716</v>
      </c>
      <c r="T25" s="70">
        <v>1325694</v>
      </c>
    </row>
    <row r="26" spans="1:20" x14ac:dyDescent="0.25">
      <c r="A26" s="70">
        <v>1326090</v>
      </c>
      <c r="B26" s="70" t="s">
        <v>4199</v>
      </c>
      <c r="C26" s="70" t="s">
        <v>4733</v>
      </c>
      <c r="D26" s="70" t="s">
        <v>765</v>
      </c>
      <c r="E26" s="70" t="s">
        <v>765</v>
      </c>
      <c r="F26" s="70" t="s">
        <v>765</v>
      </c>
      <c r="G26" s="70" t="s">
        <v>4210</v>
      </c>
      <c r="H26" s="70" t="s">
        <v>4194</v>
      </c>
      <c r="I26" s="70" t="s">
        <v>4732</v>
      </c>
      <c r="J26" s="70">
        <v>0</v>
      </c>
      <c r="K26" s="70" t="s">
        <v>4194</v>
      </c>
      <c r="L26" s="70" t="s">
        <v>4194</v>
      </c>
      <c r="M26" s="70" t="s">
        <v>4194</v>
      </c>
      <c r="N26" s="70" t="s">
        <v>4194</v>
      </c>
      <c r="O26" s="70" t="s">
        <v>4194</v>
      </c>
      <c r="P26" s="70" t="s">
        <v>4194</v>
      </c>
      <c r="Q26" s="70">
        <v>126973</v>
      </c>
      <c r="R26" s="70" t="s">
        <v>4717</v>
      </c>
      <c r="S26" s="70" t="s">
        <v>4716</v>
      </c>
      <c r="T26" s="70">
        <v>1384498</v>
      </c>
    </row>
    <row r="27" spans="1:20" x14ac:dyDescent="0.25">
      <c r="A27" s="70">
        <v>1326091</v>
      </c>
      <c r="B27" s="70" t="s">
        <v>4199</v>
      </c>
      <c r="C27" s="70" t="s">
        <v>4731</v>
      </c>
      <c r="D27" s="70" t="s">
        <v>765</v>
      </c>
      <c r="E27" s="70" t="s">
        <v>765</v>
      </c>
      <c r="F27" s="70" t="s">
        <v>765</v>
      </c>
      <c r="G27" s="70" t="s">
        <v>4210</v>
      </c>
      <c r="H27" s="70" t="s">
        <v>4194</v>
      </c>
      <c r="I27" s="70" t="s">
        <v>4730</v>
      </c>
      <c r="J27" s="70">
        <v>0</v>
      </c>
      <c r="K27" s="70" t="s">
        <v>4194</v>
      </c>
      <c r="L27" s="70" t="s">
        <v>4194</v>
      </c>
      <c r="M27" s="70" t="s">
        <v>4194</v>
      </c>
      <c r="N27" s="70" t="s">
        <v>4194</v>
      </c>
      <c r="O27" s="70" t="s">
        <v>4194</v>
      </c>
      <c r="P27" s="70" t="s">
        <v>4194</v>
      </c>
      <c r="Q27" s="70">
        <v>126973</v>
      </c>
      <c r="R27" s="70" t="s">
        <v>4717</v>
      </c>
      <c r="S27" s="70" t="s">
        <v>4716</v>
      </c>
      <c r="T27" s="70">
        <v>1384497</v>
      </c>
    </row>
    <row r="28" spans="1:20" x14ac:dyDescent="0.25">
      <c r="A28" s="70">
        <v>1331317</v>
      </c>
      <c r="B28" s="70" t="s">
        <v>4199</v>
      </c>
      <c r="C28" s="70" t="s">
        <v>4725</v>
      </c>
      <c r="D28" s="70" t="s">
        <v>765</v>
      </c>
      <c r="E28" s="70" t="s">
        <v>765</v>
      </c>
      <c r="F28" s="70" t="s">
        <v>765</v>
      </c>
      <c r="G28" s="70" t="s">
        <v>4210</v>
      </c>
      <c r="H28" s="70" t="s">
        <v>4194</v>
      </c>
      <c r="I28" s="70" t="s">
        <v>4724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126973</v>
      </c>
      <c r="R28" s="70" t="s">
        <v>4717</v>
      </c>
      <c r="S28" s="70" t="s">
        <v>4716</v>
      </c>
      <c r="T28" s="70">
        <v>1384485</v>
      </c>
    </row>
    <row r="29" spans="1:20" x14ac:dyDescent="0.25">
      <c r="A29" s="70">
        <v>1331318</v>
      </c>
      <c r="B29" s="70" t="s">
        <v>4199</v>
      </c>
      <c r="C29" s="70" t="s">
        <v>4723</v>
      </c>
      <c r="D29" s="70" t="s">
        <v>765</v>
      </c>
      <c r="E29" s="70" t="s">
        <v>765</v>
      </c>
      <c r="F29" s="70" t="s">
        <v>765</v>
      </c>
      <c r="G29" s="70" t="s">
        <v>4210</v>
      </c>
      <c r="H29" s="70" t="s">
        <v>4194</v>
      </c>
      <c r="I29" s="70" t="s">
        <v>4722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126973</v>
      </c>
      <c r="R29" s="70" t="s">
        <v>4717</v>
      </c>
      <c r="S29" s="70" t="s">
        <v>4716</v>
      </c>
      <c r="T29" s="70">
        <v>1384486</v>
      </c>
    </row>
    <row r="30" spans="1:20" x14ac:dyDescent="0.25">
      <c r="A30" s="70">
        <v>1331319</v>
      </c>
      <c r="B30" s="70" t="s">
        <v>4199</v>
      </c>
      <c r="C30" s="70" t="s">
        <v>4721</v>
      </c>
      <c r="D30" s="70" t="s">
        <v>765</v>
      </c>
      <c r="E30" s="70" t="s">
        <v>765</v>
      </c>
      <c r="F30" s="70" t="s">
        <v>765</v>
      </c>
      <c r="G30" s="70" t="s">
        <v>4210</v>
      </c>
      <c r="H30" s="70" t="s">
        <v>4194</v>
      </c>
      <c r="I30" s="70" t="s">
        <v>4720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126973</v>
      </c>
      <c r="R30" s="70" t="s">
        <v>4717</v>
      </c>
      <c r="S30" s="70" t="s">
        <v>4716</v>
      </c>
      <c r="T30" s="70">
        <v>1384487</v>
      </c>
    </row>
    <row r="31" spans="1:20" x14ac:dyDescent="0.25">
      <c r="A31" s="70">
        <v>1331320</v>
      </c>
      <c r="B31" s="70" t="s">
        <v>4199</v>
      </c>
      <c r="C31" s="70" t="s">
        <v>4719</v>
      </c>
      <c r="D31" s="70" t="s">
        <v>765</v>
      </c>
      <c r="E31" s="70" t="s">
        <v>765</v>
      </c>
      <c r="F31" s="70" t="s">
        <v>765</v>
      </c>
      <c r="G31" s="70" t="s">
        <v>4304</v>
      </c>
      <c r="H31" s="70" t="s">
        <v>4194</v>
      </c>
      <c r="I31" s="70" t="s">
        <v>4718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126973</v>
      </c>
      <c r="R31" s="70" t="s">
        <v>4717</v>
      </c>
      <c r="S31" s="70" t="s">
        <v>4716</v>
      </c>
      <c r="T31" s="70">
        <v>1384488</v>
      </c>
    </row>
    <row r="32" spans="1:20" x14ac:dyDescent="0.25">
      <c r="A32" s="70">
        <v>1209792</v>
      </c>
      <c r="B32" s="70" t="s">
        <v>4883</v>
      </c>
      <c r="C32" s="70" t="s">
        <v>1419</v>
      </c>
      <c r="D32" s="70" t="s">
        <v>4411</v>
      </c>
      <c r="E32" s="70" t="s">
        <v>765</v>
      </c>
      <c r="F32" s="70" t="s">
        <v>765</v>
      </c>
      <c r="G32" s="70" t="s">
        <v>4408</v>
      </c>
      <c r="H32" s="70" t="s">
        <v>4194</v>
      </c>
      <c r="I32" s="70" t="s">
        <v>4882</v>
      </c>
      <c r="J32" s="70">
        <v>0</v>
      </c>
      <c r="K32" s="70" t="s">
        <v>4194</v>
      </c>
      <c r="L32" s="70" t="s">
        <v>4194</v>
      </c>
      <c r="M32" s="70" t="s">
        <v>4194</v>
      </c>
      <c r="N32" s="70" t="s">
        <v>4194</v>
      </c>
      <c r="O32" s="70" t="s">
        <v>4194</v>
      </c>
      <c r="P32" s="70" t="s">
        <v>4194</v>
      </c>
      <c r="Q32" s="70">
        <v>115810</v>
      </c>
      <c r="R32" s="70" t="s">
        <v>4783</v>
      </c>
      <c r="S32" s="70" t="s">
        <v>4716</v>
      </c>
      <c r="T32" s="70">
        <v>1249979</v>
      </c>
    </row>
    <row r="33" spans="1:20" x14ac:dyDescent="0.25">
      <c r="A33" s="70">
        <v>1209793</v>
      </c>
      <c r="B33" s="70" t="s">
        <v>4881</v>
      </c>
      <c r="C33" s="70" t="s">
        <v>4786</v>
      </c>
      <c r="D33" s="70" t="s">
        <v>4880</v>
      </c>
      <c r="E33" s="70" t="s">
        <v>765</v>
      </c>
      <c r="F33" s="70" t="s">
        <v>765</v>
      </c>
      <c r="G33" s="70" t="s">
        <v>4408</v>
      </c>
      <c r="H33" s="70" t="s">
        <v>4194</v>
      </c>
      <c r="I33" s="70" t="s">
        <v>4879</v>
      </c>
      <c r="J33" s="70">
        <v>0</v>
      </c>
      <c r="K33" s="70" t="s">
        <v>4194</v>
      </c>
      <c r="L33" s="70" t="s">
        <v>4194</v>
      </c>
      <c r="M33" s="70" t="s">
        <v>4194</v>
      </c>
      <c r="N33" s="70" t="s">
        <v>4194</v>
      </c>
      <c r="O33" s="70" t="s">
        <v>4194</v>
      </c>
      <c r="P33" s="70" t="s">
        <v>4194</v>
      </c>
      <c r="Q33" s="70">
        <v>115810</v>
      </c>
      <c r="R33" s="70" t="s">
        <v>4783</v>
      </c>
      <c r="S33" s="70" t="s">
        <v>4716</v>
      </c>
      <c r="T33" s="70">
        <v>1249980</v>
      </c>
    </row>
    <row r="34" spans="1:20" x14ac:dyDescent="0.25">
      <c r="A34" s="70">
        <v>1278474</v>
      </c>
      <c r="B34" s="70" t="s">
        <v>4790</v>
      </c>
      <c r="C34" s="70" t="s">
        <v>1419</v>
      </c>
      <c r="D34" s="70" t="s">
        <v>4789</v>
      </c>
      <c r="E34" s="70" t="s">
        <v>765</v>
      </c>
      <c r="F34" s="70" t="s">
        <v>765</v>
      </c>
      <c r="G34" s="70" t="s">
        <v>4408</v>
      </c>
      <c r="H34" s="70" t="s">
        <v>4194</v>
      </c>
      <c r="I34" s="70" t="s">
        <v>4788</v>
      </c>
      <c r="J34" s="70">
        <v>0</v>
      </c>
      <c r="K34" s="70" t="s">
        <v>4194</v>
      </c>
      <c r="L34" s="70" t="s">
        <v>4194</v>
      </c>
      <c r="M34" s="70" t="s">
        <v>4194</v>
      </c>
      <c r="N34" s="70" t="s">
        <v>4194</v>
      </c>
      <c r="O34" s="70" t="s">
        <v>4194</v>
      </c>
      <c r="P34" s="70" t="s">
        <v>4194</v>
      </c>
      <c r="Q34" s="70">
        <v>122052</v>
      </c>
      <c r="R34" s="70" t="s">
        <v>4783</v>
      </c>
      <c r="S34" s="70" t="s">
        <v>4726</v>
      </c>
      <c r="T34" s="70">
        <v>1326876</v>
      </c>
    </row>
    <row r="35" spans="1:20" x14ac:dyDescent="0.25">
      <c r="A35" s="70">
        <v>1278475</v>
      </c>
      <c r="B35" s="70" t="s">
        <v>4787</v>
      </c>
      <c r="C35" s="70" t="s">
        <v>4786</v>
      </c>
      <c r="D35" s="70" t="s">
        <v>4785</v>
      </c>
      <c r="E35" s="70" t="s">
        <v>765</v>
      </c>
      <c r="F35" s="70" t="s">
        <v>765</v>
      </c>
      <c r="G35" s="70" t="s">
        <v>4408</v>
      </c>
      <c r="H35" s="70" t="s">
        <v>4194</v>
      </c>
      <c r="I35" s="70" t="s">
        <v>4784</v>
      </c>
      <c r="J35" s="70">
        <v>0</v>
      </c>
      <c r="K35" s="70" t="s">
        <v>4194</v>
      </c>
      <c r="L35" s="70" t="s">
        <v>4194</v>
      </c>
      <c r="M35" s="70" t="s">
        <v>4194</v>
      </c>
      <c r="N35" s="70" t="s">
        <v>4194</v>
      </c>
      <c r="O35" s="70" t="s">
        <v>4194</v>
      </c>
      <c r="P35" s="70" t="s">
        <v>4194</v>
      </c>
      <c r="Q35" s="70">
        <v>122052</v>
      </c>
      <c r="R35" s="70" t="s">
        <v>4783</v>
      </c>
      <c r="S35" s="70" t="s">
        <v>4726</v>
      </c>
      <c r="T35" s="70">
        <v>1326877</v>
      </c>
    </row>
    <row r="36" spans="1:20" x14ac:dyDescent="0.25">
      <c r="A36" s="70">
        <v>1266886</v>
      </c>
      <c r="B36" s="70" t="s">
        <v>4824</v>
      </c>
      <c r="C36" s="70" t="s">
        <v>3088</v>
      </c>
      <c r="D36" s="70" t="s">
        <v>4823</v>
      </c>
      <c r="E36" s="70" t="s">
        <v>765</v>
      </c>
      <c r="F36" s="70" t="s">
        <v>4822</v>
      </c>
      <c r="G36" s="70" t="s">
        <v>4207</v>
      </c>
      <c r="H36" s="70" t="s">
        <v>4194</v>
      </c>
      <c r="I36" s="70" t="s">
        <v>4809</v>
      </c>
      <c r="J36" s="70">
        <v>0</v>
      </c>
      <c r="K36" s="70" t="s">
        <v>4194</v>
      </c>
      <c r="L36" s="70" t="s">
        <v>4194</v>
      </c>
      <c r="M36" s="70" t="s">
        <v>4194</v>
      </c>
      <c r="N36" s="70" t="s">
        <v>4194</v>
      </c>
      <c r="O36" s="70" t="s">
        <v>4194</v>
      </c>
      <c r="P36" s="70" t="s">
        <v>4194</v>
      </c>
      <c r="Q36" s="70">
        <v>121132</v>
      </c>
      <c r="R36" s="70" t="s">
        <v>4765</v>
      </c>
      <c r="S36" s="70" t="s">
        <v>4755</v>
      </c>
      <c r="T36" s="70">
        <v>1325686</v>
      </c>
    </row>
    <row r="37" spans="1:20" x14ac:dyDescent="0.25">
      <c r="A37" s="70">
        <v>1266887</v>
      </c>
      <c r="B37" s="70" t="s">
        <v>4821</v>
      </c>
      <c r="C37" s="70" t="s">
        <v>4820</v>
      </c>
      <c r="D37" s="70" t="s">
        <v>4819</v>
      </c>
      <c r="E37" s="70" t="s">
        <v>765</v>
      </c>
      <c r="F37" s="70" t="s">
        <v>4818</v>
      </c>
      <c r="G37" s="70" t="s">
        <v>4256</v>
      </c>
      <c r="H37" s="70" t="s">
        <v>4194</v>
      </c>
      <c r="I37" s="70" t="s">
        <v>4809</v>
      </c>
      <c r="J37" s="70">
        <v>0</v>
      </c>
      <c r="K37" s="70" t="s">
        <v>4194</v>
      </c>
      <c r="L37" s="70" t="s">
        <v>4194</v>
      </c>
      <c r="M37" s="70" t="s">
        <v>4194</v>
      </c>
      <c r="N37" s="70" t="s">
        <v>4194</v>
      </c>
      <c r="O37" s="70" t="s">
        <v>4194</v>
      </c>
      <c r="P37" s="70" t="s">
        <v>4194</v>
      </c>
      <c r="Q37" s="70">
        <v>121132</v>
      </c>
      <c r="R37" s="70" t="s">
        <v>4765</v>
      </c>
      <c r="S37" s="70" t="s">
        <v>4755</v>
      </c>
      <c r="T37" s="70">
        <v>1325687</v>
      </c>
    </row>
    <row r="38" spans="1:20" x14ac:dyDescent="0.25">
      <c r="A38" s="70">
        <v>1266888</v>
      </c>
      <c r="B38" s="70" t="s">
        <v>4199</v>
      </c>
      <c r="C38" s="70" t="s">
        <v>4817</v>
      </c>
      <c r="D38" s="70" t="s">
        <v>765</v>
      </c>
      <c r="E38" s="70" t="s">
        <v>765</v>
      </c>
      <c r="F38" s="70" t="s">
        <v>4816</v>
      </c>
      <c r="G38" s="70" t="s">
        <v>4273</v>
      </c>
      <c r="H38" s="70" t="s">
        <v>4194</v>
      </c>
      <c r="I38" s="70" t="s">
        <v>4809</v>
      </c>
      <c r="J38" s="70">
        <v>0</v>
      </c>
      <c r="K38" s="70" t="s">
        <v>4194</v>
      </c>
      <c r="L38" s="70" t="s">
        <v>4194</v>
      </c>
      <c r="M38" s="70" t="s">
        <v>4194</v>
      </c>
      <c r="N38" s="70" t="s">
        <v>4194</v>
      </c>
      <c r="O38" s="70" t="s">
        <v>4194</v>
      </c>
      <c r="P38" s="70" t="s">
        <v>4194</v>
      </c>
      <c r="Q38" s="70">
        <v>121132</v>
      </c>
      <c r="R38" s="70" t="s">
        <v>4765</v>
      </c>
      <c r="S38" s="70" t="s">
        <v>4755</v>
      </c>
      <c r="T38" s="70">
        <v>1325689</v>
      </c>
    </row>
    <row r="39" spans="1:20" x14ac:dyDescent="0.25">
      <c r="A39" s="70">
        <v>1266889</v>
      </c>
      <c r="B39" s="70" t="s">
        <v>4199</v>
      </c>
      <c r="C39" s="70" t="s">
        <v>4815</v>
      </c>
      <c r="D39" s="70" t="s">
        <v>765</v>
      </c>
      <c r="E39" s="70" t="s">
        <v>765</v>
      </c>
      <c r="F39" s="70" t="s">
        <v>4814</v>
      </c>
      <c r="G39" s="70" t="s">
        <v>4273</v>
      </c>
      <c r="H39" s="70" t="s">
        <v>4194</v>
      </c>
      <c r="I39" s="70" t="s">
        <v>4809</v>
      </c>
      <c r="J39" s="70">
        <v>0</v>
      </c>
      <c r="K39" s="70" t="s">
        <v>4194</v>
      </c>
      <c r="L39" s="70" t="s">
        <v>4194</v>
      </c>
      <c r="M39" s="70" t="s">
        <v>4194</v>
      </c>
      <c r="N39" s="70" t="s">
        <v>4194</v>
      </c>
      <c r="O39" s="70" t="s">
        <v>4194</v>
      </c>
      <c r="P39" s="70" t="s">
        <v>4194</v>
      </c>
      <c r="Q39" s="70">
        <v>121132</v>
      </c>
      <c r="R39" s="70" t="s">
        <v>4765</v>
      </c>
      <c r="S39" s="70" t="s">
        <v>4755</v>
      </c>
      <c r="T39" s="70">
        <v>1325690</v>
      </c>
    </row>
    <row r="40" spans="1:20" x14ac:dyDescent="0.25">
      <c r="A40" s="70">
        <v>1266890</v>
      </c>
      <c r="B40" s="70" t="s">
        <v>4199</v>
      </c>
      <c r="C40" s="70" t="s">
        <v>4813</v>
      </c>
      <c r="D40" s="70" t="s">
        <v>765</v>
      </c>
      <c r="E40" s="70" t="s">
        <v>765</v>
      </c>
      <c r="F40" s="70" t="s">
        <v>4812</v>
      </c>
      <c r="G40" s="70" t="s">
        <v>4273</v>
      </c>
      <c r="H40" s="70" t="s">
        <v>4194</v>
      </c>
      <c r="I40" s="70" t="s">
        <v>4809</v>
      </c>
      <c r="J40" s="70">
        <v>0</v>
      </c>
      <c r="K40" s="70" t="s">
        <v>4194</v>
      </c>
      <c r="L40" s="70" t="s">
        <v>4194</v>
      </c>
      <c r="M40" s="70" t="s">
        <v>4194</v>
      </c>
      <c r="N40" s="70" t="s">
        <v>4194</v>
      </c>
      <c r="O40" s="70" t="s">
        <v>4194</v>
      </c>
      <c r="P40" s="70" t="s">
        <v>4194</v>
      </c>
      <c r="Q40" s="70">
        <v>121132</v>
      </c>
      <c r="R40" s="70" t="s">
        <v>4765</v>
      </c>
      <c r="S40" s="70" t="s">
        <v>4755</v>
      </c>
      <c r="T40" s="70">
        <v>1325691</v>
      </c>
    </row>
    <row r="41" spans="1:20" x14ac:dyDescent="0.25">
      <c r="A41" s="70">
        <v>1266891</v>
      </c>
      <c r="B41" s="70" t="s">
        <v>4199</v>
      </c>
      <c r="C41" s="70" t="s">
        <v>4811</v>
      </c>
      <c r="D41" s="70" t="s">
        <v>765</v>
      </c>
      <c r="E41" s="70" t="s">
        <v>765</v>
      </c>
      <c r="F41" s="70" t="s">
        <v>4810</v>
      </c>
      <c r="G41" s="70" t="s">
        <v>4273</v>
      </c>
      <c r="H41" s="70" t="s">
        <v>4194</v>
      </c>
      <c r="I41" s="70" t="s">
        <v>4809</v>
      </c>
      <c r="J41" s="70">
        <v>0</v>
      </c>
      <c r="K41" s="70" t="s">
        <v>4194</v>
      </c>
      <c r="L41" s="70" t="s">
        <v>4194</v>
      </c>
      <c r="M41" s="70" t="s">
        <v>4194</v>
      </c>
      <c r="N41" s="70" t="s">
        <v>4194</v>
      </c>
      <c r="O41" s="70" t="s">
        <v>4194</v>
      </c>
      <c r="P41" s="70" t="s">
        <v>4194</v>
      </c>
      <c r="Q41" s="70">
        <v>121132</v>
      </c>
      <c r="R41" s="70" t="s">
        <v>4765</v>
      </c>
      <c r="S41" s="70" t="s">
        <v>4755</v>
      </c>
      <c r="T41" s="70">
        <v>1325692</v>
      </c>
    </row>
    <row r="42" spans="1:20" x14ac:dyDescent="0.25">
      <c r="A42" s="70">
        <v>1286273</v>
      </c>
      <c r="B42" s="70" t="s">
        <v>4199</v>
      </c>
      <c r="C42" s="70" t="s">
        <v>4767</v>
      </c>
      <c r="D42" s="70" t="s">
        <v>765</v>
      </c>
      <c r="E42" s="70" t="s">
        <v>765</v>
      </c>
      <c r="F42" s="70" t="s">
        <v>765</v>
      </c>
      <c r="G42" s="70" t="s">
        <v>4273</v>
      </c>
      <c r="H42" s="70" t="s">
        <v>4194</v>
      </c>
      <c r="I42" s="70" t="s">
        <v>4766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121132</v>
      </c>
      <c r="R42" s="70" t="s">
        <v>4765</v>
      </c>
      <c r="S42" s="70" t="s">
        <v>4755</v>
      </c>
      <c r="T42" s="70">
        <v>1335672</v>
      </c>
    </row>
    <row r="43" spans="1:20" x14ac:dyDescent="0.25">
      <c r="A43" s="70">
        <v>1266873</v>
      </c>
      <c r="B43" s="70" t="s">
        <v>4199</v>
      </c>
      <c r="C43" s="70" t="s">
        <v>4878</v>
      </c>
      <c r="D43" s="70" t="s">
        <v>4874</v>
      </c>
      <c r="E43" s="70" t="s">
        <v>4873</v>
      </c>
      <c r="F43" s="70" t="s">
        <v>4877</v>
      </c>
      <c r="G43" s="70" t="s">
        <v>4219</v>
      </c>
      <c r="H43" s="70" t="s">
        <v>4194</v>
      </c>
      <c r="I43" s="70" t="s">
        <v>4809</v>
      </c>
      <c r="J43" s="70">
        <v>0</v>
      </c>
      <c r="K43" s="70" t="s">
        <v>4194</v>
      </c>
      <c r="L43" s="70" t="s">
        <v>4194</v>
      </c>
      <c r="M43" s="70" t="s">
        <v>4194</v>
      </c>
      <c r="N43" s="70" t="s">
        <v>4194</v>
      </c>
      <c r="O43" s="70" t="s">
        <v>4194</v>
      </c>
      <c r="P43" s="70" t="s">
        <v>4194</v>
      </c>
      <c r="Q43" s="70">
        <v>113956</v>
      </c>
      <c r="R43" s="70" t="s">
        <v>4768</v>
      </c>
      <c r="S43" s="70" t="s">
        <v>4755</v>
      </c>
      <c r="T43" s="70">
        <v>1311229</v>
      </c>
    </row>
    <row r="44" spans="1:20" x14ac:dyDescent="0.25">
      <c r="A44" s="70">
        <v>1266874</v>
      </c>
      <c r="B44" s="70" t="s">
        <v>4876</v>
      </c>
      <c r="C44" s="70" t="s">
        <v>4875</v>
      </c>
      <c r="D44" s="70" t="s">
        <v>4874</v>
      </c>
      <c r="E44" s="70" t="s">
        <v>4873</v>
      </c>
      <c r="F44" s="70" t="s">
        <v>4872</v>
      </c>
      <c r="G44" s="70" t="s">
        <v>4871</v>
      </c>
      <c r="H44" s="70" t="s">
        <v>4194</v>
      </c>
      <c r="I44" s="70" t="s">
        <v>4809</v>
      </c>
      <c r="J44" s="70">
        <v>0</v>
      </c>
      <c r="K44" s="70" t="s">
        <v>4194</v>
      </c>
      <c r="L44" s="70" t="s">
        <v>4194</v>
      </c>
      <c r="M44" s="70" t="s">
        <v>4194</v>
      </c>
      <c r="N44" s="70" t="s">
        <v>4194</v>
      </c>
      <c r="O44" s="70" t="s">
        <v>4194</v>
      </c>
      <c r="P44" s="70" t="s">
        <v>4194</v>
      </c>
      <c r="Q44" s="70">
        <v>113956</v>
      </c>
      <c r="R44" s="70" t="s">
        <v>4768</v>
      </c>
      <c r="S44" s="70" t="s">
        <v>4755</v>
      </c>
      <c r="T44" s="70">
        <v>1311230</v>
      </c>
    </row>
    <row r="45" spans="1:20" x14ac:dyDescent="0.25">
      <c r="A45" s="70">
        <v>1266875</v>
      </c>
      <c r="B45" s="70" t="s">
        <v>4199</v>
      </c>
      <c r="C45" s="70" t="s">
        <v>4870</v>
      </c>
      <c r="D45" s="70" t="s">
        <v>4866</v>
      </c>
      <c r="E45" s="70" t="s">
        <v>4865</v>
      </c>
      <c r="F45" s="70" t="s">
        <v>4869</v>
      </c>
      <c r="G45" s="70" t="s">
        <v>4861</v>
      </c>
      <c r="H45" s="70" t="s">
        <v>4194</v>
      </c>
      <c r="I45" s="70" t="s">
        <v>4809</v>
      </c>
      <c r="J45" s="70">
        <v>0</v>
      </c>
      <c r="K45" s="70" t="s">
        <v>4194</v>
      </c>
      <c r="L45" s="70" t="s">
        <v>4194</v>
      </c>
      <c r="M45" s="70" t="s">
        <v>4194</v>
      </c>
      <c r="N45" s="70" t="s">
        <v>4194</v>
      </c>
      <c r="O45" s="70" t="s">
        <v>4194</v>
      </c>
      <c r="P45" s="70" t="s">
        <v>4194</v>
      </c>
      <c r="Q45" s="70">
        <v>113956</v>
      </c>
      <c r="R45" s="70" t="s">
        <v>4768</v>
      </c>
      <c r="S45" s="70" t="s">
        <v>4755</v>
      </c>
      <c r="T45" s="70">
        <v>1311231</v>
      </c>
    </row>
    <row r="46" spans="1:20" x14ac:dyDescent="0.25">
      <c r="A46" s="70">
        <v>1266876</v>
      </c>
      <c r="B46" s="70" t="s">
        <v>4868</v>
      </c>
      <c r="C46" s="70" t="s">
        <v>4867</v>
      </c>
      <c r="D46" s="70" t="s">
        <v>4866</v>
      </c>
      <c r="E46" s="70" t="s">
        <v>4865</v>
      </c>
      <c r="F46" s="70" t="s">
        <v>4864</v>
      </c>
      <c r="G46" s="70" t="s">
        <v>4855</v>
      </c>
      <c r="H46" s="70" t="s">
        <v>4194</v>
      </c>
      <c r="I46" s="70" t="s">
        <v>4809</v>
      </c>
      <c r="J46" s="70">
        <v>0</v>
      </c>
      <c r="K46" s="70" t="s">
        <v>4194</v>
      </c>
      <c r="L46" s="70" t="s">
        <v>4194</v>
      </c>
      <c r="M46" s="70" t="s">
        <v>4194</v>
      </c>
      <c r="N46" s="70" t="s">
        <v>4194</v>
      </c>
      <c r="O46" s="70" t="s">
        <v>4194</v>
      </c>
      <c r="P46" s="70" t="s">
        <v>4194</v>
      </c>
      <c r="Q46" s="70">
        <v>113956</v>
      </c>
      <c r="R46" s="70" t="s">
        <v>4768</v>
      </c>
      <c r="S46" s="70" t="s">
        <v>4755</v>
      </c>
      <c r="T46" s="70">
        <v>1311232</v>
      </c>
    </row>
    <row r="47" spans="1:20" x14ac:dyDescent="0.25">
      <c r="A47" s="70">
        <v>1266877</v>
      </c>
      <c r="B47" s="70" t="s">
        <v>4199</v>
      </c>
      <c r="C47" s="70" t="s">
        <v>4863</v>
      </c>
      <c r="D47" s="70" t="s">
        <v>4858</v>
      </c>
      <c r="E47" s="70" t="s">
        <v>4857</v>
      </c>
      <c r="F47" s="70" t="s">
        <v>4862</v>
      </c>
      <c r="G47" s="70" t="s">
        <v>4861</v>
      </c>
      <c r="H47" s="70" t="s">
        <v>4194</v>
      </c>
      <c r="I47" s="70" t="s">
        <v>4809</v>
      </c>
      <c r="J47" s="70">
        <v>0</v>
      </c>
      <c r="K47" s="70" t="s">
        <v>4194</v>
      </c>
      <c r="L47" s="70" t="s">
        <v>4194</v>
      </c>
      <c r="M47" s="70" t="s">
        <v>4194</v>
      </c>
      <c r="N47" s="70" t="s">
        <v>4194</v>
      </c>
      <c r="O47" s="70" t="s">
        <v>4194</v>
      </c>
      <c r="P47" s="70" t="s">
        <v>4194</v>
      </c>
      <c r="Q47" s="70">
        <v>113956</v>
      </c>
      <c r="R47" s="70" t="s">
        <v>4768</v>
      </c>
      <c r="S47" s="70" t="s">
        <v>4755</v>
      </c>
      <c r="T47" s="70">
        <v>1311233</v>
      </c>
    </row>
    <row r="48" spans="1:20" x14ac:dyDescent="0.25">
      <c r="A48" s="70">
        <v>1266878</v>
      </c>
      <c r="B48" s="70" t="s">
        <v>4860</v>
      </c>
      <c r="C48" s="70" t="s">
        <v>4859</v>
      </c>
      <c r="D48" s="70" t="s">
        <v>4858</v>
      </c>
      <c r="E48" s="70" t="s">
        <v>4857</v>
      </c>
      <c r="F48" s="70" t="s">
        <v>4856</v>
      </c>
      <c r="G48" s="70" t="s">
        <v>4855</v>
      </c>
      <c r="H48" s="70" t="s">
        <v>4194</v>
      </c>
      <c r="I48" s="70" t="s">
        <v>4809</v>
      </c>
      <c r="J48" s="70">
        <v>0</v>
      </c>
      <c r="K48" s="70" t="s">
        <v>4194</v>
      </c>
      <c r="L48" s="70" t="s">
        <v>4194</v>
      </c>
      <c r="M48" s="70" t="s">
        <v>4194</v>
      </c>
      <c r="N48" s="70" t="s">
        <v>4194</v>
      </c>
      <c r="O48" s="70" t="s">
        <v>4194</v>
      </c>
      <c r="P48" s="70" t="s">
        <v>4194</v>
      </c>
      <c r="Q48" s="70">
        <v>113956</v>
      </c>
      <c r="R48" s="70" t="s">
        <v>4768</v>
      </c>
      <c r="S48" s="70" t="s">
        <v>4755</v>
      </c>
      <c r="T48" s="70">
        <v>1311234</v>
      </c>
    </row>
    <row r="49" spans="1:20" x14ac:dyDescent="0.25">
      <c r="A49" s="70">
        <v>1266879</v>
      </c>
      <c r="B49" s="70" t="s">
        <v>4199</v>
      </c>
      <c r="C49" s="70" t="s">
        <v>4854</v>
      </c>
      <c r="D49" s="70" t="s">
        <v>4850</v>
      </c>
      <c r="E49" s="70" t="s">
        <v>4849</v>
      </c>
      <c r="F49" s="70" t="s">
        <v>4853</v>
      </c>
      <c r="G49" s="70" t="s">
        <v>4483</v>
      </c>
      <c r="H49" s="70" t="s">
        <v>4194</v>
      </c>
      <c r="I49" s="70" t="s">
        <v>4809</v>
      </c>
      <c r="J49" s="70">
        <v>0</v>
      </c>
      <c r="K49" s="70" t="s">
        <v>4194</v>
      </c>
      <c r="L49" s="70" t="s">
        <v>4194</v>
      </c>
      <c r="M49" s="70" t="s">
        <v>4194</v>
      </c>
      <c r="N49" s="70" t="s">
        <v>4194</v>
      </c>
      <c r="O49" s="70" t="s">
        <v>4194</v>
      </c>
      <c r="P49" s="70" t="s">
        <v>4194</v>
      </c>
      <c r="Q49" s="70">
        <v>113956</v>
      </c>
      <c r="R49" s="70" t="s">
        <v>4768</v>
      </c>
      <c r="S49" s="70" t="s">
        <v>4755</v>
      </c>
      <c r="T49" s="70">
        <v>1311235</v>
      </c>
    </row>
    <row r="50" spans="1:20" x14ac:dyDescent="0.25">
      <c r="A50" s="70">
        <v>1266880</v>
      </c>
      <c r="B50" s="70" t="s">
        <v>4852</v>
      </c>
      <c r="C50" s="70" t="s">
        <v>4851</v>
      </c>
      <c r="D50" s="70" t="s">
        <v>4850</v>
      </c>
      <c r="E50" s="70" t="s">
        <v>4849</v>
      </c>
      <c r="F50" s="70" t="s">
        <v>4848</v>
      </c>
      <c r="G50" s="70" t="s">
        <v>4314</v>
      </c>
      <c r="H50" s="70" t="s">
        <v>4194</v>
      </c>
      <c r="I50" s="70" t="s">
        <v>4809</v>
      </c>
      <c r="J50" s="70">
        <v>0</v>
      </c>
      <c r="K50" s="70" t="s">
        <v>4194</v>
      </c>
      <c r="L50" s="70" t="s">
        <v>4194</v>
      </c>
      <c r="M50" s="70" t="s">
        <v>4194</v>
      </c>
      <c r="N50" s="70" t="s">
        <v>4194</v>
      </c>
      <c r="O50" s="70" t="s">
        <v>4194</v>
      </c>
      <c r="P50" s="70" t="s">
        <v>4194</v>
      </c>
      <c r="Q50" s="70">
        <v>113956</v>
      </c>
      <c r="R50" s="70" t="s">
        <v>4768</v>
      </c>
      <c r="S50" s="70" t="s">
        <v>4755</v>
      </c>
      <c r="T50" s="70">
        <v>1311236</v>
      </c>
    </row>
    <row r="51" spans="1:20" x14ac:dyDescent="0.25">
      <c r="A51" s="70">
        <v>1266881</v>
      </c>
      <c r="B51" s="70" t="s">
        <v>4199</v>
      </c>
      <c r="C51" s="70" t="s">
        <v>4847</v>
      </c>
      <c r="D51" s="70" t="s">
        <v>4842</v>
      </c>
      <c r="E51" s="70" t="s">
        <v>4841</v>
      </c>
      <c r="F51" s="70" t="s">
        <v>4846</v>
      </c>
      <c r="G51" s="70" t="s">
        <v>4845</v>
      </c>
      <c r="H51" s="70" t="s">
        <v>4194</v>
      </c>
      <c r="I51" s="70" t="s">
        <v>4809</v>
      </c>
      <c r="J51" s="70">
        <v>0</v>
      </c>
      <c r="K51" s="70" t="s">
        <v>4194</v>
      </c>
      <c r="L51" s="70" t="s">
        <v>4194</v>
      </c>
      <c r="M51" s="70" t="s">
        <v>4194</v>
      </c>
      <c r="N51" s="70" t="s">
        <v>4194</v>
      </c>
      <c r="O51" s="70" t="s">
        <v>4194</v>
      </c>
      <c r="P51" s="70" t="s">
        <v>4194</v>
      </c>
      <c r="Q51" s="70">
        <v>113956</v>
      </c>
      <c r="R51" s="70" t="s">
        <v>4768</v>
      </c>
      <c r="S51" s="70" t="s">
        <v>4755</v>
      </c>
      <c r="T51" s="70">
        <v>1311237</v>
      </c>
    </row>
    <row r="52" spans="1:20" x14ac:dyDescent="0.25">
      <c r="A52" s="70">
        <v>1266882</v>
      </c>
      <c r="B52" s="70" t="s">
        <v>4844</v>
      </c>
      <c r="C52" s="70" t="s">
        <v>4843</v>
      </c>
      <c r="D52" s="70" t="s">
        <v>4842</v>
      </c>
      <c r="E52" s="70" t="s">
        <v>4841</v>
      </c>
      <c r="F52" s="70" t="s">
        <v>4840</v>
      </c>
      <c r="G52" s="70" t="s">
        <v>4534</v>
      </c>
      <c r="H52" s="70" t="s">
        <v>4194</v>
      </c>
      <c r="I52" s="70" t="s">
        <v>4809</v>
      </c>
      <c r="J52" s="70">
        <v>0</v>
      </c>
      <c r="K52" s="70" t="s">
        <v>4194</v>
      </c>
      <c r="L52" s="70" t="s">
        <v>4194</v>
      </c>
      <c r="M52" s="70" t="s">
        <v>4194</v>
      </c>
      <c r="N52" s="70" t="s">
        <v>4194</v>
      </c>
      <c r="O52" s="70" t="s">
        <v>4194</v>
      </c>
      <c r="P52" s="70" t="s">
        <v>4194</v>
      </c>
      <c r="Q52" s="70">
        <v>113956</v>
      </c>
      <c r="R52" s="70" t="s">
        <v>4768</v>
      </c>
      <c r="S52" s="70" t="s">
        <v>4755</v>
      </c>
      <c r="T52" s="70">
        <v>1311238</v>
      </c>
    </row>
    <row r="53" spans="1:20" x14ac:dyDescent="0.25">
      <c r="A53" s="70">
        <v>1284012</v>
      </c>
      <c r="B53" s="70" t="s">
        <v>4199</v>
      </c>
      <c r="C53" s="70" t="s">
        <v>4770</v>
      </c>
      <c r="D53" s="70" t="s">
        <v>765</v>
      </c>
      <c r="E53" s="70" t="s">
        <v>765</v>
      </c>
      <c r="F53" s="70" t="s">
        <v>765</v>
      </c>
      <c r="G53" s="70" t="s">
        <v>4250</v>
      </c>
      <c r="H53" s="70" t="s">
        <v>4194</v>
      </c>
      <c r="I53" s="70" t="s">
        <v>4769</v>
      </c>
      <c r="J53" s="70">
        <v>0</v>
      </c>
      <c r="K53" s="70" t="s">
        <v>4194</v>
      </c>
      <c r="L53" s="70" t="s">
        <v>4194</v>
      </c>
      <c r="M53" s="70" t="s">
        <v>4194</v>
      </c>
      <c r="N53" s="70" t="s">
        <v>4194</v>
      </c>
      <c r="O53" s="70" t="s">
        <v>4194</v>
      </c>
      <c r="P53" s="70" t="s">
        <v>4194</v>
      </c>
      <c r="Q53" s="70">
        <v>113956</v>
      </c>
      <c r="R53" s="70" t="s">
        <v>4768</v>
      </c>
      <c r="S53" s="70" t="s">
        <v>4755</v>
      </c>
      <c r="T53" s="70">
        <v>1332752</v>
      </c>
    </row>
    <row r="54" spans="1:20" x14ac:dyDescent="0.25">
      <c r="A54" s="70">
        <v>1277141</v>
      </c>
      <c r="B54" s="70" t="s">
        <v>4199</v>
      </c>
      <c r="C54" s="70" t="s">
        <v>4715</v>
      </c>
      <c r="D54" s="70" t="s">
        <v>4714</v>
      </c>
      <c r="E54" s="70" t="s">
        <v>765</v>
      </c>
      <c r="F54" s="70" t="s">
        <v>765</v>
      </c>
      <c r="G54" s="70" t="s">
        <v>4210</v>
      </c>
      <c r="H54" s="70" t="s">
        <v>4194</v>
      </c>
      <c r="I54" s="70" t="s">
        <v>4713</v>
      </c>
      <c r="J54" s="70">
        <v>0</v>
      </c>
      <c r="K54" s="70" t="s">
        <v>4194</v>
      </c>
      <c r="L54" s="70" t="s">
        <v>4194</v>
      </c>
      <c r="M54" s="70" t="s">
        <v>4194</v>
      </c>
      <c r="N54" s="70" t="s">
        <v>4194</v>
      </c>
      <c r="O54" s="70" t="s">
        <v>4194</v>
      </c>
      <c r="P54" s="70" t="s">
        <v>4194</v>
      </c>
    </row>
    <row r="55" spans="1:20" x14ac:dyDescent="0.25">
      <c r="A55" s="70">
        <v>1277225</v>
      </c>
      <c r="B55" s="70" t="s">
        <v>4199</v>
      </c>
      <c r="C55" s="70" t="s">
        <v>4712</v>
      </c>
      <c r="D55" s="70" t="s">
        <v>4711</v>
      </c>
      <c r="E55" s="70" t="s">
        <v>765</v>
      </c>
      <c r="F55" s="70" t="s">
        <v>765</v>
      </c>
      <c r="G55" s="70" t="s">
        <v>4210</v>
      </c>
      <c r="H55" s="70" t="s">
        <v>4194</v>
      </c>
      <c r="I55" s="70" t="s">
        <v>4710</v>
      </c>
      <c r="J55" s="70">
        <v>0</v>
      </c>
      <c r="K55" s="70" t="s">
        <v>4194</v>
      </c>
      <c r="L55" s="70" t="s">
        <v>4194</v>
      </c>
      <c r="M55" s="70" t="s">
        <v>4194</v>
      </c>
      <c r="N55" s="70" t="s">
        <v>4194</v>
      </c>
      <c r="O55" s="70" t="s">
        <v>4194</v>
      </c>
      <c r="P55" s="70" t="s">
        <v>4194</v>
      </c>
    </row>
    <row r="56" spans="1:20" x14ac:dyDescent="0.25">
      <c r="A56" s="70">
        <v>1277226</v>
      </c>
      <c r="B56" s="70" t="s">
        <v>4199</v>
      </c>
      <c r="C56" s="70" t="s">
        <v>4709</v>
      </c>
      <c r="D56" s="70" t="s">
        <v>4708</v>
      </c>
      <c r="E56" s="70" t="s">
        <v>765</v>
      </c>
      <c r="F56" s="70" t="s">
        <v>765</v>
      </c>
      <c r="G56" s="70" t="s">
        <v>4210</v>
      </c>
      <c r="H56" s="70" t="s">
        <v>4194</v>
      </c>
      <c r="I56" s="70" t="s">
        <v>4707</v>
      </c>
      <c r="J56" s="70">
        <v>0</v>
      </c>
      <c r="K56" s="70" t="s">
        <v>4194</v>
      </c>
      <c r="L56" s="70" t="s">
        <v>4194</v>
      </c>
      <c r="M56" s="70" t="s">
        <v>4194</v>
      </c>
      <c r="N56" s="70" t="s">
        <v>4194</v>
      </c>
      <c r="O56" s="70" t="s">
        <v>4194</v>
      </c>
      <c r="P56" s="70" t="s">
        <v>4194</v>
      </c>
    </row>
    <row r="57" spans="1:20" x14ac:dyDescent="0.25">
      <c r="A57" s="70">
        <v>1278446</v>
      </c>
      <c r="B57" s="70" t="s">
        <v>4706</v>
      </c>
      <c r="C57" s="70" t="s">
        <v>4705</v>
      </c>
      <c r="D57" s="70" t="s">
        <v>4704</v>
      </c>
      <c r="E57" s="70" t="s">
        <v>765</v>
      </c>
      <c r="F57" s="70" t="s">
        <v>765</v>
      </c>
      <c r="G57" s="70" t="s">
        <v>4230</v>
      </c>
      <c r="H57" s="70" t="s">
        <v>4194</v>
      </c>
      <c r="I57" s="70" t="s">
        <v>4703</v>
      </c>
      <c r="J57" s="70">
        <v>0</v>
      </c>
      <c r="K57" s="70" t="s">
        <v>4194</v>
      </c>
      <c r="L57" s="70" t="s">
        <v>4194</v>
      </c>
      <c r="M57" s="70" t="s">
        <v>4194</v>
      </c>
      <c r="N57" s="70" t="s">
        <v>4194</v>
      </c>
      <c r="O57" s="70" t="s">
        <v>4194</v>
      </c>
      <c r="P57" s="70" t="s">
        <v>4194</v>
      </c>
    </row>
    <row r="58" spans="1:20" x14ac:dyDescent="0.25">
      <c r="A58" s="70">
        <v>1278447</v>
      </c>
      <c r="B58" s="70" t="s">
        <v>4199</v>
      </c>
      <c r="C58" s="70" t="s">
        <v>4702</v>
      </c>
      <c r="D58" s="70" t="s">
        <v>4701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4700</v>
      </c>
      <c r="J58" s="70">
        <v>0</v>
      </c>
      <c r="K58" s="70" t="s">
        <v>4194</v>
      </c>
      <c r="L58" s="70" t="s">
        <v>4194</v>
      </c>
      <c r="M58" s="70" t="s">
        <v>4194</v>
      </c>
      <c r="N58" s="70" t="s">
        <v>4194</v>
      </c>
      <c r="O58" s="70" t="s">
        <v>4194</v>
      </c>
      <c r="P58" s="70" t="s">
        <v>4194</v>
      </c>
    </row>
    <row r="59" spans="1:20" x14ac:dyDescent="0.25">
      <c r="A59" s="70">
        <v>1278448</v>
      </c>
      <c r="B59" s="70" t="s">
        <v>4699</v>
      </c>
      <c r="C59" s="70" t="s">
        <v>4698</v>
      </c>
      <c r="D59" s="70" t="s">
        <v>4629</v>
      </c>
      <c r="E59" s="70" t="s">
        <v>765</v>
      </c>
      <c r="F59" s="70" t="s">
        <v>765</v>
      </c>
      <c r="G59" s="70" t="s">
        <v>4219</v>
      </c>
      <c r="H59" s="70" t="s">
        <v>4194</v>
      </c>
      <c r="I59" s="70" t="s">
        <v>4697</v>
      </c>
      <c r="J59" s="70">
        <v>0</v>
      </c>
      <c r="K59" s="70" t="s">
        <v>4194</v>
      </c>
      <c r="L59" s="70" t="s">
        <v>4194</v>
      </c>
      <c r="M59" s="70" t="s">
        <v>4194</v>
      </c>
      <c r="N59" s="70" t="s">
        <v>4194</v>
      </c>
      <c r="O59" s="70" t="s">
        <v>4194</v>
      </c>
      <c r="P59" s="70" t="s">
        <v>4194</v>
      </c>
    </row>
    <row r="60" spans="1:20" x14ac:dyDescent="0.25">
      <c r="A60" s="70">
        <v>1278450</v>
      </c>
      <c r="B60" s="70" t="s">
        <v>4671</v>
      </c>
      <c r="C60" s="70" t="s">
        <v>4696</v>
      </c>
      <c r="D60" s="70" t="s">
        <v>4695</v>
      </c>
      <c r="E60" s="70" t="s">
        <v>765</v>
      </c>
      <c r="F60" s="70" t="s">
        <v>765</v>
      </c>
      <c r="G60" s="70" t="s">
        <v>4203</v>
      </c>
      <c r="H60" s="70" t="s">
        <v>4194</v>
      </c>
      <c r="I60" s="70" t="s">
        <v>4694</v>
      </c>
      <c r="J60" s="70">
        <v>0</v>
      </c>
      <c r="K60" s="70" t="s">
        <v>4194</v>
      </c>
      <c r="L60" s="70" t="s">
        <v>4194</v>
      </c>
      <c r="M60" s="70" t="s">
        <v>4194</v>
      </c>
      <c r="N60" s="70" t="s">
        <v>4194</v>
      </c>
      <c r="O60" s="70" t="s">
        <v>4194</v>
      </c>
      <c r="P60" s="70" t="s">
        <v>4194</v>
      </c>
    </row>
    <row r="61" spans="1:20" x14ac:dyDescent="0.25">
      <c r="A61" s="70">
        <v>1278457</v>
      </c>
      <c r="B61" s="70" t="s">
        <v>4199</v>
      </c>
      <c r="C61" s="70" t="s">
        <v>4693</v>
      </c>
      <c r="D61" s="70" t="s">
        <v>4692</v>
      </c>
      <c r="E61" s="70" t="s">
        <v>765</v>
      </c>
      <c r="F61" s="70" t="s">
        <v>765</v>
      </c>
      <c r="G61" s="70" t="s">
        <v>4222</v>
      </c>
      <c r="H61" s="70" t="s">
        <v>4194</v>
      </c>
      <c r="I61" s="70" t="s">
        <v>4691</v>
      </c>
      <c r="J61" s="70">
        <v>0</v>
      </c>
      <c r="K61" s="70" t="s">
        <v>4194</v>
      </c>
      <c r="L61" s="70" t="s">
        <v>4194</v>
      </c>
      <c r="M61" s="70" t="s">
        <v>4194</v>
      </c>
      <c r="N61" s="70" t="s">
        <v>4194</v>
      </c>
      <c r="O61" s="70" t="s">
        <v>4194</v>
      </c>
      <c r="P61" s="70" t="s">
        <v>4194</v>
      </c>
    </row>
    <row r="62" spans="1:20" x14ac:dyDescent="0.25">
      <c r="A62" s="70">
        <v>1278458</v>
      </c>
      <c r="B62" s="70" t="s">
        <v>4690</v>
      </c>
      <c r="C62" s="70" t="s">
        <v>4689</v>
      </c>
      <c r="D62" s="70" t="s">
        <v>4688</v>
      </c>
      <c r="E62" s="70" t="s">
        <v>765</v>
      </c>
      <c r="F62" s="70" t="s">
        <v>765</v>
      </c>
      <c r="G62" s="70" t="s">
        <v>4230</v>
      </c>
      <c r="H62" s="70" t="s">
        <v>4194</v>
      </c>
      <c r="I62" s="70" t="s">
        <v>4687</v>
      </c>
      <c r="J62" s="70">
        <v>0</v>
      </c>
      <c r="K62" s="70" t="s">
        <v>4194</v>
      </c>
      <c r="L62" s="70" t="s">
        <v>4194</v>
      </c>
      <c r="M62" s="70" t="s">
        <v>4194</v>
      </c>
      <c r="N62" s="70" t="s">
        <v>4194</v>
      </c>
      <c r="O62" s="70" t="s">
        <v>4194</v>
      </c>
      <c r="P62" s="70" t="s">
        <v>4194</v>
      </c>
    </row>
    <row r="63" spans="1:20" x14ac:dyDescent="0.25">
      <c r="A63" s="70">
        <v>1278460</v>
      </c>
      <c r="B63" s="70" t="s">
        <v>4199</v>
      </c>
      <c r="C63" s="70" t="s">
        <v>4686</v>
      </c>
      <c r="D63" s="70" t="s">
        <v>4685</v>
      </c>
      <c r="E63" s="70" t="s">
        <v>765</v>
      </c>
      <c r="F63" s="70" t="s">
        <v>765</v>
      </c>
      <c r="G63" s="70" t="s">
        <v>4230</v>
      </c>
      <c r="H63" s="70" t="s">
        <v>4194</v>
      </c>
      <c r="I63" s="70" t="s">
        <v>4684</v>
      </c>
      <c r="J63" s="70">
        <v>0</v>
      </c>
      <c r="K63" s="70" t="s">
        <v>4194</v>
      </c>
      <c r="L63" s="70" t="s">
        <v>4194</v>
      </c>
      <c r="M63" s="70" t="s">
        <v>4194</v>
      </c>
      <c r="N63" s="70" t="s">
        <v>4194</v>
      </c>
      <c r="O63" s="70" t="s">
        <v>4194</v>
      </c>
      <c r="P63" s="70" t="s">
        <v>4194</v>
      </c>
    </row>
    <row r="64" spans="1:20" x14ac:dyDescent="0.25">
      <c r="A64" s="70">
        <v>1278463</v>
      </c>
      <c r="B64" s="70" t="s">
        <v>4683</v>
      </c>
      <c r="C64" s="70" t="s">
        <v>4682</v>
      </c>
      <c r="D64" s="70" t="s">
        <v>4681</v>
      </c>
      <c r="E64" s="70" t="s">
        <v>765</v>
      </c>
      <c r="F64" s="70" t="s">
        <v>765</v>
      </c>
      <c r="G64" s="70" t="s">
        <v>4230</v>
      </c>
      <c r="H64" s="70" t="s">
        <v>4194</v>
      </c>
      <c r="I64" s="70" t="s">
        <v>4680</v>
      </c>
      <c r="J64" s="70">
        <v>0</v>
      </c>
      <c r="K64" s="70" t="s">
        <v>4194</v>
      </c>
      <c r="L64" s="70" t="s">
        <v>4194</v>
      </c>
      <c r="M64" s="70" t="s">
        <v>4194</v>
      </c>
      <c r="N64" s="70" t="s">
        <v>4194</v>
      </c>
      <c r="O64" s="70" t="s">
        <v>4194</v>
      </c>
      <c r="P64" s="70" t="s">
        <v>4194</v>
      </c>
    </row>
    <row r="65" spans="1:16" x14ac:dyDescent="0.25">
      <c r="A65" s="70">
        <v>1279285</v>
      </c>
      <c r="B65" s="70" t="s">
        <v>4199</v>
      </c>
      <c r="C65" s="70" t="s">
        <v>4679</v>
      </c>
      <c r="D65" s="70" t="s">
        <v>765</v>
      </c>
      <c r="E65" s="70" t="s">
        <v>765</v>
      </c>
      <c r="F65" s="70" t="s">
        <v>765</v>
      </c>
      <c r="G65" s="70" t="s">
        <v>4304</v>
      </c>
      <c r="H65" s="70" t="s">
        <v>4194</v>
      </c>
      <c r="I65" s="70" t="s">
        <v>4678</v>
      </c>
      <c r="J65" s="70">
        <v>1</v>
      </c>
      <c r="K65" s="70" t="s">
        <v>4194</v>
      </c>
      <c r="L65" s="70" t="s">
        <v>4194</v>
      </c>
      <c r="M65" s="70" t="s">
        <v>4194</v>
      </c>
      <c r="N65" s="70" t="s">
        <v>4194</v>
      </c>
      <c r="O65" s="70" t="s">
        <v>4194</v>
      </c>
      <c r="P65" s="70" t="s">
        <v>4194</v>
      </c>
    </row>
    <row r="66" spans="1:16" x14ac:dyDescent="0.25">
      <c r="A66" s="70">
        <v>1279772</v>
      </c>
      <c r="B66" s="70" t="s">
        <v>4677</v>
      </c>
      <c r="C66" s="70" t="s">
        <v>4676</v>
      </c>
      <c r="D66" s="70" t="s">
        <v>765</v>
      </c>
      <c r="E66" s="70" t="s">
        <v>765</v>
      </c>
      <c r="F66" s="70" t="s">
        <v>765</v>
      </c>
      <c r="G66" s="70" t="s">
        <v>4222</v>
      </c>
      <c r="H66" s="70" t="s">
        <v>4194</v>
      </c>
      <c r="I66" s="70" t="s">
        <v>4675</v>
      </c>
      <c r="J66" s="70">
        <v>0</v>
      </c>
      <c r="K66" s="70" t="s">
        <v>4194</v>
      </c>
      <c r="L66" s="70" t="s">
        <v>4194</v>
      </c>
      <c r="M66" s="70" t="s">
        <v>4194</v>
      </c>
      <c r="N66" s="70" t="s">
        <v>4194</v>
      </c>
      <c r="O66" s="70" t="s">
        <v>4194</v>
      </c>
      <c r="P66" s="70" t="s">
        <v>4194</v>
      </c>
    </row>
    <row r="67" spans="1:16" x14ac:dyDescent="0.25">
      <c r="A67" s="70">
        <v>1279773</v>
      </c>
      <c r="B67" s="70" t="s">
        <v>4674</v>
      </c>
      <c r="C67" s="70" t="s">
        <v>4673</v>
      </c>
      <c r="D67" s="70" t="s">
        <v>765</v>
      </c>
      <c r="E67" s="70" t="s">
        <v>765</v>
      </c>
      <c r="F67" s="70" t="s">
        <v>765</v>
      </c>
      <c r="G67" s="70" t="s">
        <v>4222</v>
      </c>
      <c r="H67" s="70" t="s">
        <v>4194</v>
      </c>
      <c r="I67" s="70" t="s">
        <v>4672</v>
      </c>
      <c r="J67" s="70">
        <v>0</v>
      </c>
      <c r="K67" s="70" t="s">
        <v>4194</v>
      </c>
      <c r="L67" s="70" t="s">
        <v>4194</v>
      </c>
      <c r="M67" s="70" t="s">
        <v>4194</v>
      </c>
      <c r="N67" s="70" t="s">
        <v>4194</v>
      </c>
      <c r="O67" s="70" t="s">
        <v>4194</v>
      </c>
      <c r="P67" s="70" t="s">
        <v>4194</v>
      </c>
    </row>
    <row r="68" spans="1:16" x14ac:dyDescent="0.25">
      <c r="A68" s="70">
        <v>1279774</v>
      </c>
      <c r="B68" s="70" t="s">
        <v>4671</v>
      </c>
      <c r="C68" s="70" t="s">
        <v>4670</v>
      </c>
      <c r="D68" s="70" t="s">
        <v>765</v>
      </c>
      <c r="E68" s="70" t="s">
        <v>765</v>
      </c>
      <c r="F68" s="70" t="s">
        <v>765</v>
      </c>
      <c r="G68" s="70" t="s">
        <v>4669</v>
      </c>
      <c r="H68" s="70" t="s">
        <v>4194</v>
      </c>
      <c r="I68" s="70" t="s">
        <v>4668</v>
      </c>
      <c r="J68" s="70">
        <v>0</v>
      </c>
      <c r="K68" s="70" t="s">
        <v>4194</v>
      </c>
      <c r="L68" s="70" t="s">
        <v>4194</v>
      </c>
      <c r="M68" s="70" t="s">
        <v>4194</v>
      </c>
      <c r="N68" s="70" t="s">
        <v>4194</v>
      </c>
      <c r="O68" s="70" t="s">
        <v>4194</v>
      </c>
      <c r="P68" s="70" t="s">
        <v>4194</v>
      </c>
    </row>
    <row r="69" spans="1:16" x14ac:dyDescent="0.25">
      <c r="A69" s="70">
        <v>1279785</v>
      </c>
      <c r="B69" s="70" t="s">
        <v>4199</v>
      </c>
      <c r="C69" s="70" t="s">
        <v>4667</v>
      </c>
      <c r="D69" s="70" t="s">
        <v>765</v>
      </c>
      <c r="E69" s="70" t="s">
        <v>765</v>
      </c>
      <c r="F69" s="70" t="s">
        <v>765</v>
      </c>
      <c r="G69" s="70" t="s">
        <v>4483</v>
      </c>
      <c r="H69" s="70" t="s">
        <v>4194</v>
      </c>
      <c r="I69" s="70" t="s">
        <v>4666</v>
      </c>
      <c r="J69" s="70">
        <v>0</v>
      </c>
      <c r="K69" s="70" t="s">
        <v>4194</v>
      </c>
      <c r="L69" s="70" t="s">
        <v>4194</v>
      </c>
      <c r="M69" s="70" t="s">
        <v>4194</v>
      </c>
      <c r="N69" s="70" t="s">
        <v>4194</v>
      </c>
      <c r="O69" s="70" t="s">
        <v>4194</v>
      </c>
      <c r="P69" s="70" t="s">
        <v>4194</v>
      </c>
    </row>
    <row r="70" spans="1:16" x14ac:dyDescent="0.25">
      <c r="A70" s="70">
        <v>1279798</v>
      </c>
      <c r="B70" s="70" t="s">
        <v>4665</v>
      </c>
      <c r="C70" s="70" t="s">
        <v>4664</v>
      </c>
      <c r="D70" s="70" t="s">
        <v>765</v>
      </c>
      <c r="E70" s="70" t="s">
        <v>765</v>
      </c>
      <c r="F70" s="70" t="s">
        <v>765</v>
      </c>
      <c r="G70" s="70" t="s">
        <v>4230</v>
      </c>
      <c r="H70" s="70" t="s">
        <v>4194</v>
      </c>
      <c r="I70" s="70" t="s">
        <v>4663</v>
      </c>
      <c r="J70" s="70">
        <v>0</v>
      </c>
      <c r="K70" s="70" t="s">
        <v>4194</v>
      </c>
      <c r="L70" s="70" t="s">
        <v>4194</v>
      </c>
      <c r="M70" s="70" t="s">
        <v>4194</v>
      </c>
      <c r="N70" s="70" t="s">
        <v>4194</v>
      </c>
      <c r="O70" s="70" t="s">
        <v>4194</v>
      </c>
      <c r="P70" s="70" t="s">
        <v>4194</v>
      </c>
    </row>
    <row r="71" spans="1:16" x14ac:dyDescent="0.25">
      <c r="A71" s="70">
        <v>1280190</v>
      </c>
      <c r="B71" s="70" t="s">
        <v>4199</v>
      </c>
      <c r="C71" s="70" t="s">
        <v>4662</v>
      </c>
      <c r="D71" s="70" t="s">
        <v>765</v>
      </c>
      <c r="E71" s="70" t="s">
        <v>765</v>
      </c>
      <c r="F71" s="70" t="s">
        <v>765</v>
      </c>
      <c r="G71" s="70" t="s">
        <v>4210</v>
      </c>
      <c r="H71" s="70" t="s">
        <v>4194</v>
      </c>
      <c r="I71" s="70" t="s">
        <v>4661</v>
      </c>
      <c r="J71" s="70">
        <v>0</v>
      </c>
      <c r="K71" s="70" t="s">
        <v>4194</v>
      </c>
      <c r="L71" s="70" t="s">
        <v>4194</v>
      </c>
      <c r="M71" s="70" t="s">
        <v>4194</v>
      </c>
      <c r="N71" s="70" t="s">
        <v>4194</v>
      </c>
      <c r="O71" s="70" t="s">
        <v>4194</v>
      </c>
      <c r="P71" s="70" t="s">
        <v>4194</v>
      </c>
    </row>
    <row r="72" spans="1:16" x14ac:dyDescent="0.25">
      <c r="A72" s="70">
        <v>1280192</v>
      </c>
      <c r="B72" s="70" t="s">
        <v>4199</v>
      </c>
      <c r="C72" s="70" t="s">
        <v>4660</v>
      </c>
      <c r="D72" s="70" t="s">
        <v>765</v>
      </c>
      <c r="E72" s="70" t="s">
        <v>765</v>
      </c>
      <c r="F72" s="70" t="s">
        <v>765</v>
      </c>
      <c r="G72" s="70" t="s">
        <v>4250</v>
      </c>
      <c r="H72" s="70" t="s">
        <v>4194</v>
      </c>
      <c r="I72" s="70" t="s">
        <v>4659</v>
      </c>
      <c r="J72" s="70">
        <v>0</v>
      </c>
      <c r="K72" s="70" t="s">
        <v>4194</v>
      </c>
      <c r="L72" s="70" t="s">
        <v>4194</v>
      </c>
      <c r="M72" s="70" t="s">
        <v>4194</v>
      </c>
      <c r="N72" s="70" t="s">
        <v>4194</v>
      </c>
      <c r="O72" s="70" t="s">
        <v>4194</v>
      </c>
      <c r="P72" s="70" t="s">
        <v>4194</v>
      </c>
    </row>
    <row r="73" spans="1:16" x14ac:dyDescent="0.25">
      <c r="A73" s="70">
        <v>1280194</v>
      </c>
      <c r="B73" s="70" t="s">
        <v>4199</v>
      </c>
      <c r="C73" s="70" t="s">
        <v>4658</v>
      </c>
      <c r="D73" s="70" t="s">
        <v>765</v>
      </c>
      <c r="E73" s="70" t="s">
        <v>765</v>
      </c>
      <c r="F73" s="70" t="s">
        <v>765</v>
      </c>
      <c r="G73" s="70" t="s">
        <v>4210</v>
      </c>
      <c r="H73" s="70" t="s">
        <v>4194</v>
      </c>
      <c r="I73" s="70" t="s">
        <v>4657</v>
      </c>
      <c r="J73" s="70">
        <v>0</v>
      </c>
      <c r="K73" s="70" t="s">
        <v>4194</v>
      </c>
      <c r="L73" s="70" t="s">
        <v>4194</v>
      </c>
      <c r="M73" s="70" t="s">
        <v>4194</v>
      </c>
      <c r="N73" s="70" t="s">
        <v>4194</v>
      </c>
      <c r="O73" s="70" t="s">
        <v>4194</v>
      </c>
      <c r="P73" s="70" t="s">
        <v>4194</v>
      </c>
    </row>
    <row r="74" spans="1:16" x14ac:dyDescent="0.25">
      <c r="A74" s="70">
        <v>1280195</v>
      </c>
      <c r="B74" s="70" t="s">
        <v>4656</v>
      </c>
      <c r="C74" s="70" t="s">
        <v>4655</v>
      </c>
      <c r="D74" s="70" t="s">
        <v>765</v>
      </c>
      <c r="E74" s="70" t="s">
        <v>765</v>
      </c>
      <c r="F74" s="70" t="s">
        <v>765</v>
      </c>
      <c r="G74" s="70" t="s">
        <v>4210</v>
      </c>
      <c r="H74" s="70" t="s">
        <v>4194</v>
      </c>
      <c r="I74" s="70" t="s">
        <v>4654</v>
      </c>
      <c r="J74" s="70">
        <v>0</v>
      </c>
      <c r="K74" s="70" t="s">
        <v>4194</v>
      </c>
      <c r="L74" s="70" t="s">
        <v>4194</v>
      </c>
      <c r="M74" s="70" t="s">
        <v>4194</v>
      </c>
      <c r="N74" s="70" t="s">
        <v>4194</v>
      </c>
      <c r="O74" s="70" t="s">
        <v>4194</v>
      </c>
      <c r="P74" s="70" t="s">
        <v>4194</v>
      </c>
    </row>
    <row r="75" spans="1:16" x14ac:dyDescent="0.25">
      <c r="A75" s="70">
        <v>1280796</v>
      </c>
      <c r="B75" s="70" t="s">
        <v>4653</v>
      </c>
      <c r="C75" s="70" t="s">
        <v>4609</v>
      </c>
      <c r="D75" s="70" t="s">
        <v>765</v>
      </c>
      <c r="E75" s="70" t="s">
        <v>765</v>
      </c>
      <c r="F75" s="70" t="s">
        <v>765</v>
      </c>
      <c r="G75" s="70" t="s">
        <v>4230</v>
      </c>
      <c r="H75" s="70" t="s">
        <v>4194</v>
      </c>
      <c r="I75" s="70" t="s">
        <v>4652</v>
      </c>
      <c r="J75" s="70">
        <v>0</v>
      </c>
      <c r="K75" s="70" t="s">
        <v>4194</v>
      </c>
      <c r="L75" s="70" t="s">
        <v>4194</v>
      </c>
      <c r="M75" s="70" t="s">
        <v>4194</v>
      </c>
      <c r="N75" s="70" t="s">
        <v>4194</v>
      </c>
      <c r="O75" s="70" t="s">
        <v>4194</v>
      </c>
      <c r="P75" s="70" t="s">
        <v>4194</v>
      </c>
    </row>
    <row r="76" spans="1:16" x14ac:dyDescent="0.25">
      <c r="A76" s="70">
        <v>1281059</v>
      </c>
      <c r="B76" s="70" t="s">
        <v>4651</v>
      </c>
      <c r="C76" s="70" t="s">
        <v>4650</v>
      </c>
      <c r="D76" s="70" t="s">
        <v>765</v>
      </c>
      <c r="E76" s="70" t="s">
        <v>765</v>
      </c>
      <c r="F76" s="70" t="s">
        <v>765</v>
      </c>
      <c r="G76" s="70" t="s">
        <v>4210</v>
      </c>
      <c r="H76" s="70" t="s">
        <v>4194</v>
      </c>
      <c r="I76" s="70" t="s">
        <v>4649</v>
      </c>
      <c r="J76" s="70">
        <v>0</v>
      </c>
      <c r="K76" s="70" t="s">
        <v>4194</v>
      </c>
      <c r="L76" s="70" t="s">
        <v>4194</v>
      </c>
      <c r="M76" s="70" t="s">
        <v>4194</v>
      </c>
      <c r="N76" s="70" t="s">
        <v>4194</v>
      </c>
      <c r="O76" s="70" t="s">
        <v>4194</v>
      </c>
      <c r="P76" s="70" t="s">
        <v>4194</v>
      </c>
    </row>
    <row r="77" spans="1:16" x14ac:dyDescent="0.25">
      <c r="A77" s="70">
        <v>1281061</v>
      </c>
      <c r="B77" s="70" t="s">
        <v>4648</v>
      </c>
      <c r="C77" s="70" t="s">
        <v>4647</v>
      </c>
      <c r="D77" s="70" t="s">
        <v>765</v>
      </c>
      <c r="E77" s="70" t="s">
        <v>765</v>
      </c>
      <c r="F77" s="70" t="s">
        <v>765</v>
      </c>
      <c r="G77" s="70" t="s">
        <v>4210</v>
      </c>
      <c r="H77" s="70" t="s">
        <v>4194</v>
      </c>
      <c r="I77" s="70" t="s">
        <v>4646</v>
      </c>
      <c r="J77" s="70">
        <v>0</v>
      </c>
      <c r="K77" s="70" t="s">
        <v>4194</v>
      </c>
      <c r="L77" s="70" t="s">
        <v>4194</v>
      </c>
      <c r="M77" s="70" t="s">
        <v>4194</v>
      </c>
      <c r="N77" s="70" t="s">
        <v>4194</v>
      </c>
      <c r="O77" s="70" t="s">
        <v>4194</v>
      </c>
      <c r="P77" s="70" t="s">
        <v>4194</v>
      </c>
    </row>
    <row r="78" spans="1:16" x14ac:dyDescent="0.25">
      <c r="A78" s="70">
        <v>1283936</v>
      </c>
      <c r="B78" s="70" t="s">
        <v>4199</v>
      </c>
      <c r="C78" s="70" t="s">
        <v>4645</v>
      </c>
      <c r="D78" s="70" t="s">
        <v>765</v>
      </c>
      <c r="E78" s="70" t="s">
        <v>765</v>
      </c>
      <c r="F78" s="70" t="s">
        <v>765</v>
      </c>
      <c r="G78" s="70" t="s">
        <v>4203</v>
      </c>
      <c r="H78" s="70" t="s">
        <v>4194</v>
      </c>
      <c r="I78" s="70" t="s">
        <v>4644</v>
      </c>
      <c r="J78" s="70">
        <v>0</v>
      </c>
      <c r="K78" s="70" t="s">
        <v>4194</v>
      </c>
      <c r="L78" s="70" t="s">
        <v>4194</v>
      </c>
      <c r="M78" s="70" t="s">
        <v>4194</v>
      </c>
      <c r="N78" s="70" t="s">
        <v>4194</v>
      </c>
      <c r="O78" s="70" t="s">
        <v>4194</v>
      </c>
      <c r="P78" s="70" t="s">
        <v>4194</v>
      </c>
    </row>
    <row r="79" spans="1:16" x14ac:dyDescent="0.25">
      <c r="A79" s="70">
        <v>1283940</v>
      </c>
      <c r="B79" s="70" t="s">
        <v>4199</v>
      </c>
      <c r="C79" s="70" t="s">
        <v>4643</v>
      </c>
      <c r="D79" s="70" t="s">
        <v>765</v>
      </c>
      <c r="E79" s="70" t="s">
        <v>765</v>
      </c>
      <c r="F79" s="70" t="s">
        <v>765</v>
      </c>
      <c r="G79" s="70" t="s">
        <v>4224</v>
      </c>
      <c r="H79" s="70" t="s">
        <v>4194</v>
      </c>
      <c r="I79" s="70" t="s">
        <v>4642</v>
      </c>
      <c r="J79" s="70">
        <v>0</v>
      </c>
      <c r="K79" s="70" t="s">
        <v>4194</v>
      </c>
      <c r="L79" s="70" t="s">
        <v>4194</v>
      </c>
      <c r="M79" s="70" t="s">
        <v>4194</v>
      </c>
      <c r="N79" s="70" t="s">
        <v>4194</v>
      </c>
      <c r="O79" s="70" t="s">
        <v>4194</v>
      </c>
      <c r="P79" s="70" t="s">
        <v>4194</v>
      </c>
    </row>
    <row r="80" spans="1:16" x14ac:dyDescent="0.25">
      <c r="A80" s="70">
        <v>1283941</v>
      </c>
      <c r="B80" s="70" t="s">
        <v>4199</v>
      </c>
      <c r="C80" s="70" t="s">
        <v>4641</v>
      </c>
      <c r="D80" s="70" t="s">
        <v>765</v>
      </c>
      <c r="E80" s="70" t="s">
        <v>765</v>
      </c>
      <c r="F80" s="70" t="s">
        <v>765</v>
      </c>
      <c r="G80" s="70" t="s">
        <v>4197</v>
      </c>
      <c r="H80" s="70" t="s">
        <v>4194</v>
      </c>
      <c r="I80" s="70" t="s">
        <v>4640</v>
      </c>
      <c r="J80" s="70">
        <v>0</v>
      </c>
      <c r="K80" s="70" t="s">
        <v>4194</v>
      </c>
      <c r="L80" s="70" t="s">
        <v>4194</v>
      </c>
      <c r="M80" s="70" t="s">
        <v>4194</v>
      </c>
      <c r="N80" s="70" t="s">
        <v>4194</v>
      </c>
      <c r="O80" s="70" t="s">
        <v>4194</v>
      </c>
      <c r="P80" s="70" t="s">
        <v>4194</v>
      </c>
    </row>
    <row r="81" spans="1:16" x14ac:dyDescent="0.25">
      <c r="A81" s="70">
        <v>1283942</v>
      </c>
      <c r="B81" s="70" t="s">
        <v>4199</v>
      </c>
      <c r="C81" s="70" t="s">
        <v>4639</v>
      </c>
      <c r="D81" s="70" t="s">
        <v>765</v>
      </c>
      <c r="E81" s="70" t="s">
        <v>765</v>
      </c>
      <c r="F81" s="70" t="s">
        <v>765</v>
      </c>
      <c r="G81" s="70" t="s">
        <v>4330</v>
      </c>
      <c r="H81" s="70" t="s">
        <v>4194</v>
      </c>
      <c r="I81" s="70" t="s">
        <v>4638</v>
      </c>
      <c r="J81" s="70">
        <v>0</v>
      </c>
      <c r="K81" s="70" t="s">
        <v>4194</v>
      </c>
      <c r="L81" s="70" t="s">
        <v>4194</v>
      </c>
      <c r="M81" s="70" t="s">
        <v>4194</v>
      </c>
      <c r="N81" s="70" t="s">
        <v>4194</v>
      </c>
      <c r="O81" s="70" t="s">
        <v>4194</v>
      </c>
      <c r="P81" s="70" t="s">
        <v>4194</v>
      </c>
    </row>
    <row r="82" spans="1:16" x14ac:dyDescent="0.25">
      <c r="A82" s="70">
        <v>1283943</v>
      </c>
      <c r="B82" s="70" t="s">
        <v>4199</v>
      </c>
      <c r="C82" s="70" t="s">
        <v>4637</v>
      </c>
      <c r="D82" s="70" t="s">
        <v>765</v>
      </c>
      <c r="E82" s="70" t="s">
        <v>765</v>
      </c>
      <c r="F82" s="70" t="s">
        <v>765</v>
      </c>
      <c r="G82" s="70" t="s">
        <v>4230</v>
      </c>
      <c r="H82" s="70" t="s">
        <v>4194</v>
      </c>
      <c r="I82" s="70" t="s">
        <v>4636</v>
      </c>
      <c r="J82" s="70">
        <v>0</v>
      </c>
      <c r="K82" s="70" t="s">
        <v>4194</v>
      </c>
      <c r="L82" s="70" t="s">
        <v>4194</v>
      </c>
      <c r="M82" s="70" t="s">
        <v>4194</v>
      </c>
      <c r="N82" s="70" t="s">
        <v>4194</v>
      </c>
      <c r="O82" s="70" t="s">
        <v>4194</v>
      </c>
      <c r="P82" s="70" t="s">
        <v>4194</v>
      </c>
    </row>
    <row r="83" spans="1:16" x14ac:dyDescent="0.25">
      <c r="A83" s="70">
        <v>1286163</v>
      </c>
      <c r="B83" s="70" t="s">
        <v>4199</v>
      </c>
      <c r="C83" s="70" t="s">
        <v>4632</v>
      </c>
      <c r="D83" s="70" t="s">
        <v>765</v>
      </c>
      <c r="E83" s="70" t="s">
        <v>765</v>
      </c>
      <c r="F83" s="70" t="s">
        <v>765</v>
      </c>
      <c r="G83" s="70" t="s">
        <v>4210</v>
      </c>
      <c r="H83" s="70" t="s">
        <v>4194</v>
      </c>
      <c r="I83" s="70" t="s">
        <v>4635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</row>
    <row r="84" spans="1:16" x14ac:dyDescent="0.25">
      <c r="A84" s="70">
        <v>1286167</v>
      </c>
      <c r="B84" s="70" t="s">
        <v>4199</v>
      </c>
      <c r="C84" s="70" t="s">
        <v>4634</v>
      </c>
      <c r="D84" s="70" t="s">
        <v>765</v>
      </c>
      <c r="E84" s="70" t="s">
        <v>765</v>
      </c>
      <c r="F84" s="70" t="s">
        <v>765</v>
      </c>
      <c r="G84" s="70" t="s">
        <v>4210</v>
      </c>
      <c r="H84" s="70" t="s">
        <v>4194</v>
      </c>
      <c r="I84" s="70" t="s">
        <v>4633</v>
      </c>
      <c r="J84" s="70">
        <v>0</v>
      </c>
      <c r="K84" s="70" t="s">
        <v>4194</v>
      </c>
      <c r="L84" s="70" t="s">
        <v>4194</v>
      </c>
      <c r="M84" s="70" t="s">
        <v>4194</v>
      </c>
      <c r="N84" s="70" t="s">
        <v>4194</v>
      </c>
      <c r="O84" s="70" t="s">
        <v>4194</v>
      </c>
      <c r="P84" s="70" t="s">
        <v>4194</v>
      </c>
    </row>
    <row r="85" spans="1:16" x14ac:dyDescent="0.25">
      <c r="A85" s="70">
        <v>1286175</v>
      </c>
      <c r="B85" s="70" t="s">
        <v>4199</v>
      </c>
      <c r="C85" s="70" t="s">
        <v>4632</v>
      </c>
      <c r="D85" s="70" t="s">
        <v>765</v>
      </c>
      <c r="E85" s="70" t="s">
        <v>765</v>
      </c>
      <c r="F85" s="70" t="s">
        <v>765</v>
      </c>
      <c r="G85" s="70" t="s">
        <v>4210</v>
      </c>
      <c r="H85" s="70" t="s">
        <v>4194</v>
      </c>
      <c r="I85" s="70" t="s">
        <v>4631</v>
      </c>
      <c r="J85" s="70">
        <v>0</v>
      </c>
      <c r="K85" s="70" t="s">
        <v>4194</v>
      </c>
      <c r="L85" s="70" t="s">
        <v>4194</v>
      </c>
      <c r="M85" s="70" t="s">
        <v>4194</v>
      </c>
      <c r="N85" s="70" t="s">
        <v>4194</v>
      </c>
      <c r="O85" s="70" t="s">
        <v>4194</v>
      </c>
      <c r="P85" s="70" t="s">
        <v>4194</v>
      </c>
    </row>
    <row r="86" spans="1:16" x14ac:dyDescent="0.25">
      <c r="A86" s="70">
        <v>1287134</v>
      </c>
      <c r="B86" s="70" t="s">
        <v>4630</v>
      </c>
      <c r="C86" s="70" t="s">
        <v>4629</v>
      </c>
      <c r="D86" s="70" t="s">
        <v>765</v>
      </c>
      <c r="E86" s="70" t="s">
        <v>765</v>
      </c>
      <c r="F86" s="70" t="s">
        <v>765</v>
      </c>
      <c r="G86" s="70" t="s">
        <v>4219</v>
      </c>
      <c r="H86" s="70" t="s">
        <v>4194</v>
      </c>
      <c r="I86" s="70" t="s">
        <v>4628</v>
      </c>
      <c r="J86" s="70">
        <v>0</v>
      </c>
      <c r="K86" s="70" t="s">
        <v>4194</v>
      </c>
      <c r="L86" s="70" t="s">
        <v>4194</v>
      </c>
      <c r="M86" s="70" t="s">
        <v>4194</v>
      </c>
      <c r="N86" s="70" t="s">
        <v>4194</v>
      </c>
      <c r="O86" s="70" t="s">
        <v>4194</v>
      </c>
      <c r="P86" s="70" t="s">
        <v>4194</v>
      </c>
    </row>
    <row r="87" spans="1:16" x14ac:dyDescent="0.25">
      <c r="A87" s="70">
        <v>1287136</v>
      </c>
      <c r="B87" s="70" t="s">
        <v>4627</v>
      </c>
      <c r="C87" s="70" t="s">
        <v>4626</v>
      </c>
      <c r="D87" s="70" t="s">
        <v>765</v>
      </c>
      <c r="E87" s="70" t="s">
        <v>765</v>
      </c>
      <c r="F87" s="70" t="s">
        <v>765</v>
      </c>
      <c r="G87" s="70" t="s">
        <v>4222</v>
      </c>
      <c r="H87" s="70" t="s">
        <v>4194</v>
      </c>
      <c r="I87" s="70" t="s">
        <v>4625</v>
      </c>
      <c r="J87" s="70">
        <v>0</v>
      </c>
      <c r="K87" s="70" t="s">
        <v>4194</v>
      </c>
      <c r="L87" s="70" t="s">
        <v>4194</v>
      </c>
      <c r="M87" s="70" t="s">
        <v>4194</v>
      </c>
      <c r="N87" s="70" t="s">
        <v>4194</v>
      </c>
      <c r="O87" s="70" t="s">
        <v>4194</v>
      </c>
      <c r="P87" s="70" t="s">
        <v>4194</v>
      </c>
    </row>
    <row r="88" spans="1:16" x14ac:dyDescent="0.25">
      <c r="A88" s="70">
        <v>1287137</v>
      </c>
      <c r="B88" s="70" t="s">
        <v>4624</v>
      </c>
      <c r="C88" s="70" t="s">
        <v>4623</v>
      </c>
      <c r="D88" s="70" t="s">
        <v>765</v>
      </c>
      <c r="E88" s="70" t="s">
        <v>765</v>
      </c>
      <c r="F88" s="70" t="s">
        <v>765</v>
      </c>
      <c r="G88" s="70" t="s">
        <v>4203</v>
      </c>
      <c r="H88" s="70" t="s">
        <v>4194</v>
      </c>
      <c r="I88" s="70" t="s">
        <v>4622</v>
      </c>
      <c r="J88" s="70">
        <v>0</v>
      </c>
      <c r="K88" s="70" t="s">
        <v>4194</v>
      </c>
      <c r="L88" s="70" t="s">
        <v>4194</v>
      </c>
      <c r="M88" s="70" t="s">
        <v>4194</v>
      </c>
      <c r="N88" s="70" t="s">
        <v>4194</v>
      </c>
      <c r="O88" s="70" t="s">
        <v>4194</v>
      </c>
      <c r="P88" s="70" t="s">
        <v>4194</v>
      </c>
    </row>
    <row r="89" spans="1:16" x14ac:dyDescent="0.25">
      <c r="A89" s="70">
        <v>1287145</v>
      </c>
      <c r="B89" s="70" t="s">
        <v>4621</v>
      </c>
      <c r="C89" s="70" t="s">
        <v>4620</v>
      </c>
      <c r="D89" s="70" t="s">
        <v>765</v>
      </c>
      <c r="E89" s="70" t="s">
        <v>765</v>
      </c>
      <c r="F89" s="70" t="s">
        <v>765</v>
      </c>
      <c r="G89" s="70" t="s">
        <v>4619</v>
      </c>
      <c r="H89" s="70" t="s">
        <v>4194</v>
      </c>
      <c r="I89" s="70" t="s">
        <v>4618</v>
      </c>
      <c r="J89" s="70">
        <v>0</v>
      </c>
      <c r="K89" s="70" t="s">
        <v>4194</v>
      </c>
      <c r="L89" s="70" t="s">
        <v>4194</v>
      </c>
      <c r="M89" s="70" t="s">
        <v>4194</v>
      </c>
      <c r="N89" s="70" t="s">
        <v>4194</v>
      </c>
      <c r="O89" s="70" t="s">
        <v>4194</v>
      </c>
      <c r="P89" s="70" t="s">
        <v>4194</v>
      </c>
    </row>
    <row r="90" spans="1:16" x14ac:dyDescent="0.25">
      <c r="A90" s="70">
        <v>1287148</v>
      </c>
      <c r="B90" s="70" t="s">
        <v>4617</v>
      </c>
      <c r="C90" s="70" t="s">
        <v>4616</v>
      </c>
      <c r="D90" s="70" t="s">
        <v>765</v>
      </c>
      <c r="E90" s="70" t="s">
        <v>765</v>
      </c>
      <c r="F90" s="70" t="s">
        <v>765</v>
      </c>
      <c r="G90" s="70" t="s">
        <v>4615</v>
      </c>
      <c r="H90" s="70" t="s">
        <v>4194</v>
      </c>
      <c r="I90" s="70" t="s">
        <v>4614</v>
      </c>
      <c r="J90" s="70">
        <v>0</v>
      </c>
      <c r="K90" s="70" t="s">
        <v>4194</v>
      </c>
      <c r="L90" s="70" t="s">
        <v>4194</v>
      </c>
      <c r="M90" s="70" t="s">
        <v>4194</v>
      </c>
      <c r="N90" s="70" t="s">
        <v>4194</v>
      </c>
      <c r="O90" s="70" t="s">
        <v>4194</v>
      </c>
      <c r="P90" s="70" t="s">
        <v>4194</v>
      </c>
    </row>
    <row r="91" spans="1:16" x14ac:dyDescent="0.25">
      <c r="A91" s="70">
        <v>1287150</v>
      </c>
      <c r="B91" s="70" t="s">
        <v>4613</v>
      </c>
      <c r="C91" s="70" t="s">
        <v>4612</v>
      </c>
      <c r="D91" s="70" t="s">
        <v>765</v>
      </c>
      <c r="E91" s="70" t="s">
        <v>765</v>
      </c>
      <c r="F91" s="70" t="s">
        <v>765</v>
      </c>
      <c r="G91" s="70" t="s">
        <v>4550</v>
      </c>
      <c r="H91" s="70" t="s">
        <v>4194</v>
      </c>
      <c r="I91" s="70" t="s">
        <v>4611</v>
      </c>
      <c r="J91" s="70">
        <v>0</v>
      </c>
      <c r="K91" s="70" t="s">
        <v>4194</v>
      </c>
      <c r="L91" s="70" t="s">
        <v>4194</v>
      </c>
      <c r="M91" s="70" t="s">
        <v>4194</v>
      </c>
      <c r="N91" s="70" t="s">
        <v>4194</v>
      </c>
      <c r="O91" s="70" t="s">
        <v>4194</v>
      </c>
      <c r="P91" s="70" t="s">
        <v>4194</v>
      </c>
    </row>
    <row r="92" spans="1:16" x14ac:dyDescent="0.25">
      <c r="A92" s="70">
        <v>1287151</v>
      </c>
      <c r="B92" s="70" t="s">
        <v>4610</v>
      </c>
      <c r="C92" s="70" t="s">
        <v>4609</v>
      </c>
      <c r="D92" s="70" t="s">
        <v>765</v>
      </c>
      <c r="E92" s="70" t="s">
        <v>765</v>
      </c>
      <c r="F92" s="70" t="s">
        <v>765</v>
      </c>
      <c r="G92" s="70" t="s">
        <v>4230</v>
      </c>
      <c r="H92" s="70" t="s">
        <v>4194</v>
      </c>
      <c r="I92" s="70" t="s">
        <v>4608</v>
      </c>
      <c r="J92" s="70">
        <v>0</v>
      </c>
      <c r="K92" s="70" t="s">
        <v>4194</v>
      </c>
      <c r="L92" s="70" t="s">
        <v>4194</v>
      </c>
      <c r="M92" s="70" t="s">
        <v>4194</v>
      </c>
      <c r="N92" s="70" t="s">
        <v>4194</v>
      </c>
      <c r="O92" s="70" t="s">
        <v>4194</v>
      </c>
      <c r="P92" s="70" t="s">
        <v>4194</v>
      </c>
    </row>
    <row r="93" spans="1:16" x14ac:dyDescent="0.25">
      <c r="A93" s="70">
        <v>1287152</v>
      </c>
      <c r="B93" s="70" t="s">
        <v>4607</v>
      </c>
      <c r="C93" s="70" t="s">
        <v>4606</v>
      </c>
      <c r="D93" s="70" t="s">
        <v>765</v>
      </c>
      <c r="E93" s="70" t="s">
        <v>765</v>
      </c>
      <c r="F93" s="70" t="s">
        <v>765</v>
      </c>
      <c r="G93" s="70" t="s">
        <v>4230</v>
      </c>
      <c r="H93" s="70" t="s">
        <v>4194</v>
      </c>
      <c r="I93" s="70" t="s">
        <v>4605</v>
      </c>
      <c r="J93" s="70">
        <v>0</v>
      </c>
      <c r="K93" s="70" t="s">
        <v>4194</v>
      </c>
      <c r="L93" s="70" t="s">
        <v>4194</v>
      </c>
      <c r="M93" s="70" t="s">
        <v>4194</v>
      </c>
      <c r="N93" s="70" t="s">
        <v>4194</v>
      </c>
      <c r="O93" s="70" t="s">
        <v>4194</v>
      </c>
      <c r="P93" s="70" t="s">
        <v>4194</v>
      </c>
    </row>
    <row r="94" spans="1:16" x14ac:dyDescent="0.25">
      <c r="A94" s="70">
        <v>1287240</v>
      </c>
      <c r="B94" s="70" t="s">
        <v>4199</v>
      </c>
      <c r="C94" s="70" t="s">
        <v>4604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4603</v>
      </c>
      <c r="J94" s="70">
        <v>0</v>
      </c>
      <c r="K94" s="70" t="s">
        <v>4194</v>
      </c>
      <c r="L94" s="70" t="s">
        <v>4194</v>
      </c>
      <c r="M94" s="70" t="s">
        <v>4194</v>
      </c>
      <c r="N94" s="70" t="s">
        <v>4194</v>
      </c>
      <c r="O94" s="70" t="s">
        <v>4194</v>
      </c>
      <c r="P94" s="70" t="s">
        <v>4194</v>
      </c>
    </row>
    <row r="95" spans="1:16" x14ac:dyDescent="0.25">
      <c r="A95" s="70">
        <v>1287245</v>
      </c>
      <c r="B95" s="70" t="s">
        <v>4199</v>
      </c>
      <c r="C95" s="70" t="s">
        <v>4602</v>
      </c>
      <c r="D95" s="70" t="s">
        <v>765</v>
      </c>
      <c r="E95" s="70" t="s">
        <v>765</v>
      </c>
      <c r="F95" s="70" t="s">
        <v>765</v>
      </c>
      <c r="G95" s="70" t="s">
        <v>4210</v>
      </c>
      <c r="H95" s="70" t="s">
        <v>4194</v>
      </c>
      <c r="I95" s="70" t="s">
        <v>4601</v>
      </c>
      <c r="J95" s="70">
        <v>0</v>
      </c>
      <c r="K95" s="70" t="s">
        <v>4194</v>
      </c>
      <c r="L95" s="70" t="s">
        <v>4194</v>
      </c>
      <c r="M95" s="70" t="s">
        <v>4194</v>
      </c>
      <c r="N95" s="70" t="s">
        <v>4194</v>
      </c>
      <c r="O95" s="70" t="s">
        <v>4194</v>
      </c>
      <c r="P95" s="70" t="s">
        <v>4194</v>
      </c>
    </row>
    <row r="96" spans="1:16" x14ac:dyDescent="0.25">
      <c r="A96" s="70">
        <v>1287246</v>
      </c>
      <c r="B96" s="70" t="s">
        <v>4600</v>
      </c>
      <c r="C96" s="70" t="s">
        <v>4599</v>
      </c>
      <c r="D96" s="70" t="s">
        <v>765</v>
      </c>
      <c r="E96" s="70" t="s">
        <v>765</v>
      </c>
      <c r="F96" s="70" t="s">
        <v>765</v>
      </c>
      <c r="G96" s="70" t="s">
        <v>4210</v>
      </c>
      <c r="H96" s="70" t="s">
        <v>4194</v>
      </c>
      <c r="I96" s="70" t="s">
        <v>4598</v>
      </c>
      <c r="J96" s="70">
        <v>0</v>
      </c>
      <c r="K96" s="70" t="s">
        <v>4194</v>
      </c>
      <c r="L96" s="70" t="s">
        <v>4194</v>
      </c>
      <c r="M96" s="70" t="s">
        <v>4194</v>
      </c>
      <c r="N96" s="70" t="s">
        <v>4194</v>
      </c>
      <c r="O96" s="70" t="s">
        <v>4194</v>
      </c>
      <c r="P96" s="70" t="s">
        <v>4194</v>
      </c>
    </row>
    <row r="97" spans="1:16" x14ac:dyDescent="0.25">
      <c r="A97" s="70">
        <v>1291516</v>
      </c>
      <c r="B97" s="70" t="s">
        <v>4597</v>
      </c>
      <c r="C97" s="70" t="s">
        <v>4596</v>
      </c>
      <c r="D97" s="70" t="s">
        <v>765</v>
      </c>
      <c r="E97" s="70" t="s">
        <v>765</v>
      </c>
      <c r="F97" s="70" t="s">
        <v>765</v>
      </c>
      <c r="G97" s="70" t="s">
        <v>4550</v>
      </c>
      <c r="H97" s="70" t="s">
        <v>4194</v>
      </c>
      <c r="I97" s="70" t="s">
        <v>4595</v>
      </c>
      <c r="J97" s="70">
        <v>0</v>
      </c>
      <c r="K97" s="70" t="s">
        <v>4194</v>
      </c>
      <c r="L97" s="70" t="s">
        <v>4194</v>
      </c>
      <c r="M97" s="70" t="s">
        <v>4194</v>
      </c>
      <c r="N97" s="70" t="s">
        <v>4194</v>
      </c>
      <c r="O97" s="70" t="s">
        <v>4194</v>
      </c>
      <c r="P97" s="70" t="s">
        <v>4194</v>
      </c>
    </row>
    <row r="98" spans="1:16" x14ac:dyDescent="0.25">
      <c r="A98" s="70">
        <v>1291520</v>
      </c>
      <c r="B98" s="70" t="s">
        <v>4594</v>
      </c>
      <c r="C98" s="70" t="s">
        <v>4593</v>
      </c>
      <c r="D98" s="70" t="s">
        <v>765</v>
      </c>
      <c r="E98" s="70" t="s">
        <v>765</v>
      </c>
      <c r="F98" s="70" t="s">
        <v>765</v>
      </c>
      <c r="G98" s="70" t="s">
        <v>4197</v>
      </c>
      <c r="H98" s="70" t="s">
        <v>4194</v>
      </c>
      <c r="I98" s="70" t="s">
        <v>4592</v>
      </c>
      <c r="J98" s="70">
        <v>0</v>
      </c>
      <c r="K98" s="70" t="s">
        <v>4194</v>
      </c>
      <c r="L98" s="70" t="s">
        <v>4194</v>
      </c>
      <c r="M98" s="70" t="s">
        <v>4194</v>
      </c>
      <c r="N98" s="70" t="s">
        <v>4194</v>
      </c>
      <c r="O98" s="70" t="s">
        <v>4194</v>
      </c>
      <c r="P98" s="70" t="s">
        <v>4194</v>
      </c>
    </row>
    <row r="99" spans="1:16" x14ac:dyDescent="0.25">
      <c r="A99" s="70">
        <v>1291823</v>
      </c>
      <c r="B99" s="70" t="s">
        <v>4591</v>
      </c>
      <c r="C99" s="70" t="s">
        <v>4590</v>
      </c>
      <c r="D99" s="70" t="s">
        <v>765</v>
      </c>
      <c r="E99" s="70" t="s">
        <v>765</v>
      </c>
      <c r="F99" s="70" t="s">
        <v>765</v>
      </c>
      <c r="G99" s="70" t="s">
        <v>4210</v>
      </c>
      <c r="H99" s="70" t="s">
        <v>4194</v>
      </c>
      <c r="I99" s="70" t="s">
        <v>4589</v>
      </c>
      <c r="J99" s="70">
        <v>0</v>
      </c>
      <c r="K99" s="70" t="s">
        <v>4194</v>
      </c>
      <c r="L99" s="70" t="s">
        <v>4194</v>
      </c>
      <c r="M99" s="70" t="s">
        <v>4194</v>
      </c>
      <c r="N99" s="70" t="s">
        <v>4194</v>
      </c>
      <c r="O99" s="70" t="s">
        <v>4194</v>
      </c>
      <c r="P99" s="70" t="s">
        <v>4194</v>
      </c>
    </row>
    <row r="100" spans="1:16" x14ac:dyDescent="0.25">
      <c r="A100" s="70">
        <v>1291825</v>
      </c>
      <c r="B100" s="70" t="s">
        <v>4588</v>
      </c>
      <c r="C100" s="70" t="s">
        <v>4587</v>
      </c>
      <c r="D100" s="70" t="s">
        <v>765</v>
      </c>
      <c r="E100" s="70" t="s">
        <v>765</v>
      </c>
      <c r="F100" s="70" t="s">
        <v>765</v>
      </c>
      <c r="G100" s="70" t="s">
        <v>4210</v>
      </c>
      <c r="H100" s="70" t="s">
        <v>4194</v>
      </c>
      <c r="I100" s="70" t="s">
        <v>4586</v>
      </c>
      <c r="J100" s="70">
        <v>0</v>
      </c>
      <c r="K100" s="70" t="s">
        <v>4194</v>
      </c>
      <c r="L100" s="70" t="s">
        <v>4194</v>
      </c>
      <c r="M100" s="70" t="s">
        <v>4194</v>
      </c>
      <c r="N100" s="70" t="s">
        <v>4194</v>
      </c>
      <c r="O100" s="70" t="s">
        <v>4194</v>
      </c>
      <c r="P100" s="70" t="s">
        <v>4194</v>
      </c>
    </row>
    <row r="101" spans="1:16" x14ac:dyDescent="0.25">
      <c r="A101" s="70">
        <v>1291828</v>
      </c>
      <c r="B101" s="70" t="s">
        <v>4199</v>
      </c>
      <c r="C101" s="70" t="s">
        <v>4585</v>
      </c>
      <c r="D101" s="70" t="s">
        <v>765</v>
      </c>
      <c r="E101" s="70" t="s">
        <v>765</v>
      </c>
      <c r="F101" s="70" t="s">
        <v>765</v>
      </c>
      <c r="G101" s="70" t="s">
        <v>4210</v>
      </c>
      <c r="H101" s="70" t="s">
        <v>4194</v>
      </c>
      <c r="I101" s="70" t="s">
        <v>4584</v>
      </c>
      <c r="J101" s="70">
        <v>0</v>
      </c>
      <c r="K101" s="70" t="s">
        <v>4194</v>
      </c>
      <c r="L101" s="70" t="s">
        <v>4194</v>
      </c>
      <c r="M101" s="70" t="s">
        <v>4194</v>
      </c>
      <c r="N101" s="70" t="s">
        <v>4194</v>
      </c>
      <c r="O101" s="70" t="s">
        <v>4194</v>
      </c>
      <c r="P101" s="70" t="s">
        <v>4194</v>
      </c>
    </row>
    <row r="102" spans="1:16" x14ac:dyDescent="0.25">
      <c r="A102" s="70">
        <v>1291829</v>
      </c>
      <c r="B102" s="70" t="s">
        <v>4583</v>
      </c>
      <c r="C102" s="70" t="s">
        <v>4582</v>
      </c>
      <c r="D102" s="70" t="s">
        <v>765</v>
      </c>
      <c r="E102" s="70" t="s">
        <v>765</v>
      </c>
      <c r="F102" s="70" t="s">
        <v>765</v>
      </c>
      <c r="G102" s="70" t="s">
        <v>4210</v>
      </c>
      <c r="H102" s="70" t="s">
        <v>4194</v>
      </c>
      <c r="I102" s="70" t="s">
        <v>4581</v>
      </c>
      <c r="J102" s="70">
        <v>0</v>
      </c>
      <c r="K102" s="70" t="s">
        <v>4194</v>
      </c>
      <c r="L102" s="70" t="s">
        <v>4194</v>
      </c>
      <c r="M102" s="70" t="s">
        <v>4194</v>
      </c>
      <c r="N102" s="70" t="s">
        <v>4194</v>
      </c>
      <c r="O102" s="70" t="s">
        <v>4194</v>
      </c>
      <c r="P102" s="70" t="s">
        <v>4194</v>
      </c>
    </row>
    <row r="103" spans="1:16" x14ac:dyDescent="0.25">
      <c r="A103" s="70">
        <v>1292729</v>
      </c>
      <c r="B103" s="70" t="s">
        <v>4580</v>
      </c>
      <c r="C103" s="70" t="s">
        <v>4579</v>
      </c>
      <c r="D103" s="70" t="s">
        <v>765</v>
      </c>
      <c r="E103" s="70" t="s">
        <v>765</v>
      </c>
      <c r="F103" s="70" t="s">
        <v>765</v>
      </c>
      <c r="G103" s="70" t="s">
        <v>4486</v>
      </c>
      <c r="H103" s="70" t="s">
        <v>4194</v>
      </c>
      <c r="I103" s="70" t="s">
        <v>4578</v>
      </c>
      <c r="J103" s="70">
        <v>0</v>
      </c>
      <c r="K103" s="70" t="s">
        <v>4194</v>
      </c>
      <c r="L103" s="70" t="s">
        <v>4194</v>
      </c>
      <c r="M103" s="70" t="s">
        <v>4194</v>
      </c>
      <c r="N103" s="70" t="s">
        <v>4194</v>
      </c>
      <c r="O103" s="70" t="s">
        <v>4194</v>
      </c>
      <c r="P103" s="70" t="s">
        <v>4194</v>
      </c>
    </row>
    <row r="104" spans="1:16" x14ac:dyDescent="0.25">
      <c r="A104" s="70">
        <v>1293214</v>
      </c>
      <c r="B104" s="70" t="s">
        <v>4199</v>
      </c>
      <c r="C104" s="70" t="s">
        <v>4577</v>
      </c>
      <c r="D104" s="70" t="s">
        <v>765</v>
      </c>
      <c r="E104" s="70" t="s">
        <v>765</v>
      </c>
      <c r="F104" s="70" t="s">
        <v>765</v>
      </c>
      <c r="G104" s="70" t="s">
        <v>4210</v>
      </c>
      <c r="H104" s="70" t="s">
        <v>4194</v>
      </c>
      <c r="I104" s="70" t="s">
        <v>4576</v>
      </c>
      <c r="J104" s="70">
        <v>0</v>
      </c>
      <c r="K104" s="70" t="s">
        <v>4194</v>
      </c>
      <c r="L104" s="70" t="s">
        <v>4194</v>
      </c>
      <c r="M104" s="70" t="s">
        <v>4194</v>
      </c>
      <c r="N104" s="70" t="s">
        <v>4194</v>
      </c>
      <c r="O104" s="70" t="s">
        <v>4194</v>
      </c>
      <c r="P104" s="70" t="s">
        <v>4194</v>
      </c>
    </row>
    <row r="105" spans="1:16" x14ac:dyDescent="0.25">
      <c r="A105" s="70">
        <v>1293218</v>
      </c>
      <c r="B105" s="70" t="s">
        <v>4199</v>
      </c>
      <c r="C105" s="70" t="s">
        <v>4575</v>
      </c>
      <c r="D105" s="70" t="s">
        <v>765</v>
      </c>
      <c r="E105" s="70" t="s">
        <v>765</v>
      </c>
      <c r="F105" s="70" t="s">
        <v>765</v>
      </c>
      <c r="G105" s="70" t="s">
        <v>4210</v>
      </c>
      <c r="H105" s="70" t="s">
        <v>4194</v>
      </c>
      <c r="I105" s="70" t="s">
        <v>4574</v>
      </c>
      <c r="J105" s="70">
        <v>0</v>
      </c>
      <c r="K105" s="70" t="s">
        <v>4194</v>
      </c>
      <c r="L105" s="70" t="s">
        <v>4194</v>
      </c>
      <c r="M105" s="70" t="s">
        <v>4194</v>
      </c>
      <c r="N105" s="70" t="s">
        <v>4194</v>
      </c>
      <c r="O105" s="70" t="s">
        <v>4194</v>
      </c>
      <c r="P105" s="70" t="s">
        <v>4194</v>
      </c>
    </row>
    <row r="106" spans="1:16" x14ac:dyDescent="0.25">
      <c r="A106" s="70">
        <v>1293392</v>
      </c>
      <c r="B106" s="70" t="s">
        <v>4199</v>
      </c>
      <c r="C106" s="70" t="s">
        <v>4288</v>
      </c>
      <c r="D106" s="70" t="s">
        <v>765</v>
      </c>
      <c r="E106" s="70" t="s">
        <v>765</v>
      </c>
      <c r="F106" s="70" t="s">
        <v>765</v>
      </c>
      <c r="G106" s="70" t="s">
        <v>4230</v>
      </c>
      <c r="H106" s="70" t="s">
        <v>4194</v>
      </c>
      <c r="I106" s="70" t="s">
        <v>4573</v>
      </c>
      <c r="J106" s="70">
        <v>0</v>
      </c>
      <c r="K106" s="70" t="s">
        <v>4194</v>
      </c>
      <c r="L106" s="70" t="s">
        <v>4194</v>
      </c>
      <c r="M106" s="70" t="s">
        <v>4194</v>
      </c>
      <c r="N106" s="70" t="s">
        <v>4194</v>
      </c>
      <c r="O106" s="70" t="s">
        <v>4194</v>
      </c>
      <c r="P106" s="70" t="s">
        <v>4194</v>
      </c>
    </row>
    <row r="107" spans="1:16" x14ac:dyDescent="0.25">
      <c r="A107" s="70">
        <v>1293554</v>
      </c>
      <c r="B107" s="70" t="s">
        <v>4572</v>
      </c>
      <c r="C107" s="70" t="s">
        <v>4571</v>
      </c>
      <c r="D107" s="70" t="s">
        <v>765</v>
      </c>
      <c r="E107" s="70" t="s">
        <v>765</v>
      </c>
      <c r="F107" s="70" t="s">
        <v>765</v>
      </c>
      <c r="G107" s="70" t="s">
        <v>4210</v>
      </c>
      <c r="H107" s="70" t="s">
        <v>4194</v>
      </c>
      <c r="I107" s="70" t="s">
        <v>4570</v>
      </c>
      <c r="J107" s="70">
        <v>0</v>
      </c>
      <c r="K107" s="70" t="s">
        <v>4194</v>
      </c>
      <c r="L107" s="70" t="s">
        <v>4194</v>
      </c>
      <c r="M107" s="70" t="s">
        <v>4194</v>
      </c>
      <c r="N107" s="70" t="s">
        <v>4194</v>
      </c>
      <c r="O107" s="70" t="s">
        <v>4194</v>
      </c>
      <c r="P107" s="70" t="s">
        <v>4194</v>
      </c>
    </row>
    <row r="108" spans="1:16" x14ac:dyDescent="0.25">
      <c r="A108" s="70">
        <v>1293682</v>
      </c>
      <c r="B108" s="70" t="s">
        <v>4199</v>
      </c>
      <c r="C108" s="70" t="s">
        <v>4569</v>
      </c>
      <c r="D108" s="70" t="s">
        <v>765</v>
      </c>
      <c r="E108" s="70" t="s">
        <v>765</v>
      </c>
      <c r="F108" s="70" t="s">
        <v>765</v>
      </c>
      <c r="G108" s="70" t="s">
        <v>4210</v>
      </c>
      <c r="H108" s="70" t="s">
        <v>4194</v>
      </c>
      <c r="I108" s="70" t="s">
        <v>4568</v>
      </c>
      <c r="J108" s="70">
        <v>0</v>
      </c>
      <c r="K108" s="70" t="s">
        <v>4194</v>
      </c>
      <c r="L108" s="70" t="s">
        <v>4194</v>
      </c>
      <c r="M108" s="70" t="s">
        <v>4194</v>
      </c>
      <c r="N108" s="70" t="s">
        <v>4194</v>
      </c>
      <c r="O108" s="70" t="s">
        <v>4194</v>
      </c>
      <c r="P108" s="70" t="s">
        <v>4194</v>
      </c>
    </row>
    <row r="109" spans="1:16" x14ac:dyDescent="0.25">
      <c r="A109" s="70">
        <v>1293683</v>
      </c>
      <c r="B109" s="70" t="s">
        <v>4199</v>
      </c>
      <c r="C109" s="70" t="s">
        <v>3048</v>
      </c>
      <c r="D109" s="70" t="s">
        <v>765</v>
      </c>
      <c r="E109" s="70" t="s">
        <v>765</v>
      </c>
      <c r="F109" s="70" t="s">
        <v>765</v>
      </c>
      <c r="G109" s="70" t="s">
        <v>4210</v>
      </c>
      <c r="H109" s="70" t="s">
        <v>4194</v>
      </c>
      <c r="I109" s="70" t="s">
        <v>4567</v>
      </c>
      <c r="J109" s="70">
        <v>0</v>
      </c>
      <c r="K109" s="70" t="s">
        <v>4194</v>
      </c>
      <c r="L109" s="70" t="s">
        <v>4194</v>
      </c>
      <c r="M109" s="70" t="s">
        <v>4194</v>
      </c>
      <c r="N109" s="70" t="s">
        <v>4194</v>
      </c>
      <c r="O109" s="70" t="s">
        <v>4194</v>
      </c>
      <c r="P109" s="70" t="s">
        <v>4194</v>
      </c>
    </row>
    <row r="110" spans="1:16" x14ac:dyDescent="0.25">
      <c r="A110" s="70">
        <v>1295564</v>
      </c>
      <c r="B110" s="70" t="s">
        <v>4566</v>
      </c>
      <c r="C110" s="70" t="s">
        <v>4565</v>
      </c>
      <c r="D110" s="70" t="s">
        <v>765</v>
      </c>
      <c r="E110" s="70" t="s">
        <v>765</v>
      </c>
      <c r="F110" s="70" t="s">
        <v>765</v>
      </c>
      <c r="G110" s="70" t="s">
        <v>4210</v>
      </c>
      <c r="H110" s="70" t="s">
        <v>4194</v>
      </c>
      <c r="I110" s="70" t="s">
        <v>4564</v>
      </c>
      <c r="J110" s="70">
        <v>0</v>
      </c>
      <c r="K110" s="70" t="s">
        <v>4194</v>
      </c>
      <c r="L110" s="70" t="s">
        <v>4194</v>
      </c>
      <c r="M110" s="70" t="s">
        <v>4194</v>
      </c>
      <c r="N110" s="70" t="s">
        <v>4194</v>
      </c>
      <c r="O110" s="70" t="s">
        <v>4194</v>
      </c>
      <c r="P110" s="70" t="s">
        <v>4194</v>
      </c>
    </row>
    <row r="111" spans="1:16" x14ac:dyDescent="0.25">
      <c r="A111" s="70">
        <v>1295567</v>
      </c>
      <c r="B111" s="70" t="s">
        <v>4563</v>
      </c>
      <c r="C111" s="70" t="s">
        <v>4562</v>
      </c>
      <c r="D111" s="70" t="s">
        <v>765</v>
      </c>
      <c r="E111" s="70" t="s">
        <v>765</v>
      </c>
      <c r="F111" s="70" t="s">
        <v>765</v>
      </c>
      <c r="G111" s="70" t="s">
        <v>4210</v>
      </c>
      <c r="H111" s="70" t="s">
        <v>4194</v>
      </c>
      <c r="I111" s="70" t="s">
        <v>4561</v>
      </c>
      <c r="J111" s="70">
        <v>0</v>
      </c>
      <c r="K111" s="70" t="s">
        <v>4194</v>
      </c>
      <c r="L111" s="70" t="s">
        <v>4194</v>
      </c>
      <c r="M111" s="70" t="s">
        <v>4194</v>
      </c>
      <c r="N111" s="70" t="s">
        <v>4194</v>
      </c>
      <c r="O111" s="70" t="s">
        <v>4194</v>
      </c>
      <c r="P111" s="70" t="s">
        <v>4194</v>
      </c>
    </row>
    <row r="112" spans="1:16" x14ac:dyDescent="0.25">
      <c r="A112" s="70">
        <v>1295569</v>
      </c>
      <c r="B112" s="70" t="s">
        <v>4560</v>
      </c>
      <c r="C112" s="70" t="s">
        <v>4510</v>
      </c>
      <c r="D112" s="70" t="s">
        <v>765</v>
      </c>
      <c r="E112" s="70" t="s">
        <v>765</v>
      </c>
      <c r="F112" s="70" t="s">
        <v>765</v>
      </c>
      <c r="G112" s="70" t="s">
        <v>4210</v>
      </c>
      <c r="H112" s="70" t="s">
        <v>4194</v>
      </c>
      <c r="I112" s="70" t="s">
        <v>4559</v>
      </c>
      <c r="J112" s="70">
        <v>0</v>
      </c>
      <c r="K112" s="70" t="s">
        <v>4194</v>
      </c>
      <c r="L112" s="70" t="s">
        <v>4194</v>
      </c>
      <c r="M112" s="70" t="s">
        <v>4194</v>
      </c>
      <c r="N112" s="70" t="s">
        <v>4194</v>
      </c>
      <c r="O112" s="70" t="s">
        <v>4194</v>
      </c>
      <c r="P112" s="70" t="s">
        <v>4194</v>
      </c>
    </row>
    <row r="113" spans="1:16" x14ac:dyDescent="0.25">
      <c r="A113" s="70">
        <v>1301189</v>
      </c>
      <c r="B113" s="70" t="s">
        <v>4199</v>
      </c>
      <c r="C113" s="70" t="s">
        <v>4558</v>
      </c>
      <c r="D113" s="70" t="s">
        <v>765</v>
      </c>
      <c r="E113" s="70" t="s">
        <v>765</v>
      </c>
      <c r="F113" s="70" t="s">
        <v>765</v>
      </c>
      <c r="G113" s="70" t="s">
        <v>4210</v>
      </c>
      <c r="H113" s="70" t="s">
        <v>4194</v>
      </c>
      <c r="I113" s="70" t="s">
        <v>4557</v>
      </c>
      <c r="J113" s="70">
        <v>0</v>
      </c>
      <c r="K113" s="70" t="s">
        <v>4194</v>
      </c>
      <c r="L113" s="70" t="s">
        <v>4194</v>
      </c>
      <c r="M113" s="70" t="s">
        <v>4194</v>
      </c>
      <c r="N113" s="70" t="s">
        <v>4194</v>
      </c>
      <c r="O113" s="70" t="s">
        <v>4194</v>
      </c>
      <c r="P113" s="70" t="s">
        <v>4194</v>
      </c>
    </row>
    <row r="114" spans="1:16" x14ac:dyDescent="0.25">
      <c r="A114" s="70">
        <v>1301190</v>
      </c>
      <c r="B114" s="70" t="s">
        <v>4556</v>
      </c>
      <c r="C114" s="70" t="s">
        <v>4555</v>
      </c>
      <c r="D114" s="70" t="s">
        <v>765</v>
      </c>
      <c r="E114" s="70" t="s">
        <v>765</v>
      </c>
      <c r="F114" s="70" t="s">
        <v>765</v>
      </c>
      <c r="G114" s="70" t="s">
        <v>4210</v>
      </c>
      <c r="H114" s="70" t="s">
        <v>4194</v>
      </c>
      <c r="I114" s="70" t="s">
        <v>4554</v>
      </c>
      <c r="J114" s="70">
        <v>0</v>
      </c>
      <c r="K114" s="70" t="s">
        <v>4194</v>
      </c>
      <c r="L114" s="70" t="s">
        <v>4194</v>
      </c>
      <c r="M114" s="70" t="s">
        <v>4194</v>
      </c>
      <c r="N114" s="70" t="s">
        <v>4194</v>
      </c>
      <c r="O114" s="70" t="s">
        <v>4194</v>
      </c>
      <c r="P114" s="70" t="s">
        <v>4194</v>
      </c>
    </row>
    <row r="115" spans="1:16" x14ac:dyDescent="0.25">
      <c r="A115" s="70">
        <v>1301773</v>
      </c>
      <c r="B115" s="70" t="s">
        <v>4199</v>
      </c>
      <c r="C115" s="70" t="s">
        <v>4553</v>
      </c>
      <c r="D115" s="70" t="s">
        <v>765</v>
      </c>
      <c r="E115" s="70" t="s">
        <v>765</v>
      </c>
      <c r="F115" s="70" t="s">
        <v>765</v>
      </c>
      <c r="G115" s="70" t="s">
        <v>4483</v>
      </c>
      <c r="H115" s="70" t="s">
        <v>4194</v>
      </c>
      <c r="I115" s="70" t="s">
        <v>4552</v>
      </c>
      <c r="J115" s="70">
        <v>0</v>
      </c>
      <c r="K115" s="70" t="s">
        <v>4194</v>
      </c>
      <c r="L115" s="70" t="s">
        <v>4194</v>
      </c>
      <c r="M115" s="70" t="s">
        <v>4194</v>
      </c>
      <c r="N115" s="70" t="s">
        <v>4194</v>
      </c>
      <c r="O115" s="70" t="s">
        <v>4194</v>
      </c>
      <c r="P115" s="70" t="s">
        <v>4194</v>
      </c>
    </row>
    <row r="116" spans="1:16" x14ac:dyDescent="0.25">
      <c r="A116" s="70">
        <v>1301774</v>
      </c>
      <c r="B116" s="70" t="s">
        <v>4199</v>
      </c>
      <c r="C116" s="70" t="s">
        <v>4551</v>
      </c>
      <c r="D116" s="70" t="s">
        <v>765</v>
      </c>
      <c r="E116" s="70" t="s">
        <v>765</v>
      </c>
      <c r="F116" s="70" t="s">
        <v>765</v>
      </c>
      <c r="G116" s="70" t="s">
        <v>4550</v>
      </c>
      <c r="H116" s="70" t="s">
        <v>4194</v>
      </c>
      <c r="I116" s="70" t="s">
        <v>4549</v>
      </c>
      <c r="J116" s="70">
        <v>0</v>
      </c>
      <c r="K116" s="70" t="s">
        <v>4194</v>
      </c>
      <c r="L116" s="70" t="s">
        <v>4194</v>
      </c>
      <c r="M116" s="70" t="s">
        <v>4194</v>
      </c>
      <c r="N116" s="70" t="s">
        <v>4194</v>
      </c>
      <c r="O116" s="70" t="s">
        <v>4194</v>
      </c>
      <c r="P116" s="70" t="s">
        <v>4194</v>
      </c>
    </row>
    <row r="117" spans="1:16" x14ac:dyDescent="0.25">
      <c r="A117" s="70">
        <v>1302854</v>
      </c>
      <c r="B117" s="70" t="s">
        <v>4199</v>
      </c>
      <c r="C117" s="70" t="s">
        <v>4548</v>
      </c>
      <c r="D117" s="70" t="s">
        <v>765</v>
      </c>
      <c r="E117" s="70" t="s">
        <v>765</v>
      </c>
      <c r="F117" s="70" t="s">
        <v>765</v>
      </c>
      <c r="G117" s="70" t="s">
        <v>4210</v>
      </c>
      <c r="H117" s="70" t="s">
        <v>4194</v>
      </c>
      <c r="I117" s="70" t="s">
        <v>4547</v>
      </c>
      <c r="J117" s="70">
        <v>0</v>
      </c>
      <c r="K117" s="70" t="s">
        <v>4194</v>
      </c>
      <c r="L117" s="70" t="s">
        <v>4194</v>
      </c>
      <c r="M117" s="70" t="s">
        <v>4194</v>
      </c>
      <c r="N117" s="70" t="s">
        <v>4194</v>
      </c>
      <c r="O117" s="70" t="s">
        <v>4194</v>
      </c>
      <c r="P117" s="70" t="s">
        <v>4194</v>
      </c>
    </row>
    <row r="118" spans="1:16" x14ac:dyDescent="0.25">
      <c r="A118" s="70">
        <v>1302855</v>
      </c>
      <c r="B118" s="70" t="s">
        <v>4199</v>
      </c>
      <c r="C118" s="70" t="s">
        <v>4546</v>
      </c>
      <c r="D118" s="70" t="s">
        <v>765</v>
      </c>
      <c r="E118" s="70" t="s">
        <v>765</v>
      </c>
      <c r="F118" s="70" t="s">
        <v>765</v>
      </c>
      <c r="G118" s="70" t="s">
        <v>4210</v>
      </c>
      <c r="H118" s="70" t="s">
        <v>4194</v>
      </c>
      <c r="I118" s="70" t="s">
        <v>4545</v>
      </c>
      <c r="J118" s="70">
        <v>0</v>
      </c>
      <c r="K118" s="70" t="s">
        <v>4194</v>
      </c>
      <c r="L118" s="70" t="s">
        <v>4194</v>
      </c>
      <c r="M118" s="70" t="s">
        <v>4194</v>
      </c>
      <c r="N118" s="70" t="s">
        <v>4194</v>
      </c>
      <c r="O118" s="70" t="s">
        <v>4194</v>
      </c>
      <c r="P118" s="70" t="s">
        <v>4194</v>
      </c>
    </row>
    <row r="119" spans="1:16" x14ac:dyDescent="0.25">
      <c r="A119" s="70">
        <v>1305168</v>
      </c>
      <c r="B119" s="70" t="s">
        <v>4199</v>
      </c>
      <c r="C119" s="70" t="s">
        <v>4544</v>
      </c>
      <c r="D119" s="70" t="s">
        <v>765</v>
      </c>
      <c r="E119" s="70" t="s">
        <v>765</v>
      </c>
      <c r="F119" s="70" t="s">
        <v>765</v>
      </c>
      <c r="G119" s="70" t="s">
        <v>4210</v>
      </c>
      <c r="H119" s="70" t="s">
        <v>4194</v>
      </c>
      <c r="I119" s="70" t="s">
        <v>4543</v>
      </c>
      <c r="J119" s="70">
        <v>0</v>
      </c>
      <c r="K119" s="70" t="s">
        <v>4194</v>
      </c>
      <c r="L119" s="70" t="s">
        <v>4194</v>
      </c>
      <c r="M119" s="70" t="s">
        <v>4194</v>
      </c>
      <c r="N119" s="70" t="s">
        <v>4194</v>
      </c>
      <c r="O119" s="70" t="s">
        <v>4194</v>
      </c>
      <c r="P119" s="70" t="s">
        <v>4194</v>
      </c>
    </row>
    <row r="120" spans="1:16" x14ac:dyDescent="0.25">
      <c r="A120" s="70">
        <v>1306692</v>
      </c>
      <c r="B120" s="70" t="s">
        <v>4199</v>
      </c>
      <c r="C120" s="70" t="s">
        <v>4542</v>
      </c>
      <c r="D120" s="70" t="s">
        <v>765</v>
      </c>
      <c r="E120" s="70" t="s">
        <v>765</v>
      </c>
      <c r="F120" s="70" t="s">
        <v>765</v>
      </c>
      <c r="G120" s="70" t="s">
        <v>4210</v>
      </c>
      <c r="H120" s="70" t="s">
        <v>4194</v>
      </c>
      <c r="I120" s="70" t="s">
        <v>4541</v>
      </c>
      <c r="J120" s="70">
        <v>0</v>
      </c>
      <c r="K120" s="70" t="s">
        <v>4194</v>
      </c>
      <c r="L120" s="70" t="s">
        <v>4194</v>
      </c>
      <c r="M120" s="70" t="s">
        <v>4194</v>
      </c>
      <c r="N120" s="70" t="s">
        <v>4194</v>
      </c>
      <c r="O120" s="70" t="s">
        <v>4194</v>
      </c>
      <c r="P120" s="70" t="s">
        <v>4194</v>
      </c>
    </row>
    <row r="121" spans="1:16" x14ac:dyDescent="0.25">
      <c r="A121" s="70">
        <v>1308523</v>
      </c>
      <c r="B121" s="70" t="s">
        <v>4199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4224</v>
      </c>
      <c r="H121" s="70" t="s">
        <v>4194</v>
      </c>
      <c r="I121" s="70" t="s">
        <v>4540</v>
      </c>
      <c r="J121" s="70">
        <v>0</v>
      </c>
      <c r="K121" s="70" t="s">
        <v>4194</v>
      </c>
      <c r="L121" s="70" t="s">
        <v>4194</v>
      </c>
      <c r="M121" s="70" t="s">
        <v>4194</v>
      </c>
      <c r="N121" s="70" t="s">
        <v>4194</v>
      </c>
      <c r="O121" s="70" t="s">
        <v>4194</v>
      </c>
      <c r="P121" s="70" t="s">
        <v>4194</v>
      </c>
    </row>
    <row r="122" spans="1:16" x14ac:dyDescent="0.25">
      <c r="A122" s="70">
        <v>1308528</v>
      </c>
      <c r="B122" s="70" t="s">
        <v>4199</v>
      </c>
      <c r="C122" s="70" t="s">
        <v>4539</v>
      </c>
      <c r="D122" s="70" t="s">
        <v>765</v>
      </c>
      <c r="E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4538</v>
      </c>
      <c r="J122" s="70">
        <v>0</v>
      </c>
      <c r="K122" s="70" t="s">
        <v>4194</v>
      </c>
      <c r="L122" s="70" t="s">
        <v>4194</v>
      </c>
      <c r="M122" s="70" t="s">
        <v>4194</v>
      </c>
      <c r="N122" s="70" t="s">
        <v>4194</v>
      </c>
      <c r="O122" s="70" t="s">
        <v>4194</v>
      </c>
      <c r="P122" s="70" t="s">
        <v>4194</v>
      </c>
    </row>
    <row r="123" spans="1:16" x14ac:dyDescent="0.25">
      <c r="A123" s="70">
        <v>1308529</v>
      </c>
      <c r="B123" s="70" t="s">
        <v>4199</v>
      </c>
      <c r="C123" s="70" t="s">
        <v>4537</v>
      </c>
      <c r="D123" s="70" t="s">
        <v>765</v>
      </c>
      <c r="E123" s="70" t="s">
        <v>765</v>
      </c>
      <c r="F123" s="70" t="s">
        <v>765</v>
      </c>
      <c r="G123" s="70" t="s">
        <v>4330</v>
      </c>
      <c r="H123" s="70" t="s">
        <v>4194</v>
      </c>
      <c r="I123" s="70" t="s">
        <v>4536</v>
      </c>
      <c r="J123" s="70">
        <v>0</v>
      </c>
      <c r="K123" s="70" t="s">
        <v>4194</v>
      </c>
      <c r="L123" s="70" t="s">
        <v>4194</v>
      </c>
      <c r="M123" s="70" t="s">
        <v>4194</v>
      </c>
      <c r="N123" s="70" t="s">
        <v>4194</v>
      </c>
      <c r="O123" s="70" t="s">
        <v>4194</v>
      </c>
      <c r="P123" s="70" t="s">
        <v>4194</v>
      </c>
    </row>
    <row r="124" spans="1:16" x14ac:dyDescent="0.25">
      <c r="A124" s="70">
        <v>1310740</v>
      </c>
      <c r="B124" s="70" t="s">
        <v>4199</v>
      </c>
      <c r="C124" s="70" t="s">
        <v>4535</v>
      </c>
      <c r="D124" s="70" t="s">
        <v>765</v>
      </c>
      <c r="E124" s="70" t="s">
        <v>765</v>
      </c>
      <c r="F124" s="70" t="s">
        <v>765</v>
      </c>
      <c r="G124" s="70" t="s">
        <v>4534</v>
      </c>
      <c r="H124" s="70" t="s">
        <v>4194</v>
      </c>
      <c r="I124" s="70" t="s">
        <v>4533</v>
      </c>
      <c r="J124" s="70">
        <v>0</v>
      </c>
      <c r="K124" s="70" t="s">
        <v>4194</v>
      </c>
      <c r="L124" s="70" t="s">
        <v>4194</v>
      </c>
      <c r="M124" s="70" t="s">
        <v>4194</v>
      </c>
      <c r="N124" s="70" t="s">
        <v>4194</v>
      </c>
      <c r="O124" s="70" t="s">
        <v>4194</v>
      </c>
      <c r="P124" s="70" t="s">
        <v>4194</v>
      </c>
    </row>
    <row r="125" spans="1:16" x14ac:dyDescent="0.25">
      <c r="A125" s="70">
        <v>1310743</v>
      </c>
      <c r="B125" s="70" t="s">
        <v>4199</v>
      </c>
      <c r="C125" s="70" t="s">
        <v>4532</v>
      </c>
      <c r="D125" s="70" t="s">
        <v>765</v>
      </c>
      <c r="E125" s="70" t="s">
        <v>765</v>
      </c>
      <c r="F125" s="70" t="s">
        <v>765</v>
      </c>
      <c r="G125" s="70" t="s">
        <v>4330</v>
      </c>
      <c r="H125" s="70" t="s">
        <v>4194</v>
      </c>
      <c r="I125" s="70" t="s">
        <v>4531</v>
      </c>
      <c r="J125" s="70">
        <v>0</v>
      </c>
      <c r="K125" s="70" t="s">
        <v>4194</v>
      </c>
      <c r="L125" s="70" t="s">
        <v>4194</v>
      </c>
      <c r="M125" s="70" t="s">
        <v>4194</v>
      </c>
      <c r="N125" s="70" t="s">
        <v>4194</v>
      </c>
      <c r="O125" s="70" t="s">
        <v>4194</v>
      </c>
      <c r="P125" s="70" t="s">
        <v>4194</v>
      </c>
    </row>
    <row r="126" spans="1:16" x14ac:dyDescent="0.25">
      <c r="A126" s="70">
        <v>1310744</v>
      </c>
      <c r="B126" s="70" t="s">
        <v>4199</v>
      </c>
      <c r="C126" s="70" t="s">
        <v>4530</v>
      </c>
      <c r="D126" s="70" t="s">
        <v>765</v>
      </c>
      <c r="E126" s="70" t="s">
        <v>765</v>
      </c>
      <c r="F126" s="70" t="s">
        <v>765</v>
      </c>
      <c r="G126" s="70" t="s">
        <v>4529</v>
      </c>
      <c r="H126" s="70" t="s">
        <v>4194</v>
      </c>
      <c r="I126" s="70" t="s">
        <v>4528</v>
      </c>
      <c r="J126" s="70">
        <v>0</v>
      </c>
      <c r="K126" s="70" t="s">
        <v>4194</v>
      </c>
      <c r="L126" s="70" t="s">
        <v>4194</v>
      </c>
      <c r="M126" s="70" t="s">
        <v>4194</v>
      </c>
      <c r="N126" s="70" t="s">
        <v>4194</v>
      </c>
      <c r="O126" s="70" t="s">
        <v>4194</v>
      </c>
      <c r="P126" s="70" t="s">
        <v>4194</v>
      </c>
    </row>
    <row r="127" spans="1:16" x14ac:dyDescent="0.25">
      <c r="A127" s="70">
        <v>1313150</v>
      </c>
      <c r="B127" s="70" t="s">
        <v>4527</v>
      </c>
      <c r="C127" s="70" t="s">
        <v>4526</v>
      </c>
      <c r="D127" s="70" t="s">
        <v>765</v>
      </c>
      <c r="E127" s="70" t="s">
        <v>765</v>
      </c>
      <c r="F127" s="70" t="s">
        <v>765</v>
      </c>
      <c r="G127" s="70" t="s">
        <v>4525</v>
      </c>
      <c r="H127" s="70" t="s">
        <v>4194</v>
      </c>
      <c r="I127" s="70" t="s">
        <v>4524</v>
      </c>
      <c r="J127" s="70">
        <v>0</v>
      </c>
      <c r="K127" s="70" t="s">
        <v>4194</v>
      </c>
      <c r="L127" s="70" t="s">
        <v>4194</v>
      </c>
      <c r="M127" s="70" t="s">
        <v>4194</v>
      </c>
      <c r="N127" s="70" t="s">
        <v>4194</v>
      </c>
      <c r="O127" s="70" t="s">
        <v>4194</v>
      </c>
      <c r="P127" s="70" t="s">
        <v>4194</v>
      </c>
    </row>
    <row r="128" spans="1:16" x14ac:dyDescent="0.25">
      <c r="A128" s="70">
        <v>1313304</v>
      </c>
      <c r="B128" s="70" t="s">
        <v>4199</v>
      </c>
      <c r="C128" s="70" t="s">
        <v>4523</v>
      </c>
      <c r="D128" s="70" t="s">
        <v>765</v>
      </c>
      <c r="E128" s="70" t="s">
        <v>765</v>
      </c>
      <c r="F128" s="70" t="s">
        <v>765</v>
      </c>
      <c r="G128" s="70" t="s">
        <v>4522</v>
      </c>
      <c r="H128" s="70" t="s">
        <v>4194</v>
      </c>
      <c r="I128" s="70" t="s">
        <v>4521</v>
      </c>
      <c r="J128" s="70">
        <v>0</v>
      </c>
      <c r="K128" s="70" t="s">
        <v>4194</v>
      </c>
      <c r="L128" s="70" t="s">
        <v>4194</v>
      </c>
      <c r="M128" s="70" t="s">
        <v>4194</v>
      </c>
      <c r="N128" s="70" t="s">
        <v>4194</v>
      </c>
      <c r="O128" s="70" t="s">
        <v>4194</v>
      </c>
      <c r="P128" s="70" t="s">
        <v>4194</v>
      </c>
    </row>
    <row r="129" spans="1:16" x14ac:dyDescent="0.25">
      <c r="A129" s="70">
        <v>1319819</v>
      </c>
      <c r="B129" s="70" t="s">
        <v>4199</v>
      </c>
      <c r="C129" s="70" t="s">
        <v>4520</v>
      </c>
      <c r="D129" s="70" t="s">
        <v>765</v>
      </c>
      <c r="E129" s="70" t="s">
        <v>765</v>
      </c>
      <c r="F129" s="70" t="s">
        <v>765</v>
      </c>
      <c r="G129" s="70" t="s">
        <v>4304</v>
      </c>
      <c r="H129" s="70" t="s">
        <v>4194</v>
      </c>
      <c r="I129" s="70" t="s">
        <v>4519</v>
      </c>
      <c r="J129" s="70">
        <v>0</v>
      </c>
      <c r="K129" s="70" t="s">
        <v>4194</v>
      </c>
      <c r="L129" s="70" t="s">
        <v>4194</v>
      </c>
      <c r="M129" s="70" t="s">
        <v>4194</v>
      </c>
      <c r="N129" s="70" t="s">
        <v>4194</v>
      </c>
      <c r="O129" s="70" t="s">
        <v>4194</v>
      </c>
      <c r="P129" s="70" t="s">
        <v>4194</v>
      </c>
    </row>
    <row r="130" spans="1:16" x14ac:dyDescent="0.25">
      <c r="A130" s="70">
        <v>1322787</v>
      </c>
      <c r="B130" s="70" t="s">
        <v>4199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4304</v>
      </c>
      <c r="H130" s="70" t="s">
        <v>4194</v>
      </c>
      <c r="I130" s="70" t="s">
        <v>4518</v>
      </c>
      <c r="J130" s="70">
        <v>0</v>
      </c>
      <c r="K130" s="70" t="s">
        <v>4194</v>
      </c>
      <c r="L130" s="70" t="s">
        <v>4194</v>
      </c>
      <c r="M130" s="70" t="s">
        <v>4194</v>
      </c>
      <c r="N130" s="70" t="s">
        <v>4194</v>
      </c>
      <c r="O130" s="70" t="s">
        <v>4194</v>
      </c>
      <c r="P130" s="70" t="s">
        <v>4194</v>
      </c>
    </row>
    <row r="131" spans="1:16" x14ac:dyDescent="0.25">
      <c r="A131" s="70">
        <v>1324553</v>
      </c>
      <c r="B131" s="70" t="s">
        <v>4199</v>
      </c>
      <c r="C131" s="70" t="s">
        <v>4517</v>
      </c>
      <c r="D131" s="70" t="s">
        <v>765</v>
      </c>
      <c r="E131" s="70" t="s">
        <v>765</v>
      </c>
      <c r="F131" s="70" t="s">
        <v>765</v>
      </c>
      <c r="G131" s="70" t="s">
        <v>4197</v>
      </c>
      <c r="H131" s="70" t="s">
        <v>4194</v>
      </c>
      <c r="I131" s="70" t="s">
        <v>4516</v>
      </c>
      <c r="J131" s="70">
        <v>0</v>
      </c>
      <c r="K131" s="70" t="s">
        <v>4194</v>
      </c>
      <c r="L131" s="70" t="s">
        <v>4194</v>
      </c>
      <c r="M131" s="70" t="s">
        <v>4194</v>
      </c>
      <c r="N131" s="70" t="s">
        <v>4194</v>
      </c>
      <c r="O131" s="70" t="s">
        <v>4194</v>
      </c>
      <c r="P131" s="70" t="s">
        <v>4194</v>
      </c>
    </row>
    <row r="132" spans="1:16" x14ac:dyDescent="0.25">
      <c r="A132" s="70">
        <v>1324555</v>
      </c>
      <c r="B132" s="70" t="s">
        <v>4515</v>
      </c>
      <c r="C132" s="70" t="s">
        <v>4514</v>
      </c>
      <c r="D132" s="70" t="s">
        <v>765</v>
      </c>
      <c r="E132" s="70" t="s">
        <v>765</v>
      </c>
      <c r="F132" s="70" t="s">
        <v>765</v>
      </c>
      <c r="G132" s="70" t="s">
        <v>4330</v>
      </c>
      <c r="H132" s="70" t="s">
        <v>4194</v>
      </c>
      <c r="I132" s="70" t="s">
        <v>4513</v>
      </c>
      <c r="J132" s="70">
        <v>0</v>
      </c>
      <c r="K132" s="70" t="s">
        <v>4194</v>
      </c>
      <c r="L132" s="70" t="s">
        <v>4194</v>
      </c>
      <c r="M132" s="70" t="s">
        <v>4194</v>
      </c>
      <c r="N132" s="70" t="s">
        <v>4194</v>
      </c>
      <c r="O132" s="70" t="s">
        <v>4194</v>
      </c>
      <c r="P132" s="70" t="s">
        <v>4194</v>
      </c>
    </row>
    <row r="133" spans="1:16" x14ac:dyDescent="0.25">
      <c r="A133" s="70">
        <v>1326088</v>
      </c>
      <c r="B133" s="70" t="s">
        <v>4199</v>
      </c>
      <c r="C133" s="70" t="s">
        <v>4512</v>
      </c>
      <c r="D133" s="70" t="s">
        <v>765</v>
      </c>
      <c r="E133" s="70" t="s">
        <v>765</v>
      </c>
      <c r="F133" s="70" t="s">
        <v>765</v>
      </c>
      <c r="G133" s="70" t="s">
        <v>4210</v>
      </c>
      <c r="H133" s="70" t="s">
        <v>4194</v>
      </c>
      <c r="I133" s="70" t="s">
        <v>4511</v>
      </c>
      <c r="J133" s="70">
        <v>0</v>
      </c>
      <c r="K133" s="70" t="s">
        <v>4194</v>
      </c>
      <c r="L133" s="70" t="s">
        <v>4194</v>
      </c>
      <c r="M133" s="70" t="s">
        <v>4194</v>
      </c>
      <c r="N133" s="70" t="s">
        <v>4194</v>
      </c>
      <c r="O133" s="70" t="s">
        <v>4194</v>
      </c>
      <c r="P133" s="70" t="s">
        <v>4194</v>
      </c>
    </row>
    <row r="134" spans="1:16" x14ac:dyDescent="0.25">
      <c r="A134" s="70">
        <v>1326089</v>
      </c>
      <c r="B134" s="70" t="s">
        <v>4199</v>
      </c>
      <c r="C134" s="70" t="s">
        <v>4510</v>
      </c>
      <c r="D134" s="70" t="s">
        <v>765</v>
      </c>
      <c r="E134" s="70" t="s">
        <v>765</v>
      </c>
      <c r="F134" s="70" t="s">
        <v>765</v>
      </c>
      <c r="G134" s="70" t="s">
        <v>4210</v>
      </c>
      <c r="H134" s="70" t="s">
        <v>4194</v>
      </c>
      <c r="I134" s="70" t="s">
        <v>4509</v>
      </c>
      <c r="J134" s="70">
        <v>0</v>
      </c>
      <c r="K134" s="70" t="s">
        <v>4194</v>
      </c>
      <c r="L134" s="70" t="s">
        <v>4194</v>
      </c>
      <c r="M134" s="70" t="s">
        <v>4194</v>
      </c>
      <c r="N134" s="70" t="s">
        <v>4194</v>
      </c>
      <c r="O134" s="70" t="s">
        <v>4194</v>
      </c>
      <c r="P134" s="70" t="s">
        <v>4194</v>
      </c>
    </row>
    <row r="135" spans="1:16" x14ac:dyDescent="0.25">
      <c r="A135" s="70">
        <v>1326092</v>
      </c>
      <c r="B135" s="70" t="s">
        <v>4199</v>
      </c>
      <c r="C135" s="70" t="s">
        <v>4508</v>
      </c>
      <c r="D135" s="70" t="s">
        <v>765</v>
      </c>
      <c r="E135" s="70" t="s">
        <v>765</v>
      </c>
      <c r="F135" s="70" t="s">
        <v>765</v>
      </c>
      <c r="G135" s="70" t="s">
        <v>4210</v>
      </c>
      <c r="H135" s="70" t="s">
        <v>4194</v>
      </c>
      <c r="I135" s="70" t="s">
        <v>4507</v>
      </c>
      <c r="J135" s="70">
        <v>0</v>
      </c>
      <c r="K135" s="70" t="s">
        <v>4194</v>
      </c>
      <c r="L135" s="70" t="s">
        <v>4194</v>
      </c>
      <c r="M135" s="70" t="s">
        <v>4194</v>
      </c>
      <c r="N135" s="70" t="s">
        <v>4194</v>
      </c>
      <c r="O135" s="70" t="s">
        <v>4194</v>
      </c>
      <c r="P135" s="70" t="s">
        <v>4194</v>
      </c>
    </row>
    <row r="136" spans="1:16" x14ac:dyDescent="0.25">
      <c r="A136" s="70">
        <v>1327052</v>
      </c>
      <c r="B136" s="70" t="s">
        <v>4199</v>
      </c>
      <c r="C136" s="70" t="s">
        <v>4506</v>
      </c>
      <c r="D136" s="70" t="s">
        <v>765</v>
      </c>
      <c r="E136" s="70" t="s">
        <v>765</v>
      </c>
      <c r="F136" s="70" t="s">
        <v>765</v>
      </c>
      <c r="G136" s="70" t="s">
        <v>4210</v>
      </c>
      <c r="H136" s="70" t="s">
        <v>4194</v>
      </c>
      <c r="I136" s="70" t="s">
        <v>4505</v>
      </c>
      <c r="J136" s="70">
        <v>0</v>
      </c>
      <c r="K136" s="70" t="s">
        <v>4194</v>
      </c>
      <c r="L136" s="70" t="s">
        <v>4194</v>
      </c>
      <c r="M136" s="70" t="s">
        <v>4194</v>
      </c>
      <c r="N136" s="70" t="s">
        <v>4194</v>
      </c>
      <c r="O136" s="70" t="s">
        <v>4194</v>
      </c>
      <c r="P136" s="70" t="s">
        <v>4194</v>
      </c>
    </row>
    <row r="137" spans="1:16" x14ac:dyDescent="0.25">
      <c r="A137" s="70">
        <v>1327053</v>
      </c>
      <c r="B137" s="70" t="s">
        <v>4199</v>
      </c>
      <c r="C137" s="70" t="s">
        <v>4504</v>
      </c>
      <c r="D137" s="70" t="s">
        <v>765</v>
      </c>
      <c r="E137" s="70" t="s">
        <v>765</v>
      </c>
      <c r="F137" s="70" t="s">
        <v>765</v>
      </c>
      <c r="G137" s="70" t="s">
        <v>4210</v>
      </c>
      <c r="H137" s="70" t="s">
        <v>4194</v>
      </c>
      <c r="I137" s="70" t="s">
        <v>4503</v>
      </c>
      <c r="J137" s="70">
        <v>0</v>
      </c>
      <c r="K137" s="70" t="s">
        <v>4194</v>
      </c>
      <c r="L137" s="70" t="s">
        <v>4194</v>
      </c>
      <c r="M137" s="70" t="s">
        <v>4194</v>
      </c>
      <c r="N137" s="70" t="s">
        <v>4194</v>
      </c>
      <c r="O137" s="70" t="s">
        <v>4194</v>
      </c>
      <c r="P137" s="70" t="s">
        <v>4194</v>
      </c>
    </row>
    <row r="138" spans="1:16" x14ac:dyDescent="0.25">
      <c r="A138" s="70">
        <v>1327055</v>
      </c>
      <c r="B138" s="70" t="s">
        <v>4502</v>
      </c>
      <c r="C138" s="70" t="s">
        <v>4501</v>
      </c>
      <c r="D138" s="70" t="s">
        <v>765</v>
      </c>
      <c r="E138" s="70" t="s">
        <v>765</v>
      </c>
      <c r="F138" s="70" t="s">
        <v>765</v>
      </c>
      <c r="G138" s="70" t="s">
        <v>4210</v>
      </c>
      <c r="H138" s="70" t="s">
        <v>4194</v>
      </c>
      <c r="I138" s="70" t="s">
        <v>4500</v>
      </c>
      <c r="J138" s="70">
        <v>0</v>
      </c>
      <c r="K138" s="70" t="s">
        <v>4194</v>
      </c>
      <c r="L138" s="70" t="s">
        <v>4194</v>
      </c>
      <c r="M138" s="70" t="s">
        <v>4194</v>
      </c>
      <c r="N138" s="70" t="s">
        <v>4194</v>
      </c>
      <c r="O138" s="70" t="s">
        <v>4194</v>
      </c>
      <c r="P138" s="70" t="s">
        <v>4194</v>
      </c>
    </row>
    <row r="139" spans="1:16" x14ac:dyDescent="0.25">
      <c r="A139" s="70">
        <v>1327056</v>
      </c>
      <c r="B139" s="70" t="s">
        <v>4199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4250</v>
      </c>
      <c r="H139" s="70" t="s">
        <v>4194</v>
      </c>
      <c r="I139" s="70" t="s">
        <v>4499</v>
      </c>
      <c r="J139" s="70">
        <v>0</v>
      </c>
      <c r="K139" s="70" t="s">
        <v>4194</v>
      </c>
      <c r="L139" s="70" t="s">
        <v>4194</v>
      </c>
      <c r="M139" s="70" t="s">
        <v>4194</v>
      </c>
      <c r="N139" s="70" t="s">
        <v>4194</v>
      </c>
      <c r="O139" s="70" t="s">
        <v>4194</v>
      </c>
      <c r="P139" s="70" t="s">
        <v>4194</v>
      </c>
    </row>
    <row r="140" spans="1:16" x14ac:dyDescent="0.25">
      <c r="A140" s="70">
        <v>1327580</v>
      </c>
      <c r="B140" s="70" t="s">
        <v>4199</v>
      </c>
      <c r="C140" s="70" t="s">
        <v>4498</v>
      </c>
      <c r="D140" s="70" t="s">
        <v>765</v>
      </c>
      <c r="E140" s="70" t="s">
        <v>765</v>
      </c>
      <c r="F140" s="70" t="s">
        <v>765</v>
      </c>
      <c r="G140" s="70" t="s">
        <v>4497</v>
      </c>
      <c r="H140" s="70" t="s">
        <v>4194</v>
      </c>
      <c r="I140" s="70" t="s">
        <v>4496</v>
      </c>
      <c r="J140" s="70">
        <v>0</v>
      </c>
      <c r="K140" s="70" t="s">
        <v>4194</v>
      </c>
      <c r="L140" s="70" t="s">
        <v>4194</v>
      </c>
      <c r="M140" s="70" t="s">
        <v>4194</v>
      </c>
      <c r="N140" s="70" t="s">
        <v>4194</v>
      </c>
      <c r="O140" s="70" t="s">
        <v>4194</v>
      </c>
      <c r="P140" s="70" t="s">
        <v>4194</v>
      </c>
    </row>
    <row r="141" spans="1:16" x14ac:dyDescent="0.25">
      <c r="A141" s="70">
        <v>1327582</v>
      </c>
      <c r="B141" s="70" t="s">
        <v>4199</v>
      </c>
      <c r="C141" s="70" t="s">
        <v>4495</v>
      </c>
      <c r="D141" s="70" t="s">
        <v>765</v>
      </c>
      <c r="E141" s="70" t="s">
        <v>765</v>
      </c>
      <c r="F141" s="70" t="s">
        <v>765</v>
      </c>
      <c r="G141" s="70" t="s">
        <v>4446</v>
      </c>
      <c r="H141" s="70" t="s">
        <v>4194</v>
      </c>
      <c r="I141" s="70" t="s">
        <v>4494</v>
      </c>
      <c r="J141" s="70">
        <v>0</v>
      </c>
      <c r="K141" s="70" t="s">
        <v>4194</v>
      </c>
      <c r="L141" s="70" t="s">
        <v>4194</v>
      </c>
      <c r="M141" s="70" t="s">
        <v>4194</v>
      </c>
      <c r="N141" s="70" t="s">
        <v>4194</v>
      </c>
      <c r="O141" s="70" t="s">
        <v>4194</v>
      </c>
      <c r="P141" s="70" t="s">
        <v>4194</v>
      </c>
    </row>
    <row r="142" spans="1:16" x14ac:dyDescent="0.25">
      <c r="A142" s="70">
        <v>1327583</v>
      </c>
      <c r="B142" s="70" t="s">
        <v>4199</v>
      </c>
      <c r="C142" s="70" t="s">
        <v>4493</v>
      </c>
      <c r="D142" s="70" t="s">
        <v>765</v>
      </c>
      <c r="E142" s="70" t="s">
        <v>765</v>
      </c>
      <c r="F142" s="70" t="s">
        <v>765</v>
      </c>
      <c r="G142" s="70" t="s">
        <v>4492</v>
      </c>
      <c r="H142" s="70" t="s">
        <v>4194</v>
      </c>
      <c r="I142" s="70" t="s">
        <v>4491</v>
      </c>
      <c r="J142" s="70">
        <v>0</v>
      </c>
      <c r="K142" s="70" t="s">
        <v>4194</v>
      </c>
      <c r="L142" s="70" t="s">
        <v>4194</v>
      </c>
      <c r="M142" s="70" t="s">
        <v>4194</v>
      </c>
      <c r="N142" s="70" t="s">
        <v>4194</v>
      </c>
      <c r="O142" s="70" t="s">
        <v>4194</v>
      </c>
      <c r="P142" s="70" t="s">
        <v>4194</v>
      </c>
    </row>
    <row r="143" spans="1:16" x14ac:dyDescent="0.25">
      <c r="A143" s="70">
        <v>1327633</v>
      </c>
      <c r="B143" s="70" t="s">
        <v>4199</v>
      </c>
      <c r="C143" s="70" t="s">
        <v>4490</v>
      </c>
      <c r="D143" s="70" t="s">
        <v>765</v>
      </c>
      <c r="E143" s="70" t="s">
        <v>765</v>
      </c>
      <c r="F143" s="70" t="s">
        <v>765</v>
      </c>
      <c r="G143" s="70" t="s">
        <v>4489</v>
      </c>
      <c r="H143" s="70" t="s">
        <v>4194</v>
      </c>
      <c r="I143" s="70" t="s">
        <v>4488</v>
      </c>
      <c r="J143" s="70">
        <v>0</v>
      </c>
      <c r="K143" s="70" t="s">
        <v>4194</v>
      </c>
      <c r="L143" s="70" t="s">
        <v>4194</v>
      </c>
      <c r="M143" s="70" t="s">
        <v>4194</v>
      </c>
      <c r="N143" s="70" t="s">
        <v>4194</v>
      </c>
      <c r="O143" s="70" t="s">
        <v>4194</v>
      </c>
      <c r="P143" s="70" t="s">
        <v>4194</v>
      </c>
    </row>
    <row r="144" spans="1:16" x14ac:dyDescent="0.25">
      <c r="A144" s="70">
        <v>1327635</v>
      </c>
      <c r="B144" s="70" t="s">
        <v>4199</v>
      </c>
      <c r="C144" s="70" t="s">
        <v>4487</v>
      </c>
      <c r="D144" s="70" t="s">
        <v>765</v>
      </c>
      <c r="E144" s="70" t="s">
        <v>765</v>
      </c>
      <c r="F144" s="70" t="s">
        <v>765</v>
      </c>
      <c r="G144" s="70" t="s">
        <v>4486</v>
      </c>
      <c r="H144" s="70" t="s">
        <v>4194</v>
      </c>
      <c r="I144" s="70" t="s">
        <v>4485</v>
      </c>
      <c r="J144" s="70">
        <v>0</v>
      </c>
      <c r="K144" s="70" t="s">
        <v>4194</v>
      </c>
      <c r="L144" s="70" t="s">
        <v>4194</v>
      </c>
      <c r="M144" s="70" t="s">
        <v>4194</v>
      </c>
      <c r="N144" s="70" t="s">
        <v>4194</v>
      </c>
      <c r="O144" s="70" t="s">
        <v>4194</v>
      </c>
      <c r="P144" s="70" t="s">
        <v>4194</v>
      </c>
    </row>
    <row r="145" spans="1:16" x14ac:dyDescent="0.25">
      <c r="A145" s="70">
        <v>1327636</v>
      </c>
      <c r="B145" s="70" t="s">
        <v>4199</v>
      </c>
      <c r="C145" s="70" t="s">
        <v>4484</v>
      </c>
      <c r="D145" s="70" t="s">
        <v>765</v>
      </c>
      <c r="E145" s="70" t="s">
        <v>765</v>
      </c>
      <c r="F145" s="70" t="s">
        <v>765</v>
      </c>
      <c r="G145" s="70" t="s">
        <v>4483</v>
      </c>
      <c r="H145" s="70" t="s">
        <v>4194</v>
      </c>
      <c r="I145" s="70" t="s">
        <v>4482</v>
      </c>
      <c r="J145" s="70">
        <v>0</v>
      </c>
      <c r="K145" s="70" t="s">
        <v>4194</v>
      </c>
      <c r="L145" s="70" t="s">
        <v>4194</v>
      </c>
      <c r="M145" s="70" t="s">
        <v>4194</v>
      </c>
      <c r="N145" s="70" t="s">
        <v>4194</v>
      </c>
      <c r="O145" s="70" t="s">
        <v>4194</v>
      </c>
      <c r="P145" s="70" t="s">
        <v>4194</v>
      </c>
    </row>
    <row r="146" spans="1:16" x14ac:dyDescent="0.25">
      <c r="A146" s="70">
        <v>1327799</v>
      </c>
      <c r="B146" s="70" t="s">
        <v>4199</v>
      </c>
      <c r="C146" s="70" t="s">
        <v>4481</v>
      </c>
      <c r="D146" s="70" t="s">
        <v>765</v>
      </c>
      <c r="E146" s="70" t="s">
        <v>765</v>
      </c>
      <c r="F146" s="70" t="s">
        <v>765</v>
      </c>
      <c r="G146" s="70" t="s">
        <v>4210</v>
      </c>
      <c r="H146" s="70" t="s">
        <v>4194</v>
      </c>
      <c r="I146" s="70" t="s">
        <v>4480</v>
      </c>
      <c r="J146" s="70">
        <v>0</v>
      </c>
      <c r="K146" s="70" t="s">
        <v>4194</v>
      </c>
      <c r="L146" s="70" t="s">
        <v>4194</v>
      </c>
      <c r="M146" s="70" t="s">
        <v>4194</v>
      </c>
      <c r="N146" s="70" t="s">
        <v>4194</v>
      </c>
      <c r="O146" s="70" t="s">
        <v>4194</v>
      </c>
      <c r="P146" s="70" t="s">
        <v>4194</v>
      </c>
    </row>
    <row r="147" spans="1:16" x14ac:dyDescent="0.25">
      <c r="A147" s="70">
        <v>1327801</v>
      </c>
      <c r="B147" s="70" t="s">
        <v>4199</v>
      </c>
      <c r="C147" s="70" t="s">
        <v>4479</v>
      </c>
      <c r="D147" s="70" t="s">
        <v>765</v>
      </c>
      <c r="E147" s="70" t="s">
        <v>765</v>
      </c>
      <c r="F147" s="70" t="s">
        <v>765</v>
      </c>
      <c r="G147" s="70" t="s">
        <v>4210</v>
      </c>
      <c r="H147" s="70" t="s">
        <v>4194</v>
      </c>
      <c r="I147" s="70" t="s">
        <v>4478</v>
      </c>
      <c r="J147" s="70">
        <v>0</v>
      </c>
      <c r="K147" s="70" t="s">
        <v>4194</v>
      </c>
      <c r="L147" s="70" t="s">
        <v>4194</v>
      </c>
      <c r="M147" s="70" t="s">
        <v>4194</v>
      </c>
      <c r="N147" s="70" t="s">
        <v>4194</v>
      </c>
      <c r="O147" s="70" t="s">
        <v>4194</v>
      </c>
      <c r="P147" s="70" t="s">
        <v>4194</v>
      </c>
    </row>
    <row r="148" spans="1:16" x14ac:dyDescent="0.25">
      <c r="A148" s="70">
        <v>1327802</v>
      </c>
      <c r="B148" s="70" t="s">
        <v>4199</v>
      </c>
      <c r="C148" s="70" t="s">
        <v>4477</v>
      </c>
      <c r="D148" s="70" t="s">
        <v>765</v>
      </c>
      <c r="E148" s="70" t="s">
        <v>765</v>
      </c>
      <c r="F148" s="70" t="s">
        <v>765</v>
      </c>
      <c r="G148" s="70" t="s">
        <v>4304</v>
      </c>
      <c r="H148" s="70" t="s">
        <v>4194</v>
      </c>
      <c r="I148" s="70" t="s">
        <v>4476</v>
      </c>
      <c r="J148" s="70">
        <v>0</v>
      </c>
      <c r="K148" s="70" t="s">
        <v>4194</v>
      </c>
      <c r="L148" s="70" t="s">
        <v>4194</v>
      </c>
      <c r="M148" s="70" t="s">
        <v>4194</v>
      </c>
      <c r="N148" s="70" t="s">
        <v>4194</v>
      </c>
      <c r="O148" s="70" t="s">
        <v>4194</v>
      </c>
      <c r="P148" s="70" t="s">
        <v>4194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1209791</v>
      </c>
      <c r="B2" s="70" t="s">
        <v>4886</v>
      </c>
      <c r="C2" s="70" t="s">
        <v>887</v>
      </c>
      <c r="D2" s="70" t="s">
        <v>4885</v>
      </c>
      <c r="E2" s="70" t="s">
        <v>765</v>
      </c>
      <c r="F2" s="70" t="s">
        <v>765</v>
      </c>
      <c r="G2" s="70" t="s">
        <v>4210</v>
      </c>
      <c r="H2" s="70" t="s">
        <v>4194</v>
      </c>
      <c r="I2" s="70" t="s">
        <v>4884</v>
      </c>
      <c r="J2" s="70">
        <v>0</v>
      </c>
      <c r="K2" s="70" t="s">
        <v>4194</v>
      </c>
      <c r="L2" s="70" t="s">
        <v>4194</v>
      </c>
      <c r="M2" s="70" t="s">
        <v>4194</v>
      </c>
      <c r="N2" s="70" t="s">
        <v>4194</v>
      </c>
      <c r="O2" s="70" t="s">
        <v>4194</v>
      </c>
      <c r="P2" s="70" t="s">
        <v>4194</v>
      </c>
      <c r="Q2" s="70">
        <v>122051</v>
      </c>
      <c r="R2" s="70" t="s">
        <v>4727</v>
      </c>
      <c r="S2" s="70" t="s">
        <v>4726</v>
      </c>
      <c r="T2" s="70">
        <v>1344565</v>
      </c>
    </row>
    <row r="3" spans="1:21" x14ac:dyDescent="0.25">
      <c r="A3" s="70">
        <v>1209792</v>
      </c>
      <c r="B3" s="70" t="s">
        <v>4883</v>
      </c>
      <c r="C3" s="70" t="s">
        <v>1419</v>
      </c>
      <c r="D3" s="70" t="s">
        <v>4411</v>
      </c>
      <c r="E3" s="70" t="s">
        <v>765</v>
      </c>
      <c r="F3" s="70" t="s">
        <v>765</v>
      </c>
      <c r="G3" s="70" t="s">
        <v>4408</v>
      </c>
      <c r="H3" s="70" t="s">
        <v>4194</v>
      </c>
      <c r="I3" s="70" t="s">
        <v>4882</v>
      </c>
      <c r="J3" s="70">
        <v>0</v>
      </c>
      <c r="K3" s="70" t="s">
        <v>4194</v>
      </c>
      <c r="L3" s="70" t="s">
        <v>4194</v>
      </c>
      <c r="M3" s="70" t="s">
        <v>4194</v>
      </c>
      <c r="N3" s="70" t="s">
        <v>4194</v>
      </c>
      <c r="O3" s="70" t="s">
        <v>4194</v>
      </c>
      <c r="P3" s="70" t="s">
        <v>4194</v>
      </c>
      <c r="Q3" s="70">
        <v>115810</v>
      </c>
      <c r="R3" s="70" t="s">
        <v>4783</v>
      </c>
      <c r="S3" s="70" t="s">
        <v>4716</v>
      </c>
      <c r="T3" s="70">
        <v>1249979</v>
      </c>
    </row>
    <row r="4" spans="1:21" x14ac:dyDescent="0.25">
      <c r="A4" s="70">
        <v>1209793</v>
      </c>
      <c r="B4" s="70" t="s">
        <v>4881</v>
      </c>
      <c r="C4" s="70" t="s">
        <v>4786</v>
      </c>
      <c r="D4" s="70" t="s">
        <v>4880</v>
      </c>
      <c r="E4" s="70" t="s">
        <v>765</v>
      </c>
      <c r="F4" s="70" t="s">
        <v>765</v>
      </c>
      <c r="G4" s="70" t="s">
        <v>4408</v>
      </c>
      <c r="H4" s="70" t="s">
        <v>4194</v>
      </c>
      <c r="I4" s="70" t="s">
        <v>4879</v>
      </c>
      <c r="J4" s="70">
        <v>0</v>
      </c>
      <c r="K4" s="70" t="s">
        <v>4194</v>
      </c>
      <c r="L4" s="70" t="s">
        <v>4194</v>
      </c>
      <c r="M4" s="70" t="s">
        <v>4194</v>
      </c>
      <c r="N4" s="70" t="s">
        <v>4194</v>
      </c>
      <c r="O4" s="70" t="s">
        <v>4194</v>
      </c>
      <c r="P4" s="70" t="s">
        <v>4194</v>
      </c>
      <c r="Q4" s="70">
        <v>115810</v>
      </c>
      <c r="R4" s="70" t="s">
        <v>4783</v>
      </c>
      <c r="S4" s="70" t="s">
        <v>4716</v>
      </c>
      <c r="T4" s="70">
        <v>1249980</v>
      </c>
    </row>
    <row r="5" spans="1:21" x14ac:dyDescent="0.25">
      <c r="A5" s="70">
        <v>1266873</v>
      </c>
      <c r="B5" s="70" t="s">
        <v>4199</v>
      </c>
      <c r="C5" s="70" t="s">
        <v>4878</v>
      </c>
      <c r="D5" s="70" t="s">
        <v>4874</v>
      </c>
      <c r="E5" s="70" t="s">
        <v>4873</v>
      </c>
      <c r="F5" s="70" t="s">
        <v>4877</v>
      </c>
      <c r="G5" s="70" t="s">
        <v>4219</v>
      </c>
      <c r="H5" s="70" t="s">
        <v>4194</v>
      </c>
      <c r="I5" s="70" t="s">
        <v>4809</v>
      </c>
      <c r="J5" s="70">
        <v>0</v>
      </c>
      <c r="K5" s="70" t="s">
        <v>4194</v>
      </c>
      <c r="L5" s="70" t="s">
        <v>4194</v>
      </c>
      <c r="M5" s="70" t="s">
        <v>4194</v>
      </c>
      <c r="N5" s="70" t="s">
        <v>4194</v>
      </c>
      <c r="O5" s="70" t="s">
        <v>4194</v>
      </c>
      <c r="P5" s="70" t="s">
        <v>4194</v>
      </c>
      <c r="Q5" s="70">
        <v>113956</v>
      </c>
      <c r="R5" s="70" t="s">
        <v>4768</v>
      </c>
      <c r="S5" s="70" t="s">
        <v>4755</v>
      </c>
      <c r="T5" s="70">
        <v>1311229</v>
      </c>
    </row>
    <row r="6" spans="1:21" x14ac:dyDescent="0.25">
      <c r="A6" s="70">
        <v>1266874</v>
      </c>
      <c r="B6" s="70" t="s">
        <v>4876</v>
      </c>
      <c r="C6" s="70" t="s">
        <v>4875</v>
      </c>
      <c r="D6" s="70" t="s">
        <v>4874</v>
      </c>
      <c r="E6" s="70" t="s">
        <v>4873</v>
      </c>
      <c r="F6" s="70" t="s">
        <v>4872</v>
      </c>
      <c r="G6" s="70" t="s">
        <v>4871</v>
      </c>
      <c r="H6" s="70" t="s">
        <v>4194</v>
      </c>
      <c r="I6" s="70" t="s">
        <v>4809</v>
      </c>
      <c r="J6" s="70">
        <v>0</v>
      </c>
      <c r="K6" s="70" t="s">
        <v>4194</v>
      </c>
      <c r="L6" s="70" t="s">
        <v>4194</v>
      </c>
      <c r="M6" s="70" t="s">
        <v>4194</v>
      </c>
      <c r="N6" s="70" t="s">
        <v>4194</v>
      </c>
      <c r="O6" s="70" t="s">
        <v>4194</v>
      </c>
      <c r="P6" s="70" t="s">
        <v>4194</v>
      </c>
      <c r="Q6" s="70">
        <v>113956</v>
      </c>
      <c r="R6" s="70" t="s">
        <v>4768</v>
      </c>
      <c r="S6" s="70" t="s">
        <v>4755</v>
      </c>
      <c r="T6" s="70">
        <v>1311230</v>
      </c>
    </row>
    <row r="7" spans="1:21" x14ac:dyDescent="0.25">
      <c r="A7" s="70">
        <v>1266875</v>
      </c>
      <c r="B7" s="70" t="s">
        <v>4199</v>
      </c>
      <c r="C7" s="70" t="s">
        <v>4870</v>
      </c>
      <c r="D7" s="70" t="s">
        <v>4866</v>
      </c>
      <c r="E7" s="70" t="s">
        <v>4865</v>
      </c>
      <c r="F7" s="70" t="s">
        <v>4869</v>
      </c>
      <c r="G7" s="70" t="s">
        <v>4861</v>
      </c>
      <c r="H7" s="70" t="s">
        <v>4194</v>
      </c>
      <c r="I7" s="70" t="s">
        <v>4809</v>
      </c>
      <c r="J7" s="70">
        <v>0</v>
      </c>
      <c r="K7" s="70" t="s">
        <v>4194</v>
      </c>
      <c r="L7" s="70" t="s">
        <v>4194</v>
      </c>
      <c r="M7" s="70" t="s">
        <v>4194</v>
      </c>
      <c r="N7" s="70" t="s">
        <v>4194</v>
      </c>
      <c r="O7" s="70" t="s">
        <v>4194</v>
      </c>
      <c r="P7" s="70" t="s">
        <v>4194</v>
      </c>
      <c r="Q7" s="70">
        <v>113956</v>
      </c>
      <c r="R7" s="70" t="s">
        <v>4768</v>
      </c>
      <c r="S7" s="70" t="s">
        <v>4755</v>
      </c>
      <c r="T7" s="70">
        <v>1311231</v>
      </c>
    </row>
    <row r="8" spans="1:21" x14ac:dyDescent="0.25">
      <c r="A8" s="70">
        <v>1266876</v>
      </c>
      <c r="B8" s="70" t="s">
        <v>4868</v>
      </c>
      <c r="C8" s="70" t="s">
        <v>4867</v>
      </c>
      <c r="D8" s="70" t="s">
        <v>4866</v>
      </c>
      <c r="E8" s="70" t="s">
        <v>4865</v>
      </c>
      <c r="F8" s="70" t="s">
        <v>4864</v>
      </c>
      <c r="G8" s="70" t="s">
        <v>4855</v>
      </c>
      <c r="H8" s="70" t="s">
        <v>4194</v>
      </c>
      <c r="I8" s="70" t="s">
        <v>4809</v>
      </c>
      <c r="J8" s="70">
        <v>0</v>
      </c>
      <c r="K8" s="70" t="s">
        <v>4194</v>
      </c>
      <c r="L8" s="70" t="s">
        <v>4194</v>
      </c>
      <c r="M8" s="70" t="s">
        <v>4194</v>
      </c>
      <c r="N8" s="70" t="s">
        <v>4194</v>
      </c>
      <c r="O8" s="70" t="s">
        <v>4194</v>
      </c>
      <c r="P8" s="70" t="s">
        <v>4194</v>
      </c>
      <c r="Q8" s="70">
        <v>113956</v>
      </c>
      <c r="R8" s="70" t="s">
        <v>4768</v>
      </c>
      <c r="S8" s="70" t="s">
        <v>4755</v>
      </c>
      <c r="T8" s="70">
        <v>1311232</v>
      </c>
    </row>
    <row r="9" spans="1:21" x14ac:dyDescent="0.25">
      <c r="A9" s="70">
        <v>1266877</v>
      </c>
      <c r="B9" s="70" t="s">
        <v>4199</v>
      </c>
      <c r="C9" s="70" t="s">
        <v>4863</v>
      </c>
      <c r="D9" s="70" t="s">
        <v>4858</v>
      </c>
      <c r="E9" s="70" t="s">
        <v>4857</v>
      </c>
      <c r="F9" s="70" t="s">
        <v>4862</v>
      </c>
      <c r="G9" s="70" t="s">
        <v>4861</v>
      </c>
      <c r="H9" s="70" t="s">
        <v>4194</v>
      </c>
      <c r="I9" s="70" t="s">
        <v>4809</v>
      </c>
      <c r="J9" s="70">
        <v>0</v>
      </c>
      <c r="K9" s="70" t="s">
        <v>4194</v>
      </c>
      <c r="L9" s="70" t="s">
        <v>4194</v>
      </c>
      <c r="M9" s="70" t="s">
        <v>4194</v>
      </c>
      <c r="N9" s="70" t="s">
        <v>4194</v>
      </c>
      <c r="O9" s="70" t="s">
        <v>4194</v>
      </c>
      <c r="P9" s="70" t="s">
        <v>4194</v>
      </c>
      <c r="Q9" s="70">
        <v>113956</v>
      </c>
      <c r="R9" s="70" t="s">
        <v>4768</v>
      </c>
      <c r="S9" s="70" t="s">
        <v>4755</v>
      </c>
      <c r="T9" s="70">
        <v>1311233</v>
      </c>
    </row>
    <row r="10" spans="1:21" x14ac:dyDescent="0.25">
      <c r="A10" s="70">
        <v>1266878</v>
      </c>
      <c r="B10" s="70" t="s">
        <v>4860</v>
      </c>
      <c r="C10" s="70" t="s">
        <v>4859</v>
      </c>
      <c r="D10" s="70" t="s">
        <v>4858</v>
      </c>
      <c r="E10" s="70" t="s">
        <v>4857</v>
      </c>
      <c r="F10" s="70" t="s">
        <v>4856</v>
      </c>
      <c r="G10" s="70" t="s">
        <v>4855</v>
      </c>
      <c r="H10" s="70" t="s">
        <v>4194</v>
      </c>
      <c r="I10" s="70" t="s">
        <v>4809</v>
      </c>
      <c r="J10" s="70">
        <v>0</v>
      </c>
      <c r="K10" s="70" t="s">
        <v>4194</v>
      </c>
      <c r="L10" s="70" t="s">
        <v>4194</v>
      </c>
      <c r="M10" s="70" t="s">
        <v>4194</v>
      </c>
      <c r="N10" s="70" t="s">
        <v>4194</v>
      </c>
      <c r="O10" s="70" t="s">
        <v>4194</v>
      </c>
      <c r="P10" s="70" t="s">
        <v>4194</v>
      </c>
      <c r="Q10" s="70">
        <v>113956</v>
      </c>
      <c r="R10" s="70" t="s">
        <v>4768</v>
      </c>
      <c r="S10" s="70" t="s">
        <v>4755</v>
      </c>
      <c r="T10" s="70">
        <v>1311234</v>
      </c>
    </row>
    <row r="11" spans="1:21" x14ac:dyDescent="0.25">
      <c r="A11" s="70">
        <v>1266879</v>
      </c>
      <c r="B11" s="70" t="s">
        <v>4199</v>
      </c>
      <c r="C11" s="70" t="s">
        <v>4854</v>
      </c>
      <c r="D11" s="70" t="s">
        <v>4850</v>
      </c>
      <c r="E11" s="70" t="s">
        <v>4849</v>
      </c>
      <c r="F11" s="70" t="s">
        <v>4853</v>
      </c>
      <c r="G11" s="70" t="s">
        <v>4483</v>
      </c>
      <c r="H11" s="70" t="s">
        <v>4194</v>
      </c>
      <c r="I11" s="70" t="s">
        <v>4809</v>
      </c>
      <c r="J11" s="70">
        <v>0</v>
      </c>
      <c r="K11" s="70" t="s">
        <v>4194</v>
      </c>
      <c r="L11" s="70" t="s">
        <v>4194</v>
      </c>
      <c r="M11" s="70" t="s">
        <v>4194</v>
      </c>
      <c r="N11" s="70" t="s">
        <v>4194</v>
      </c>
      <c r="O11" s="70" t="s">
        <v>4194</v>
      </c>
      <c r="P11" s="70" t="s">
        <v>4194</v>
      </c>
      <c r="Q11" s="70">
        <v>113956</v>
      </c>
      <c r="R11" s="70" t="s">
        <v>4768</v>
      </c>
      <c r="S11" s="70" t="s">
        <v>4755</v>
      </c>
      <c r="T11" s="70">
        <v>1311235</v>
      </c>
    </row>
    <row r="12" spans="1:21" x14ac:dyDescent="0.25">
      <c r="A12" s="70">
        <v>1266880</v>
      </c>
      <c r="B12" s="70" t="s">
        <v>4852</v>
      </c>
      <c r="C12" s="70" t="s">
        <v>4851</v>
      </c>
      <c r="D12" s="70" t="s">
        <v>4850</v>
      </c>
      <c r="E12" s="70" t="s">
        <v>4849</v>
      </c>
      <c r="F12" s="70" t="s">
        <v>4848</v>
      </c>
      <c r="G12" s="70" t="s">
        <v>4314</v>
      </c>
      <c r="H12" s="70" t="s">
        <v>4194</v>
      </c>
      <c r="I12" s="70" t="s">
        <v>4809</v>
      </c>
      <c r="J12" s="70">
        <v>0</v>
      </c>
      <c r="K12" s="70" t="s">
        <v>4194</v>
      </c>
      <c r="L12" s="70" t="s">
        <v>4194</v>
      </c>
      <c r="M12" s="70" t="s">
        <v>4194</v>
      </c>
      <c r="N12" s="70" t="s">
        <v>4194</v>
      </c>
      <c r="O12" s="70" t="s">
        <v>4194</v>
      </c>
      <c r="P12" s="70" t="s">
        <v>4194</v>
      </c>
      <c r="Q12" s="70">
        <v>113956</v>
      </c>
      <c r="R12" s="70" t="s">
        <v>4768</v>
      </c>
      <c r="S12" s="70" t="s">
        <v>4755</v>
      </c>
      <c r="T12" s="70">
        <v>1311236</v>
      </c>
    </row>
    <row r="13" spans="1:21" x14ac:dyDescent="0.25">
      <c r="A13" s="70">
        <v>1266881</v>
      </c>
      <c r="B13" s="70" t="s">
        <v>4199</v>
      </c>
      <c r="C13" s="70" t="s">
        <v>4847</v>
      </c>
      <c r="D13" s="70" t="s">
        <v>4842</v>
      </c>
      <c r="E13" s="70" t="s">
        <v>4841</v>
      </c>
      <c r="F13" s="70" t="s">
        <v>4846</v>
      </c>
      <c r="G13" s="70" t="s">
        <v>4845</v>
      </c>
      <c r="H13" s="70" t="s">
        <v>4194</v>
      </c>
      <c r="I13" s="70" t="s">
        <v>4809</v>
      </c>
      <c r="J13" s="70">
        <v>0</v>
      </c>
      <c r="K13" s="70" t="s">
        <v>4194</v>
      </c>
      <c r="L13" s="70" t="s">
        <v>4194</v>
      </c>
      <c r="M13" s="70" t="s">
        <v>4194</v>
      </c>
      <c r="N13" s="70" t="s">
        <v>4194</v>
      </c>
      <c r="O13" s="70" t="s">
        <v>4194</v>
      </c>
      <c r="P13" s="70" t="s">
        <v>4194</v>
      </c>
      <c r="Q13" s="70">
        <v>113956</v>
      </c>
      <c r="R13" s="70" t="s">
        <v>4768</v>
      </c>
      <c r="S13" s="70" t="s">
        <v>4755</v>
      </c>
      <c r="T13" s="70">
        <v>1311237</v>
      </c>
    </row>
    <row r="14" spans="1:21" x14ac:dyDescent="0.25">
      <c r="A14" s="70">
        <v>1266882</v>
      </c>
      <c r="B14" s="70" t="s">
        <v>4844</v>
      </c>
      <c r="C14" s="70" t="s">
        <v>4843</v>
      </c>
      <c r="D14" s="70" t="s">
        <v>4842</v>
      </c>
      <c r="E14" s="70" t="s">
        <v>4841</v>
      </c>
      <c r="F14" s="70" t="s">
        <v>4840</v>
      </c>
      <c r="G14" s="70" t="s">
        <v>4534</v>
      </c>
      <c r="H14" s="70" t="s">
        <v>4194</v>
      </c>
      <c r="I14" s="70" t="s">
        <v>4809</v>
      </c>
      <c r="J14" s="70">
        <v>0</v>
      </c>
      <c r="K14" s="70" t="s">
        <v>4194</v>
      </c>
      <c r="L14" s="70" t="s">
        <v>4194</v>
      </c>
      <c r="M14" s="70" t="s">
        <v>4194</v>
      </c>
      <c r="N14" s="70" t="s">
        <v>4194</v>
      </c>
      <c r="O14" s="70" t="s">
        <v>4194</v>
      </c>
      <c r="P14" s="70" t="s">
        <v>4194</v>
      </c>
      <c r="Q14" s="70">
        <v>113956</v>
      </c>
      <c r="R14" s="70" t="s">
        <v>4768</v>
      </c>
      <c r="S14" s="70" t="s">
        <v>4755</v>
      </c>
      <c r="T14" s="70">
        <v>1311238</v>
      </c>
    </row>
    <row r="15" spans="1:21" x14ac:dyDescent="0.25">
      <c r="A15" s="70">
        <v>1266883</v>
      </c>
      <c r="B15" s="70" t="s">
        <v>4839</v>
      </c>
      <c r="C15" s="70" t="s">
        <v>4838</v>
      </c>
      <c r="D15" s="70" t="s">
        <v>4837</v>
      </c>
      <c r="E15" s="70" t="s">
        <v>4836</v>
      </c>
      <c r="F15" s="70" t="s">
        <v>4835</v>
      </c>
      <c r="G15" s="70" t="s">
        <v>4486</v>
      </c>
      <c r="H15" s="70" t="s">
        <v>4194</v>
      </c>
      <c r="I15" s="70" t="s">
        <v>4809</v>
      </c>
      <c r="J15" s="70">
        <v>0</v>
      </c>
      <c r="K15" s="70" t="s">
        <v>4194</v>
      </c>
      <c r="L15" s="70" t="s">
        <v>4194</v>
      </c>
      <c r="M15" s="70" t="s">
        <v>4194</v>
      </c>
      <c r="N15" s="70" t="s">
        <v>4194</v>
      </c>
      <c r="O15" s="70" t="s">
        <v>4194</v>
      </c>
      <c r="P15" s="70" t="s">
        <v>4194</v>
      </c>
      <c r="Q15" s="70">
        <v>115803</v>
      </c>
      <c r="R15" s="70" t="s">
        <v>4756</v>
      </c>
      <c r="S15" s="70" t="s">
        <v>4755</v>
      </c>
      <c r="T15" s="70">
        <v>1311239</v>
      </c>
    </row>
    <row r="16" spans="1:21" x14ac:dyDescent="0.25">
      <c r="A16" s="70">
        <v>1266884</v>
      </c>
      <c r="B16" s="70" t="s">
        <v>4834</v>
      </c>
      <c r="C16" s="70" t="s">
        <v>4833</v>
      </c>
      <c r="D16" s="70" t="s">
        <v>4832</v>
      </c>
      <c r="E16" s="70" t="s">
        <v>4831</v>
      </c>
      <c r="F16" s="70" t="s">
        <v>4830</v>
      </c>
      <c r="G16" s="70" t="s">
        <v>4486</v>
      </c>
      <c r="H16" s="70" t="s">
        <v>4194</v>
      </c>
      <c r="I16" s="70" t="s">
        <v>4809</v>
      </c>
      <c r="J16" s="70">
        <v>0</v>
      </c>
      <c r="K16" s="70" t="s">
        <v>4194</v>
      </c>
      <c r="L16" s="70" t="s">
        <v>4194</v>
      </c>
      <c r="M16" s="70" t="s">
        <v>4194</v>
      </c>
      <c r="N16" s="70" t="s">
        <v>4194</v>
      </c>
      <c r="O16" s="70" t="s">
        <v>4194</v>
      </c>
      <c r="P16" s="70" t="s">
        <v>4194</v>
      </c>
      <c r="Q16" s="70">
        <v>115803</v>
      </c>
      <c r="R16" s="70" t="s">
        <v>4756</v>
      </c>
      <c r="S16" s="70" t="s">
        <v>4755</v>
      </c>
      <c r="T16" s="70">
        <v>1325682</v>
      </c>
    </row>
    <row r="17" spans="1:20" x14ac:dyDescent="0.25">
      <c r="A17" s="70">
        <v>1266885</v>
      </c>
      <c r="B17" s="70" t="s">
        <v>4829</v>
      </c>
      <c r="C17" s="70" t="s">
        <v>4828</v>
      </c>
      <c r="D17" s="70" t="s">
        <v>4827</v>
      </c>
      <c r="E17" s="70" t="s">
        <v>4826</v>
      </c>
      <c r="F17" s="70" t="s">
        <v>4825</v>
      </c>
      <c r="G17" s="70" t="s">
        <v>4224</v>
      </c>
      <c r="H17" s="70" t="s">
        <v>4194</v>
      </c>
      <c r="I17" s="70" t="s">
        <v>4809</v>
      </c>
      <c r="J17" s="70">
        <v>0</v>
      </c>
      <c r="K17" s="70" t="s">
        <v>4194</v>
      </c>
      <c r="L17" s="70" t="s">
        <v>4194</v>
      </c>
      <c r="M17" s="70" t="s">
        <v>4194</v>
      </c>
      <c r="N17" s="70" t="s">
        <v>4194</v>
      </c>
      <c r="O17" s="70" t="s">
        <v>4194</v>
      </c>
      <c r="P17" s="70" t="s">
        <v>4194</v>
      </c>
      <c r="Q17" s="70">
        <v>115803</v>
      </c>
      <c r="R17" s="70" t="s">
        <v>4756</v>
      </c>
      <c r="S17" s="70" t="s">
        <v>4755</v>
      </c>
      <c r="T17" s="70">
        <v>1325685</v>
      </c>
    </row>
    <row r="18" spans="1:20" x14ac:dyDescent="0.25">
      <c r="A18" s="70">
        <v>1266886</v>
      </c>
      <c r="B18" s="70" t="s">
        <v>4824</v>
      </c>
      <c r="C18" s="70" t="s">
        <v>3088</v>
      </c>
      <c r="D18" s="70" t="s">
        <v>4823</v>
      </c>
      <c r="E18" s="70" t="s">
        <v>765</v>
      </c>
      <c r="F18" s="70" t="s">
        <v>4822</v>
      </c>
      <c r="G18" s="70" t="s">
        <v>4207</v>
      </c>
      <c r="H18" s="70" t="s">
        <v>4194</v>
      </c>
      <c r="I18" s="70" t="s">
        <v>4809</v>
      </c>
      <c r="J18" s="70">
        <v>0</v>
      </c>
      <c r="K18" s="70" t="s">
        <v>4194</v>
      </c>
      <c r="L18" s="70" t="s">
        <v>4194</v>
      </c>
      <c r="M18" s="70" t="s">
        <v>4194</v>
      </c>
      <c r="N18" s="70" t="s">
        <v>4194</v>
      </c>
      <c r="O18" s="70" t="s">
        <v>4194</v>
      </c>
      <c r="P18" s="70" t="s">
        <v>4194</v>
      </c>
      <c r="Q18" s="70">
        <v>121132</v>
      </c>
      <c r="R18" s="70" t="s">
        <v>4765</v>
      </c>
      <c r="S18" s="70" t="s">
        <v>4755</v>
      </c>
      <c r="T18" s="70">
        <v>1325686</v>
      </c>
    </row>
    <row r="19" spans="1:20" x14ac:dyDescent="0.25">
      <c r="A19" s="70">
        <v>1266887</v>
      </c>
      <c r="B19" s="70" t="s">
        <v>4821</v>
      </c>
      <c r="C19" s="70" t="s">
        <v>4820</v>
      </c>
      <c r="D19" s="70" t="s">
        <v>4819</v>
      </c>
      <c r="E19" s="70" t="s">
        <v>765</v>
      </c>
      <c r="F19" s="70" t="s">
        <v>4818</v>
      </c>
      <c r="G19" s="70" t="s">
        <v>4256</v>
      </c>
      <c r="H19" s="70" t="s">
        <v>4194</v>
      </c>
      <c r="I19" s="70" t="s">
        <v>4809</v>
      </c>
      <c r="J19" s="70">
        <v>0</v>
      </c>
      <c r="K19" s="70" t="s">
        <v>4194</v>
      </c>
      <c r="L19" s="70" t="s">
        <v>4194</v>
      </c>
      <c r="M19" s="70" t="s">
        <v>4194</v>
      </c>
      <c r="N19" s="70" t="s">
        <v>4194</v>
      </c>
      <c r="O19" s="70" t="s">
        <v>4194</v>
      </c>
      <c r="P19" s="70" t="s">
        <v>4194</v>
      </c>
      <c r="Q19" s="70">
        <v>121132</v>
      </c>
      <c r="R19" s="70" t="s">
        <v>4765</v>
      </c>
      <c r="S19" s="70" t="s">
        <v>4755</v>
      </c>
      <c r="T19" s="70">
        <v>1325687</v>
      </c>
    </row>
    <row r="20" spans="1:20" x14ac:dyDescent="0.25">
      <c r="A20" s="70">
        <v>1266888</v>
      </c>
      <c r="B20" s="70" t="s">
        <v>4199</v>
      </c>
      <c r="C20" s="70" t="s">
        <v>4817</v>
      </c>
      <c r="D20" s="70" t="s">
        <v>765</v>
      </c>
      <c r="E20" s="70" t="s">
        <v>765</v>
      </c>
      <c r="F20" s="70" t="s">
        <v>4816</v>
      </c>
      <c r="G20" s="70" t="s">
        <v>4273</v>
      </c>
      <c r="H20" s="70" t="s">
        <v>4194</v>
      </c>
      <c r="I20" s="70" t="s">
        <v>4809</v>
      </c>
      <c r="J20" s="70">
        <v>0</v>
      </c>
      <c r="K20" s="70" t="s">
        <v>4194</v>
      </c>
      <c r="L20" s="70" t="s">
        <v>4194</v>
      </c>
      <c r="M20" s="70" t="s">
        <v>4194</v>
      </c>
      <c r="N20" s="70" t="s">
        <v>4194</v>
      </c>
      <c r="O20" s="70" t="s">
        <v>4194</v>
      </c>
      <c r="P20" s="70" t="s">
        <v>4194</v>
      </c>
      <c r="Q20" s="70">
        <v>121132</v>
      </c>
      <c r="R20" s="70" t="s">
        <v>4765</v>
      </c>
      <c r="S20" s="70" t="s">
        <v>4755</v>
      </c>
      <c r="T20" s="70">
        <v>1325689</v>
      </c>
    </row>
    <row r="21" spans="1:20" x14ac:dyDescent="0.25">
      <c r="A21" s="70">
        <v>1266889</v>
      </c>
      <c r="B21" s="70" t="s">
        <v>4199</v>
      </c>
      <c r="C21" s="70" t="s">
        <v>4815</v>
      </c>
      <c r="D21" s="70" t="s">
        <v>765</v>
      </c>
      <c r="E21" s="70" t="s">
        <v>765</v>
      </c>
      <c r="F21" s="70" t="s">
        <v>4814</v>
      </c>
      <c r="G21" s="70" t="s">
        <v>4273</v>
      </c>
      <c r="H21" s="70" t="s">
        <v>4194</v>
      </c>
      <c r="I21" s="70" t="s">
        <v>4809</v>
      </c>
      <c r="J21" s="70">
        <v>0</v>
      </c>
      <c r="K21" s="70" t="s">
        <v>4194</v>
      </c>
      <c r="L21" s="70" t="s">
        <v>4194</v>
      </c>
      <c r="M21" s="70" t="s">
        <v>4194</v>
      </c>
      <c r="N21" s="70" t="s">
        <v>4194</v>
      </c>
      <c r="O21" s="70" t="s">
        <v>4194</v>
      </c>
      <c r="P21" s="70" t="s">
        <v>4194</v>
      </c>
      <c r="Q21" s="70">
        <v>121132</v>
      </c>
      <c r="R21" s="70" t="s">
        <v>4765</v>
      </c>
      <c r="S21" s="70" t="s">
        <v>4755</v>
      </c>
      <c r="T21" s="70">
        <v>1325690</v>
      </c>
    </row>
    <row r="22" spans="1:20" x14ac:dyDescent="0.25">
      <c r="A22" s="70">
        <v>1266890</v>
      </c>
      <c r="B22" s="70" t="s">
        <v>4199</v>
      </c>
      <c r="C22" s="70" t="s">
        <v>4813</v>
      </c>
      <c r="D22" s="70" t="s">
        <v>765</v>
      </c>
      <c r="E22" s="70" t="s">
        <v>765</v>
      </c>
      <c r="F22" s="70" t="s">
        <v>4812</v>
      </c>
      <c r="G22" s="70" t="s">
        <v>4273</v>
      </c>
      <c r="H22" s="70" t="s">
        <v>4194</v>
      </c>
      <c r="I22" s="70" t="s">
        <v>4809</v>
      </c>
      <c r="J22" s="70">
        <v>0</v>
      </c>
      <c r="K22" s="70" t="s">
        <v>4194</v>
      </c>
      <c r="L22" s="70" t="s">
        <v>4194</v>
      </c>
      <c r="M22" s="70" t="s">
        <v>4194</v>
      </c>
      <c r="N22" s="70" t="s">
        <v>4194</v>
      </c>
      <c r="O22" s="70" t="s">
        <v>4194</v>
      </c>
      <c r="P22" s="70" t="s">
        <v>4194</v>
      </c>
      <c r="Q22" s="70">
        <v>121132</v>
      </c>
      <c r="R22" s="70" t="s">
        <v>4765</v>
      </c>
      <c r="S22" s="70" t="s">
        <v>4755</v>
      </c>
      <c r="T22" s="70">
        <v>1325691</v>
      </c>
    </row>
    <row r="23" spans="1:20" x14ac:dyDescent="0.25">
      <c r="A23" s="70">
        <v>1266891</v>
      </c>
      <c r="B23" s="70" t="s">
        <v>4199</v>
      </c>
      <c r="C23" s="70" t="s">
        <v>4811</v>
      </c>
      <c r="D23" s="70" t="s">
        <v>765</v>
      </c>
      <c r="E23" s="70" t="s">
        <v>765</v>
      </c>
      <c r="F23" s="70" t="s">
        <v>4810</v>
      </c>
      <c r="G23" s="70" t="s">
        <v>4273</v>
      </c>
      <c r="H23" s="70" t="s">
        <v>4194</v>
      </c>
      <c r="I23" s="70" t="s">
        <v>4809</v>
      </c>
      <c r="J23" s="70">
        <v>0</v>
      </c>
      <c r="K23" s="70" t="s">
        <v>4194</v>
      </c>
      <c r="L23" s="70" t="s">
        <v>4194</v>
      </c>
      <c r="M23" s="70" t="s">
        <v>4194</v>
      </c>
      <c r="N23" s="70" t="s">
        <v>4194</v>
      </c>
      <c r="O23" s="70" t="s">
        <v>4194</v>
      </c>
      <c r="P23" s="70" t="s">
        <v>4194</v>
      </c>
      <c r="Q23" s="70">
        <v>121132</v>
      </c>
      <c r="R23" s="70" t="s">
        <v>4765</v>
      </c>
      <c r="S23" s="70" t="s">
        <v>4755</v>
      </c>
      <c r="T23" s="70">
        <v>1325692</v>
      </c>
    </row>
    <row r="24" spans="1:20" x14ac:dyDescent="0.25">
      <c r="A24" s="70">
        <v>1277230</v>
      </c>
      <c r="B24" s="70" t="s">
        <v>4808</v>
      </c>
      <c r="C24" s="70" t="s">
        <v>1088</v>
      </c>
      <c r="D24" s="70" t="s">
        <v>4807</v>
      </c>
      <c r="E24" s="70" t="s">
        <v>765</v>
      </c>
      <c r="F24" s="70" t="s">
        <v>765</v>
      </c>
      <c r="G24" s="70" t="s">
        <v>4376</v>
      </c>
      <c r="H24" s="70" t="s">
        <v>4194</v>
      </c>
      <c r="I24" s="70" t="s">
        <v>4806</v>
      </c>
      <c r="J24" s="70">
        <v>0</v>
      </c>
      <c r="K24" s="70" t="s">
        <v>4194</v>
      </c>
      <c r="L24" s="70" t="s">
        <v>4194</v>
      </c>
      <c r="M24" s="70" t="s">
        <v>4194</v>
      </c>
      <c r="N24" s="70" t="s">
        <v>4194</v>
      </c>
      <c r="O24" s="70" t="s">
        <v>4194</v>
      </c>
      <c r="P24" s="70" t="s">
        <v>4194</v>
      </c>
      <c r="Q24" s="70">
        <v>121951</v>
      </c>
      <c r="R24" s="70" t="s">
        <v>4802</v>
      </c>
      <c r="S24" s="70" t="s">
        <v>4716</v>
      </c>
      <c r="T24" s="70">
        <v>1325693</v>
      </c>
    </row>
    <row r="25" spans="1:20" x14ac:dyDescent="0.25">
      <c r="A25" s="70">
        <v>1277231</v>
      </c>
      <c r="B25" s="70" t="s">
        <v>4805</v>
      </c>
      <c r="C25" s="70" t="s">
        <v>1087</v>
      </c>
      <c r="D25" s="70" t="s">
        <v>4804</v>
      </c>
      <c r="E25" s="70" t="s">
        <v>765</v>
      </c>
      <c r="F25" s="70" t="s">
        <v>765</v>
      </c>
      <c r="G25" s="70" t="s">
        <v>4408</v>
      </c>
      <c r="H25" s="70" t="s">
        <v>4194</v>
      </c>
      <c r="I25" s="70" t="s">
        <v>4803</v>
      </c>
      <c r="J25" s="70">
        <v>0</v>
      </c>
      <c r="K25" s="70" t="s">
        <v>4194</v>
      </c>
      <c r="L25" s="70" t="s">
        <v>4194</v>
      </c>
      <c r="M25" s="70" t="s">
        <v>4194</v>
      </c>
      <c r="N25" s="70" t="s">
        <v>4194</v>
      </c>
      <c r="O25" s="70" t="s">
        <v>4194</v>
      </c>
      <c r="P25" s="70" t="s">
        <v>4194</v>
      </c>
      <c r="Q25" s="70">
        <v>121951</v>
      </c>
      <c r="R25" s="70" t="s">
        <v>4802</v>
      </c>
      <c r="S25" s="70" t="s">
        <v>4716</v>
      </c>
      <c r="T25" s="70">
        <v>1325694</v>
      </c>
    </row>
    <row r="26" spans="1:20" x14ac:dyDescent="0.25">
      <c r="A26" s="70">
        <v>1278461</v>
      </c>
      <c r="B26" s="70" t="s">
        <v>4801</v>
      </c>
      <c r="C26" s="70" t="s">
        <v>4800</v>
      </c>
      <c r="D26" s="70" t="s">
        <v>4799</v>
      </c>
      <c r="E26" s="70" t="s">
        <v>765</v>
      </c>
      <c r="F26" s="70" t="s">
        <v>765</v>
      </c>
      <c r="G26" s="70" t="s">
        <v>4230</v>
      </c>
      <c r="H26" s="70" t="s">
        <v>4194</v>
      </c>
      <c r="I26" s="70" t="s">
        <v>4798</v>
      </c>
      <c r="J26" s="70">
        <v>0</v>
      </c>
      <c r="K26" s="70" t="s">
        <v>4194</v>
      </c>
      <c r="L26" s="70" t="s">
        <v>4194</v>
      </c>
      <c r="M26" s="70" t="s">
        <v>4194</v>
      </c>
      <c r="N26" s="70" t="s">
        <v>4194</v>
      </c>
      <c r="O26" s="70" t="s">
        <v>4194</v>
      </c>
      <c r="P26" s="70" t="s">
        <v>4194</v>
      </c>
      <c r="Q26" s="70">
        <v>122051</v>
      </c>
      <c r="R26" s="70" t="s">
        <v>4727</v>
      </c>
      <c r="S26" s="70" t="s">
        <v>4726</v>
      </c>
      <c r="T26" s="70">
        <v>1326863</v>
      </c>
    </row>
    <row r="27" spans="1:20" x14ac:dyDescent="0.25">
      <c r="A27" s="70">
        <v>1278465</v>
      </c>
      <c r="B27" s="70" t="s">
        <v>4797</v>
      </c>
      <c r="C27" s="70" t="s">
        <v>1087</v>
      </c>
      <c r="D27" s="70" t="s">
        <v>4796</v>
      </c>
      <c r="E27" s="70" t="s">
        <v>765</v>
      </c>
      <c r="F27" s="70" t="s">
        <v>765</v>
      </c>
      <c r="G27" s="70" t="s">
        <v>4273</v>
      </c>
      <c r="H27" s="70" t="s">
        <v>4194</v>
      </c>
      <c r="I27" s="70" t="s">
        <v>4795</v>
      </c>
      <c r="J27" s="70">
        <v>0</v>
      </c>
      <c r="K27" s="70" t="s">
        <v>4194</v>
      </c>
      <c r="L27" s="70" t="s">
        <v>4194</v>
      </c>
      <c r="M27" s="70" t="s">
        <v>4194</v>
      </c>
      <c r="N27" s="70" t="s">
        <v>4194</v>
      </c>
      <c r="O27" s="70" t="s">
        <v>4194</v>
      </c>
      <c r="P27" s="70" t="s">
        <v>4194</v>
      </c>
      <c r="Q27" s="70">
        <v>122051</v>
      </c>
      <c r="R27" s="70" t="s">
        <v>4727</v>
      </c>
      <c r="S27" s="70" t="s">
        <v>4726</v>
      </c>
      <c r="T27" s="70">
        <v>1326867</v>
      </c>
    </row>
    <row r="28" spans="1:20" x14ac:dyDescent="0.25">
      <c r="A28" s="70">
        <v>1278466</v>
      </c>
      <c r="B28" s="70" t="s">
        <v>4794</v>
      </c>
      <c r="C28" s="70" t="s">
        <v>4793</v>
      </c>
      <c r="D28" s="70" t="s">
        <v>4792</v>
      </c>
      <c r="E28" s="70" t="s">
        <v>765</v>
      </c>
      <c r="F28" s="70" t="s">
        <v>765</v>
      </c>
      <c r="G28" s="70" t="s">
        <v>4304</v>
      </c>
      <c r="H28" s="70" t="s">
        <v>4194</v>
      </c>
      <c r="I28" s="70" t="s">
        <v>4791</v>
      </c>
      <c r="J28" s="70">
        <v>0</v>
      </c>
      <c r="K28" s="70" t="s">
        <v>4194</v>
      </c>
      <c r="L28" s="70" t="s">
        <v>4194</v>
      </c>
      <c r="M28" s="70" t="s">
        <v>4194</v>
      </c>
      <c r="N28" s="70" t="s">
        <v>4194</v>
      </c>
      <c r="O28" s="70" t="s">
        <v>4194</v>
      </c>
      <c r="P28" s="70" t="s">
        <v>4194</v>
      </c>
      <c r="Q28" s="70">
        <v>122051</v>
      </c>
      <c r="R28" s="70" t="s">
        <v>4727</v>
      </c>
      <c r="S28" s="70" t="s">
        <v>4726</v>
      </c>
      <c r="T28" s="70">
        <v>1326868</v>
      </c>
    </row>
    <row r="29" spans="1:20" x14ac:dyDescent="0.25">
      <c r="A29" s="70">
        <v>1278474</v>
      </c>
      <c r="B29" s="70" t="s">
        <v>4790</v>
      </c>
      <c r="C29" s="70" t="s">
        <v>1419</v>
      </c>
      <c r="D29" s="70" t="s">
        <v>4789</v>
      </c>
      <c r="E29" s="70" t="s">
        <v>765</v>
      </c>
      <c r="F29" s="70" t="s">
        <v>765</v>
      </c>
      <c r="G29" s="70" t="s">
        <v>4408</v>
      </c>
      <c r="H29" s="70" t="s">
        <v>4194</v>
      </c>
      <c r="I29" s="70" t="s">
        <v>4788</v>
      </c>
      <c r="J29" s="70">
        <v>0</v>
      </c>
      <c r="K29" s="70" t="s">
        <v>4194</v>
      </c>
      <c r="L29" s="70" t="s">
        <v>4194</v>
      </c>
      <c r="M29" s="70" t="s">
        <v>4194</v>
      </c>
      <c r="N29" s="70" t="s">
        <v>4194</v>
      </c>
      <c r="O29" s="70" t="s">
        <v>4194</v>
      </c>
      <c r="P29" s="70" t="s">
        <v>4194</v>
      </c>
      <c r="Q29" s="70">
        <v>122052</v>
      </c>
      <c r="R29" s="70" t="s">
        <v>4783</v>
      </c>
      <c r="S29" s="70" t="s">
        <v>4726</v>
      </c>
      <c r="T29" s="70">
        <v>1326876</v>
      </c>
    </row>
    <row r="30" spans="1:20" x14ac:dyDescent="0.25">
      <c r="A30" s="70">
        <v>1278475</v>
      </c>
      <c r="B30" s="70" t="s">
        <v>4787</v>
      </c>
      <c r="C30" s="70" t="s">
        <v>4786</v>
      </c>
      <c r="D30" s="70" t="s">
        <v>4785</v>
      </c>
      <c r="E30" s="70" t="s">
        <v>765</v>
      </c>
      <c r="F30" s="70" t="s">
        <v>765</v>
      </c>
      <c r="G30" s="70" t="s">
        <v>4408</v>
      </c>
      <c r="H30" s="70" t="s">
        <v>4194</v>
      </c>
      <c r="I30" s="70" t="s">
        <v>4784</v>
      </c>
      <c r="J30" s="70">
        <v>0</v>
      </c>
      <c r="K30" s="70" t="s">
        <v>4194</v>
      </c>
      <c r="L30" s="70" t="s">
        <v>4194</v>
      </c>
      <c r="M30" s="70" t="s">
        <v>4194</v>
      </c>
      <c r="N30" s="70" t="s">
        <v>4194</v>
      </c>
      <c r="O30" s="70" t="s">
        <v>4194</v>
      </c>
      <c r="P30" s="70" t="s">
        <v>4194</v>
      </c>
      <c r="Q30" s="70">
        <v>122052</v>
      </c>
      <c r="R30" s="70" t="s">
        <v>4783</v>
      </c>
      <c r="S30" s="70" t="s">
        <v>4726</v>
      </c>
      <c r="T30" s="70">
        <v>1326877</v>
      </c>
    </row>
    <row r="31" spans="1:20" x14ac:dyDescent="0.25">
      <c r="A31" s="70">
        <v>1279800</v>
      </c>
      <c r="B31" s="70" t="s">
        <v>4782</v>
      </c>
      <c r="C31" s="70" t="s">
        <v>4781</v>
      </c>
      <c r="D31" s="70" t="s">
        <v>765</v>
      </c>
      <c r="E31" s="70" t="s">
        <v>765</v>
      </c>
      <c r="F31" s="70" t="s">
        <v>765</v>
      </c>
      <c r="G31" s="70" t="s">
        <v>4230</v>
      </c>
      <c r="H31" s="70" t="s">
        <v>4194</v>
      </c>
      <c r="I31" s="70" t="s">
        <v>4780</v>
      </c>
      <c r="J31" s="70">
        <v>0</v>
      </c>
      <c r="K31" s="70" t="s">
        <v>4194</v>
      </c>
      <c r="L31" s="70" t="s">
        <v>4194</v>
      </c>
      <c r="M31" s="70" t="s">
        <v>4194</v>
      </c>
      <c r="N31" s="70" t="s">
        <v>4194</v>
      </c>
      <c r="O31" s="70" t="s">
        <v>4194</v>
      </c>
      <c r="P31" s="70" t="s">
        <v>4194</v>
      </c>
      <c r="Q31" s="70">
        <v>122051</v>
      </c>
      <c r="R31" s="70" t="s">
        <v>4727</v>
      </c>
      <c r="S31" s="70" t="s">
        <v>4726</v>
      </c>
      <c r="T31" s="70">
        <v>1328294</v>
      </c>
    </row>
    <row r="32" spans="1:20" x14ac:dyDescent="0.25">
      <c r="A32" s="70">
        <v>1280200</v>
      </c>
      <c r="B32" s="70" t="s">
        <v>4779</v>
      </c>
      <c r="C32" s="70" t="s">
        <v>4778</v>
      </c>
      <c r="D32" s="70" t="s">
        <v>765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4777</v>
      </c>
      <c r="J32" s="70">
        <v>0</v>
      </c>
      <c r="K32" s="70" t="s">
        <v>4194</v>
      </c>
      <c r="L32" s="70" t="s">
        <v>4194</v>
      </c>
      <c r="M32" s="70" t="s">
        <v>4194</v>
      </c>
      <c r="N32" s="70" t="s">
        <v>4194</v>
      </c>
      <c r="O32" s="70" t="s">
        <v>4194</v>
      </c>
      <c r="P32" s="70" t="s">
        <v>4194</v>
      </c>
      <c r="Q32" s="70">
        <v>122246</v>
      </c>
      <c r="R32" s="70" t="s">
        <v>4776</v>
      </c>
      <c r="S32" s="70" t="s">
        <v>4716</v>
      </c>
      <c r="T32" s="70">
        <v>1328721</v>
      </c>
    </row>
    <row r="33" spans="1:20" x14ac:dyDescent="0.25">
      <c r="A33" s="70">
        <v>1280795</v>
      </c>
      <c r="B33" s="70" t="s">
        <v>4775</v>
      </c>
      <c r="C33" s="70" t="s">
        <v>4774</v>
      </c>
      <c r="D33" s="70" t="s">
        <v>765</v>
      </c>
      <c r="E33" s="70" t="s">
        <v>765</v>
      </c>
      <c r="F33" s="70" t="s">
        <v>765</v>
      </c>
      <c r="G33" s="70" t="s">
        <v>4230</v>
      </c>
      <c r="H33" s="70" t="s">
        <v>4194</v>
      </c>
      <c r="I33" s="70" t="s">
        <v>4773</v>
      </c>
      <c r="J33" s="70">
        <v>0</v>
      </c>
      <c r="K33" s="70" t="s">
        <v>4194</v>
      </c>
      <c r="L33" s="70" t="s">
        <v>4194</v>
      </c>
      <c r="M33" s="70" t="s">
        <v>4194</v>
      </c>
      <c r="N33" s="70" t="s">
        <v>4194</v>
      </c>
      <c r="O33" s="70" t="s">
        <v>4194</v>
      </c>
      <c r="P33" s="70" t="s">
        <v>4194</v>
      </c>
      <c r="Q33" s="70">
        <v>122051</v>
      </c>
      <c r="R33" s="70" t="s">
        <v>4727</v>
      </c>
      <c r="S33" s="70" t="s">
        <v>4726</v>
      </c>
      <c r="T33" s="70">
        <v>1378922</v>
      </c>
    </row>
    <row r="34" spans="1:20" x14ac:dyDescent="0.25">
      <c r="A34" s="70">
        <v>1283944</v>
      </c>
      <c r="B34" s="70" t="s">
        <v>4199</v>
      </c>
      <c r="C34" s="70" t="s">
        <v>4772</v>
      </c>
      <c r="D34" s="70" t="s">
        <v>765</v>
      </c>
      <c r="E34" s="70" t="s">
        <v>765</v>
      </c>
      <c r="F34" s="70" t="s">
        <v>765</v>
      </c>
      <c r="G34" s="70" t="s">
        <v>4550</v>
      </c>
      <c r="H34" s="70" t="s">
        <v>4194</v>
      </c>
      <c r="I34" s="70" t="s">
        <v>4771</v>
      </c>
      <c r="J34" s="70">
        <v>0</v>
      </c>
      <c r="K34" s="70" t="s">
        <v>4194</v>
      </c>
      <c r="L34" s="70" t="s">
        <v>4194</v>
      </c>
      <c r="M34" s="70" t="s">
        <v>4194</v>
      </c>
      <c r="N34" s="70" t="s">
        <v>4194</v>
      </c>
      <c r="O34" s="70" t="s">
        <v>4194</v>
      </c>
      <c r="P34" s="70" t="s">
        <v>4194</v>
      </c>
      <c r="Q34" s="70">
        <v>122051</v>
      </c>
      <c r="R34" s="70" t="s">
        <v>4727</v>
      </c>
      <c r="S34" s="70" t="s">
        <v>4726</v>
      </c>
      <c r="T34" s="70">
        <v>1378917</v>
      </c>
    </row>
    <row r="35" spans="1:20" x14ac:dyDescent="0.25">
      <c r="A35" s="70">
        <v>1284012</v>
      </c>
      <c r="B35" s="70" t="s">
        <v>4199</v>
      </c>
      <c r="C35" s="70" t="s">
        <v>4770</v>
      </c>
      <c r="D35" s="70" t="s">
        <v>765</v>
      </c>
      <c r="E35" s="70" t="s">
        <v>765</v>
      </c>
      <c r="F35" s="70" t="s">
        <v>765</v>
      </c>
      <c r="G35" s="70" t="s">
        <v>4250</v>
      </c>
      <c r="H35" s="70" t="s">
        <v>4194</v>
      </c>
      <c r="I35" s="70" t="s">
        <v>4769</v>
      </c>
      <c r="J35" s="70">
        <v>0</v>
      </c>
      <c r="K35" s="70" t="s">
        <v>4194</v>
      </c>
      <c r="L35" s="70" t="s">
        <v>4194</v>
      </c>
      <c r="M35" s="70" t="s">
        <v>4194</v>
      </c>
      <c r="N35" s="70" t="s">
        <v>4194</v>
      </c>
      <c r="O35" s="70" t="s">
        <v>4194</v>
      </c>
      <c r="P35" s="70" t="s">
        <v>4194</v>
      </c>
      <c r="Q35" s="70">
        <v>113956</v>
      </c>
      <c r="R35" s="70" t="s">
        <v>4768</v>
      </c>
      <c r="S35" s="70" t="s">
        <v>4755</v>
      </c>
      <c r="T35" s="70">
        <v>1332752</v>
      </c>
    </row>
    <row r="36" spans="1:20" x14ac:dyDescent="0.25">
      <c r="A36" s="70">
        <v>1286273</v>
      </c>
      <c r="B36" s="70" t="s">
        <v>4199</v>
      </c>
      <c r="C36" s="70" t="s">
        <v>4767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4766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121132</v>
      </c>
      <c r="R36" s="70" t="s">
        <v>4765</v>
      </c>
      <c r="S36" s="70" t="s">
        <v>4755</v>
      </c>
      <c r="T36" s="70">
        <v>1335672</v>
      </c>
    </row>
    <row r="37" spans="1:20" x14ac:dyDescent="0.25">
      <c r="A37" s="70">
        <v>1287146</v>
      </c>
      <c r="B37" s="70" t="s">
        <v>4764</v>
      </c>
      <c r="C37" s="70" t="s">
        <v>4763</v>
      </c>
      <c r="D37" s="70" t="s">
        <v>765</v>
      </c>
      <c r="E37" s="70" t="s">
        <v>765</v>
      </c>
      <c r="F37" s="70" t="s">
        <v>765</v>
      </c>
      <c r="G37" s="70" t="s">
        <v>4619</v>
      </c>
      <c r="H37" s="70" t="s">
        <v>4194</v>
      </c>
      <c r="I37" s="70" t="s">
        <v>4762</v>
      </c>
      <c r="J37" s="70">
        <v>0</v>
      </c>
      <c r="K37" s="70" t="s">
        <v>4194</v>
      </c>
      <c r="L37" s="70" t="s">
        <v>4194</v>
      </c>
      <c r="M37" s="70" t="s">
        <v>4194</v>
      </c>
      <c r="N37" s="70" t="s">
        <v>4194</v>
      </c>
      <c r="O37" s="70" t="s">
        <v>4194</v>
      </c>
      <c r="P37" s="70" t="s">
        <v>4194</v>
      </c>
      <c r="Q37" s="70">
        <v>122051</v>
      </c>
      <c r="R37" s="70" t="s">
        <v>4727</v>
      </c>
      <c r="S37" s="70" t="s">
        <v>4726</v>
      </c>
      <c r="T37" s="70">
        <v>1360222</v>
      </c>
    </row>
    <row r="38" spans="1:20" x14ac:dyDescent="0.25">
      <c r="A38" s="70">
        <v>1291188</v>
      </c>
      <c r="B38" s="70" t="s">
        <v>4761</v>
      </c>
      <c r="C38" s="70" t="s">
        <v>4760</v>
      </c>
      <c r="D38" s="70" t="s">
        <v>4759</v>
      </c>
      <c r="E38" s="70" t="s">
        <v>765</v>
      </c>
      <c r="F38" s="70" t="s">
        <v>765</v>
      </c>
      <c r="G38" s="70" t="s">
        <v>4758</v>
      </c>
      <c r="H38" s="70" t="s">
        <v>4194</v>
      </c>
      <c r="I38" s="70" t="s">
        <v>4757</v>
      </c>
      <c r="J38" s="70">
        <v>0</v>
      </c>
      <c r="K38" s="70" t="s">
        <v>4194</v>
      </c>
      <c r="L38" s="70" t="s">
        <v>4194</v>
      </c>
      <c r="M38" s="70" t="s">
        <v>4194</v>
      </c>
      <c r="N38" s="70" t="s">
        <v>4194</v>
      </c>
      <c r="O38" s="70" t="s">
        <v>4194</v>
      </c>
      <c r="P38" s="70" t="s">
        <v>4194</v>
      </c>
      <c r="Q38" s="70">
        <v>115803</v>
      </c>
      <c r="R38" s="70" t="s">
        <v>4756</v>
      </c>
      <c r="S38" s="70" t="s">
        <v>4755</v>
      </c>
      <c r="T38" s="70">
        <v>1340906</v>
      </c>
    </row>
    <row r="39" spans="1:20" x14ac:dyDescent="0.25">
      <c r="A39" s="70">
        <v>1291517</v>
      </c>
      <c r="B39" s="70" t="s">
        <v>4754</v>
      </c>
      <c r="C39" s="70" t="s">
        <v>4753</v>
      </c>
      <c r="D39" s="70" t="s">
        <v>765</v>
      </c>
      <c r="E39" s="70" t="s">
        <v>765</v>
      </c>
      <c r="F39" s="70" t="s">
        <v>765</v>
      </c>
      <c r="G39" s="70" t="s">
        <v>4203</v>
      </c>
      <c r="H39" s="70" t="s">
        <v>4194</v>
      </c>
      <c r="I39" s="70" t="s">
        <v>4752</v>
      </c>
      <c r="J39" s="70">
        <v>0</v>
      </c>
      <c r="K39" s="70" t="s">
        <v>4194</v>
      </c>
      <c r="L39" s="70" t="s">
        <v>4194</v>
      </c>
      <c r="M39" s="70" t="s">
        <v>4194</v>
      </c>
      <c r="N39" s="70" t="s">
        <v>4194</v>
      </c>
      <c r="O39" s="70" t="s">
        <v>4194</v>
      </c>
      <c r="P39" s="70" t="s">
        <v>4194</v>
      </c>
      <c r="Q39" s="70">
        <v>122051</v>
      </c>
      <c r="R39" s="70" t="s">
        <v>4727</v>
      </c>
      <c r="S39" s="70" t="s">
        <v>4726</v>
      </c>
      <c r="T39" s="70">
        <v>1378004</v>
      </c>
    </row>
    <row r="40" spans="1:20" x14ac:dyDescent="0.25">
      <c r="A40" s="70">
        <v>1291518</v>
      </c>
      <c r="B40" s="70" t="s">
        <v>4751</v>
      </c>
      <c r="C40" s="70" t="s">
        <v>2868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4750</v>
      </c>
      <c r="J40" s="70">
        <v>0</v>
      </c>
      <c r="K40" s="70" t="s">
        <v>4194</v>
      </c>
      <c r="L40" s="70" t="s">
        <v>4194</v>
      </c>
      <c r="M40" s="70" t="s">
        <v>4194</v>
      </c>
      <c r="N40" s="70" t="s">
        <v>4194</v>
      </c>
      <c r="O40" s="70" t="s">
        <v>4194</v>
      </c>
      <c r="P40" s="70" t="s">
        <v>4194</v>
      </c>
      <c r="Q40" s="70">
        <v>122051</v>
      </c>
      <c r="R40" s="70" t="s">
        <v>4727</v>
      </c>
      <c r="S40" s="70" t="s">
        <v>4726</v>
      </c>
      <c r="T40" s="70">
        <v>1363260</v>
      </c>
    </row>
    <row r="41" spans="1:20" x14ac:dyDescent="0.25">
      <c r="A41" s="70">
        <v>1291519</v>
      </c>
      <c r="B41" s="70" t="s">
        <v>4749</v>
      </c>
      <c r="C41" s="70" t="s">
        <v>4748</v>
      </c>
      <c r="D41" s="70" t="s">
        <v>765</v>
      </c>
      <c r="E41" s="70" t="s">
        <v>765</v>
      </c>
      <c r="F41" s="70" t="s">
        <v>765</v>
      </c>
      <c r="G41" s="70" t="s">
        <v>4230</v>
      </c>
      <c r="H41" s="70" t="s">
        <v>4194</v>
      </c>
      <c r="I41" s="70" t="s">
        <v>4747</v>
      </c>
      <c r="J41" s="70">
        <v>0</v>
      </c>
      <c r="K41" s="70" t="s">
        <v>4194</v>
      </c>
      <c r="L41" s="70" t="s">
        <v>4194</v>
      </c>
      <c r="M41" s="70" t="s">
        <v>4194</v>
      </c>
      <c r="N41" s="70" t="s">
        <v>4194</v>
      </c>
      <c r="O41" s="70" t="s">
        <v>4194</v>
      </c>
      <c r="P41" s="70" t="s">
        <v>4194</v>
      </c>
      <c r="Q41" s="70">
        <v>122051</v>
      </c>
      <c r="R41" s="70" t="s">
        <v>4727</v>
      </c>
      <c r="S41" s="70" t="s">
        <v>4726</v>
      </c>
      <c r="T41" s="70">
        <v>1378916</v>
      </c>
    </row>
    <row r="42" spans="1:20" x14ac:dyDescent="0.25">
      <c r="A42" s="70">
        <v>1292724</v>
      </c>
      <c r="B42" s="70" t="s">
        <v>4199</v>
      </c>
      <c r="C42" s="70" t="s">
        <v>4746</v>
      </c>
      <c r="D42" s="70" t="s">
        <v>765</v>
      </c>
      <c r="E42" s="70" t="s">
        <v>765</v>
      </c>
      <c r="F42" s="70" t="s">
        <v>765</v>
      </c>
      <c r="G42" s="70" t="s">
        <v>4230</v>
      </c>
      <c r="H42" s="70" t="s">
        <v>4194</v>
      </c>
      <c r="I42" s="70" t="s">
        <v>4745</v>
      </c>
      <c r="J42" s="70">
        <v>0</v>
      </c>
      <c r="K42" s="70" t="s">
        <v>4194</v>
      </c>
      <c r="L42" s="70" t="s">
        <v>4194</v>
      </c>
      <c r="M42" s="70" t="s">
        <v>4194</v>
      </c>
      <c r="N42" s="70" t="s">
        <v>4194</v>
      </c>
      <c r="O42" s="70" t="s">
        <v>4194</v>
      </c>
      <c r="P42" s="70" t="s">
        <v>4194</v>
      </c>
      <c r="Q42" s="70">
        <v>122051</v>
      </c>
      <c r="R42" s="70" t="s">
        <v>4727</v>
      </c>
      <c r="S42" s="70" t="s">
        <v>4726</v>
      </c>
      <c r="T42" s="70">
        <v>1378915</v>
      </c>
    </row>
    <row r="43" spans="1:20" x14ac:dyDescent="0.25">
      <c r="A43" s="70">
        <v>1293386</v>
      </c>
      <c r="B43" s="70" t="s">
        <v>4744</v>
      </c>
      <c r="C43" s="70" t="s">
        <v>4743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4742</v>
      </c>
      <c r="J43" s="70">
        <v>0</v>
      </c>
      <c r="K43" s="70" t="s">
        <v>4194</v>
      </c>
      <c r="L43" s="70" t="s">
        <v>4194</v>
      </c>
      <c r="M43" s="70" t="s">
        <v>4194</v>
      </c>
      <c r="N43" s="70" t="s">
        <v>4194</v>
      </c>
      <c r="O43" s="70" t="s">
        <v>4194</v>
      </c>
      <c r="P43" s="70" t="s">
        <v>4194</v>
      </c>
      <c r="Q43" s="70">
        <v>122051</v>
      </c>
      <c r="R43" s="70" t="s">
        <v>4727</v>
      </c>
      <c r="S43" s="70" t="s">
        <v>4726</v>
      </c>
      <c r="T43" s="70">
        <v>1343384</v>
      </c>
    </row>
    <row r="44" spans="1:20" x14ac:dyDescent="0.25">
      <c r="A44" s="70">
        <v>1293387</v>
      </c>
      <c r="B44" s="70" t="s">
        <v>4741</v>
      </c>
      <c r="C44" s="70" t="s">
        <v>4740</v>
      </c>
      <c r="D44" s="70" t="s">
        <v>765</v>
      </c>
      <c r="E44" s="70" t="s">
        <v>765</v>
      </c>
      <c r="F44" s="70" t="s">
        <v>765</v>
      </c>
      <c r="G44" s="70" t="s">
        <v>4446</v>
      </c>
      <c r="H44" s="70" t="s">
        <v>4194</v>
      </c>
      <c r="I44" s="70" t="s">
        <v>4739</v>
      </c>
      <c r="J44" s="70">
        <v>0</v>
      </c>
      <c r="K44" s="70" t="s">
        <v>4194</v>
      </c>
      <c r="L44" s="70" t="s">
        <v>4194</v>
      </c>
      <c r="M44" s="70" t="s">
        <v>4194</v>
      </c>
      <c r="N44" s="70" t="s">
        <v>4194</v>
      </c>
      <c r="O44" s="70" t="s">
        <v>4194</v>
      </c>
      <c r="P44" s="70" t="s">
        <v>4194</v>
      </c>
      <c r="Q44" s="70">
        <v>122051</v>
      </c>
      <c r="R44" s="70" t="s">
        <v>4727</v>
      </c>
      <c r="S44" s="70" t="s">
        <v>4726</v>
      </c>
      <c r="T44" s="70">
        <v>1378919</v>
      </c>
    </row>
    <row r="45" spans="1:20" x14ac:dyDescent="0.25">
      <c r="A45" s="70">
        <v>1306432</v>
      </c>
      <c r="B45" s="70" t="s">
        <v>4199</v>
      </c>
      <c r="C45" s="70" t="s">
        <v>4738</v>
      </c>
      <c r="D45" s="70" t="s">
        <v>765</v>
      </c>
      <c r="E45" s="70" t="s">
        <v>765</v>
      </c>
      <c r="F45" s="70" t="s">
        <v>765</v>
      </c>
      <c r="G45" s="70" t="s">
        <v>4219</v>
      </c>
      <c r="H45" s="70" t="s">
        <v>4194</v>
      </c>
      <c r="I45" s="70" t="s">
        <v>4737</v>
      </c>
      <c r="J45" s="70">
        <v>0</v>
      </c>
      <c r="K45" s="70" t="s">
        <v>4194</v>
      </c>
      <c r="L45" s="70" t="s">
        <v>4194</v>
      </c>
      <c r="M45" s="70" t="s">
        <v>4194</v>
      </c>
      <c r="N45" s="70" t="s">
        <v>4194</v>
      </c>
      <c r="O45" s="70" t="s">
        <v>4194</v>
      </c>
      <c r="P45" s="70" t="s">
        <v>4194</v>
      </c>
      <c r="Q45" s="70">
        <v>122051</v>
      </c>
      <c r="R45" s="70" t="s">
        <v>4727</v>
      </c>
      <c r="S45" s="70" t="s">
        <v>4726</v>
      </c>
      <c r="T45" s="70">
        <v>1377039</v>
      </c>
    </row>
    <row r="46" spans="1:20" x14ac:dyDescent="0.25">
      <c r="A46" s="70">
        <v>1310746</v>
      </c>
      <c r="B46" s="70" t="s">
        <v>4199</v>
      </c>
      <c r="C46" s="70" t="s">
        <v>4736</v>
      </c>
      <c r="D46" s="70" t="s">
        <v>765</v>
      </c>
      <c r="E46" s="70" t="s">
        <v>765</v>
      </c>
      <c r="F46" s="70" t="s">
        <v>765</v>
      </c>
      <c r="G46" s="70" t="s">
        <v>4735</v>
      </c>
      <c r="H46" s="70" t="s">
        <v>4194</v>
      </c>
      <c r="I46" s="70" t="s">
        <v>4734</v>
      </c>
      <c r="J46" s="70">
        <v>0</v>
      </c>
      <c r="K46" s="70" t="s">
        <v>4194</v>
      </c>
      <c r="L46" s="70" t="s">
        <v>4194</v>
      </c>
      <c r="M46" s="70" t="s">
        <v>4194</v>
      </c>
      <c r="N46" s="70" t="s">
        <v>4194</v>
      </c>
      <c r="O46" s="70" t="s">
        <v>4194</v>
      </c>
      <c r="P46" s="70" t="s">
        <v>4194</v>
      </c>
      <c r="Q46" s="70">
        <v>122051</v>
      </c>
      <c r="R46" s="70" t="s">
        <v>4727</v>
      </c>
      <c r="S46" s="70" t="s">
        <v>4726</v>
      </c>
      <c r="T46" s="70">
        <v>1378005</v>
      </c>
    </row>
    <row r="47" spans="1:20" x14ac:dyDescent="0.25">
      <c r="A47" s="70">
        <v>1326090</v>
      </c>
      <c r="B47" s="70" t="s">
        <v>4199</v>
      </c>
      <c r="C47" s="70" t="s">
        <v>4733</v>
      </c>
      <c r="D47" s="70" t="s">
        <v>765</v>
      </c>
      <c r="E47" s="70" t="s">
        <v>765</v>
      </c>
      <c r="F47" s="70" t="s">
        <v>765</v>
      </c>
      <c r="G47" s="70" t="s">
        <v>4210</v>
      </c>
      <c r="H47" s="70" t="s">
        <v>4194</v>
      </c>
      <c r="I47" s="70" t="s">
        <v>4732</v>
      </c>
      <c r="J47" s="70">
        <v>0</v>
      </c>
      <c r="K47" s="70" t="s">
        <v>4194</v>
      </c>
      <c r="L47" s="70" t="s">
        <v>4194</v>
      </c>
      <c r="M47" s="70" t="s">
        <v>4194</v>
      </c>
      <c r="N47" s="70" t="s">
        <v>4194</v>
      </c>
      <c r="O47" s="70" t="s">
        <v>4194</v>
      </c>
      <c r="P47" s="70" t="s">
        <v>4194</v>
      </c>
      <c r="Q47" s="70">
        <v>126973</v>
      </c>
      <c r="R47" s="70" t="s">
        <v>4717</v>
      </c>
      <c r="S47" s="70" t="s">
        <v>4716</v>
      </c>
      <c r="T47" s="70">
        <v>1384498</v>
      </c>
    </row>
    <row r="48" spans="1:20" x14ac:dyDescent="0.25">
      <c r="A48" s="70">
        <v>1326091</v>
      </c>
      <c r="B48" s="70" t="s">
        <v>4199</v>
      </c>
      <c r="C48" s="70" t="s">
        <v>4731</v>
      </c>
      <c r="D48" s="70" t="s">
        <v>765</v>
      </c>
      <c r="E48" s="70" t="s">
        <v>765</v>
      </c>
      <c r="F48" s="70" t="s">
        <v>765</v>
      </c>
      <c r="G48" s="70" t="s">
        <v>4210</v>
      </c>
      <c r="H48" s="70" t="s">
        <v>4194</v>
      </c>
      <c r="I48" s="70" t="s">
        <v>4730</v>
      </c>
      <c r="J48" s="70">
        <v>0</v>
      </c>
      <c r="K48" s="70" t="s">
        <v>4194</v>
      </c>
      <c r="L48" s="70" t="s">
        <v>4194</v>
      </c>
      <c r="M48" s="70" t="s">
        <v>4194</v>
      </c>
      <c r="N48" s="70" t="s">
        <v>4194</v>
      </c>
      <c r="O48" s="70" t="s">
        <v>4194</v>
      </c>
      <c r="P48" s="70" t="s">
        <v>4194</v>
      </c>
      <c r="Q48" s="70">
        <v>126973</v>
      </c>
      <c r="R48" s="70" t="s">
        <v>4717</v>
      </c>
      <c r="S48" s="70" t="s">
        <v>4716</v>
      </c>
      <c r="T48" s="70">
        <v>1384497</v>
      </c>
    </row>
    <row r="49" spans="1:20" x14ac:dyDescent="0.25">
      <c r="A49" s="70">
        <v>1328303</v>
      </c>
      <c r="B49" s="70" t="s">
        <v>4199</v>
      </c>
      <c r="C49" s="70" t="s">
        <v>4729</v>
      </c>
      <c r="D49" s="70" t="s">
        <v>765</v>
      </c>
      <c r="E49" s="70" t="s">
        <v>765</v>
      </c>
      <c r="F49" s="70" t="s">
        <v>765</v>
      </c>
      <c r="G49" s="70" t="s">
        <v>4219</v>
      </c>
      <c r="H49" s="70" t="s">
        <v>4194</v>
      </c>
      <c r="I49" s="70" t="s">
        <v>4728</v>
      </c>
      <c r="J49" s="70">
        <v>0</v>
      </c>
      <c r="K49" s="70" t="s">
        <v>4194</v>
      </c>
      <c r="L49" s="70" t="s">
        <v>4194</v>
      </c>
      <c r="M49" s="70" t="s">
        <v>4194</v>
      </c>
      <c r="N49" s="70" t="s">
        <v>4194</v>
      </c>
      <c r="O49" s="70" t="s">
        <v>4194</v>
      </c>
      <c r="P49" s="70" t="s">
        <v>4194</v>
      </c>
      <c r="Q49" s="70">
        <v>122051</v>
      </c>
      <c r="R49" s="70" t="s">
        <v>4727</v>
      </c>
      <c r="S49" s="70" t="s">
        <v>4726</v>
      </c>
      <c r="T49" s="70">
        <v>1378921</v>
      </c>
    </row>
    <row r="50" spans="1:20" x14ac:dyDescent="0.25">
      <c r="A50" s="70">
        <v>1331317</v>
      </c>
      <c r="B50" s="70" t="s">
        <v>4199</v>
      </c>
      <c r="C50" s="70" t="s">
        <v>4725</v>
      </c>
      <c r="D50" s="70" t="s">
        <v>765</v>
      </c>
      <c r="E50" s="70" t="s">
        <v>765</v>
      </c>
      <c r="F50" s="70" t="s">
        <v>765</v>
      </c>
      <c r="G50" s="70" t="s">
        <v>4210</v>
      </c>
      <c r="H50" s="70" t="s">
        <v>4194</v>
      </c>
      <c r="I50" s="70" t="s">
        <v>4724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126973</v>
      </c>
      <c r="R50" s="70" t="s">
        <v>4717</v>
      </c>
      <c r="S50" s="70" t="s">
        <v>4716</v>
      </c>
      <c r="T50" s="70">
        <v>1384485</v>
      </c>
    </row>
    <row r="51" spans="1:20" x14ac:dyDescent="0.25">
      <c r="A51" s="70">
        <v>1331318</v>
      </c>
      <c r="B51" s="70" t="s">
        <v>4199</v>
      </c>
      <c r="C51" s="70" t="s">
        <v>4723</v>
      </c>
      <c r="D51" s="70" t="s">
        <v>765</v>
      </c>
      <c r="E51" s="70" t="s">
        <v>765</v>
      </c>
      <c r="F51" s="70" t="s">
        <v>765</v>
      </c>
      <c r="G51" s="70" t="s">
        <v>4210</v>
      </c>
      <c r="H51" s="70" t="s">
        <v>4194</v>
      </c>
      <c r="I51" s="70" t="s">
        <v>4722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126973</v>
      </c>
      <c r="R51" s="70" t="s">
        <v>4717</v>
      </c>
      <c r="S51" s="70" t="s">
        <v>4716</v>
      </c>
      <c r="T51" s="70">
        <v>1384486</v>
      </c>
    </row>
    <row r="52" spans="1:20" x14ac:dyDescent="0.25">
      <c r="A52" s="70">
        <v>1331319</v>
      </c>
      <c r="B52" s="70" t="s">
        <v>4199</v>
      </c>
      <c r="C52" s="70" t="s">
        <v>4721</v>
      </c>
      <c r="D52" s="70" t="s">
        <v>765</v>
      </c>
      <c r="E52" s="70" t="s">
        <v>765</v>
      </c>
      <c r="F52" s="70" t="s">
        <v>765</v>
      </c>
      <c r="G52" s="70" t="s">
        <v>4210</v>
      </c>
      <c r="H52" s="70" t="s">
        <v>4194</v>
      </c>
      <c r="I52" s="70" t="s">
        <v>4720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126973</v>
      </c>
      <c r="R52" s="70" t="s">
        <v>4717</v>
      </c>
      <c r="S52" s="70" t="s">
        <v>4716</v>
      </c>
      <c r="T52" s="70">
        <v>1384487</v>
      </c>
    </row>
    <row r="53" spans="1:20" x14ac:dyDescent="0.25">
      <c r="A53" s="70">
        <v>1331320</v>
      </c>
      <c r="B53" s="70" t="s">
        <v>4199</v>
      </c>
      <c r="C53" s="70" t="s">
        <v>4719</v>
      </c>
      <c r="D53" s="70" t="s">
        <v>765</v>
      </c>
      <c r="E53" s="70" t="s">
        <v>765</v>
      </c>
      <c r="F53" s="70" t="s">
        <v>765</v>
      </c>
      <c r="G53" s="70" t="s">
        <v>4304</v>
      </c>
      <c r="H53" s="70" t="s">
        <v>4194</v>
      </c>
      <c r="I53" s="70" t="s">
        <v>4718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126973</v>
      </c>
      <c r="R53" s="70" t="s">
        <v>4717</v>
      </c>
      <c r="S53" s="70" t="s">
        <v>4716</v>
      </c>
      <c r="T53" s="70">
        <v>1384488</v>
      </c>
    </row>
    <row r="54" spans="1:20" x14ac:dyDescent="0.25">
      <c r="A54" s="70">
        <v>1277141</v>
      </c>
      <c r="B54" s="70" t="s">
        <v>4199</v>
      </c>
      <c r="C54" s="70" t="s">
        <v>4715</v>
      </c>
      <c r="D54" s="70" t="s">
        <v>4714</v>
      </c>
      <c r="E54" s="70" t="s">
        <v>765</v>
      </c>
      <c r="F54" s="70" t="s">
        <v>765</v>
      </c>
      <c r="G54" s="70" t="s">
        <v>4210</v>
      </c>
      <c r="H54" s="70" t="s">
        <v>4194</v>
      </c>
      <c r="I54" s="70" t="s">
        <v>4713</v>
      </c>
      <c r="J54" s="70">
        <v>0</v>
      </c>
      <c r="K54" s="70" t="s">
        <v>4194</v>
      </c>
      <c r="L54" s="70" t="s">
        <v>4194</v>
      </c>
      <c r="M54" s="70" t="s">
        <v>4194</v>
      </c>
      <c r="N54" s="70" t="s">
        <v>4194</v>
      </c>
      <c r="O54" s="70" t="s">
        <v>4194</v>
      </c>
      <c r="P54" s="70" t="s">
        <v>4194</v>
      </c>
    </row>
    <row r="55" spans="1:20" x14ac:dyDescent="0.25">
      <c r="A55" s="70">
        <v>1277225</v>
      </c>
      <c r="B55" s="70" t="s">
        <v>4199</v>
      </c>
      <c r="C55" s="70" t="s">
        <v>4712</v>
      </c>
      <c r="D55" s="70" t="s">
        <v>4711</v>
      </c>
      <c r="E55" s="70" t="s">
        <v>765</v>
      </c>
      <c r="F55" s="70" t="s">
        <v>765</v>
      </c>
      <c r="G55" s="70" t="s">
        <v>4210</v>
      </c>
      <c r="H55" s="70" t="s">
        <v>4194</v>
      </c>
      <c r="I55" s="70" t="s">
        <v>4710</v>
      </c>
      <c r="J55" s="70">
        <v>0</v>
      </c>
      <c r="K55" s="70" t="s">
        <v>4194</v>
      </c>
      <c r="L55" s="70" t="s">
        <v>4194</v>
      </c>
      <c r="M55" s="70" t="s">
        <v>4194</v>
      </c>
      <c r="N55" s="70" t="s">
        <v>4194</v>
      </c>
      <c r="O55" s="70" t="s">
        <v>4194</v>
      </c>
      <c r="P55" s="70" t="s">
        <v>4194</v>
      </c>
    </row>
    <row r="56" spans="1:20" x14ac:dyDescent="0.25">
      <c r="A56" s="70">
        <v>1277226</v>
      </c>
      <c r="B56" s="70" t="s">
        <v>4199</v>
      </c>
      <c r="C56" s="70" t="s">
        <v>4709</v>
      </c>
      <c r="D56" s="70" t="s">
        <v>4708</v>
      </c>
      <c r="E56" s="70" t="s">
        <v>765</v>
      </c>
      <c r="F56" s="70" t="s">
        <v>765</v>
      </c>
      <c r="G56" s="70" t="s">
        <v>4210</v>
      </c>
      <c r="H56" s="70" t="s">
        <v>4194</v>
      </c>
      <c r="I56" s="70" t="s">
        <v>4707</v>
      </c>
      <c r="J56" s="70">
        <v>0</v>
      </c>
      <c r="K56" s="70" t="s">
        <v>4194</v>
      </c>
      <c r="L56" s="70" t="s">
        <v>4194</v>
      </c>
      <c r="M56" s="70" t="s">
        <v>4194</v>
      </c>
      <c r="N56" s="70" t="s">
        <v>4194</v>
      </c>
      <c r="O56" s="70" t="s">
        <v>4194</v>
      </c>
      <c r="P56" s="70" t="s">
        <v>4194</v>
      </c>
    </row>
    <row r="57" spans="1:20" x14ac:dyDescent="0.25">
      <c r="A57" s="70">
        <v>1278446</v>
      </c>
      <c r="B57" s="70" t="s">
        <v>4706</v>
      </c>
      <c r="C57" s="70" t="s">
        <v>4705</v>
      </c>
      <c r="D57" s="70" t="s">
        <v>4704</v>
      </c>
      <c r="E57" s="70" t="s">
        <v>765</v>
      </c>
      <c r="F57" s="70" t="s">
        <v>765</v>
      </c>
      <c r="G57" s="70" t="s">
        <v>4230</v>
      </c>
      <c r="H57" s="70" t="s">
        <v>4194</v>
      </c>
      <c r="I57" s="70" t="s">
        <v>4703</v>
      </c>
      <c r="J57" s="70">
        <v>0</v>
      </c>
      <c r="K57" s="70" t="s">
        <v>4194</v>
      </c>
      <c r="L57" s="70" t="s">
        <v>4194</v>
      </c>
      <c r="M57" s="70" t="s">
        <v>4194</v>
      </c>
      <c r="N57" s="70" t="s">
        <v>4194</v>
      </c>
      <c r="O57" s="70" t="s">
        <v>4194</v>
      </c>
      <c r="P57" s="70" t="s">
        <v>4194</v>
      </c>
    </row>
    <row r="58" spans="1:20" x14ac:dyDescent="0.25">
      <c r="A58" s="70">
        <v>1278447</v>
      </c>
      <c r="B58" s="70" t="s">
        <v>4199</v>
      </c>
      <c r="C58" s="70" t="s">
        <v>4702</v>
      </c>
      <c r="D58" s="70" t="s">
        <v>4701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4700</v>
      </c>
      <c r="J58" s="70">
        <v>0</v>
      </c>
      <c r="K58" s="70" t="s">
        <v>4194</v>
      </c>
      <c r="L58" s="70" t="s">
        <v>4194</v>
      </c>
      <c r="M58" s="70" t="s">
        <v>4194</v>
      </c>
      <c r="N58" s="70" t="s">
        <v>4194</v>
      </c>
      <c r="O58" s="70" t="s">
        <v>4194</v>
      </c>
      <c r="P58" s="70" t="s">
        <v>4194</v>
      </c>
    </row>
    <row r="59" spans="1:20" x14ac:dyDescent="0.25">
      <c r="A59" s="70">
        <v>1278448</v>
      </c>
      <c r="B59" s="70" t="s">
        <v>4699</v>
      </c>
      <c r="C59" s="70" t="s">
        <v>4698</v>
      </c>
      <c r="D59" s="70" t="s">
        <v>4629</v>
      </c>
      <c r="E59" s="70" t="s">
        <v>765</v>
      </c>
      <c r="F59" s="70" t="s">
        <v>765</v>
      </c>
      <c r="G59" s="70" t="s">
        <v>4219</v>
      </c>
      <c r="H59" s="70" t="s">
        <v>4194</v>
      </c>
      <c r="I59" s="70" t="s">
        <v>4697</v>
      </c>
      <c r="J59" s="70">
        <v>0</v>
      </c>
      <c r="K59" s="70" t="s">
        <v>4194</v>
      </c>
      <c r="L59" s="70" t="s">
        <v>4194</v>
      </c>
      <c r="M59" s="70" t="s">
        <v>4194</v>
      </c>
      <c r="N59" s="70" t="s">
        <v>4194</v>
      </c>
      <c r="O59" s="70" t="s">
        <v>4194</v>
      </c>
      <c r="P59" s="70" t="s">
        <v>4194</v>
      </c>
    </row>
    <row r="60" spans="1:20" x14ac:dyDescent="0.25">
      <c r="A60" s="70">
        <v>1278450</v>
      </c>
      <c r="B60" s="70" t="s">
        <v>4671</v>
      </c>
      <c r="C60" s="70" t="s">
        <v>4696</v>
      </c>
      <c r="D60" s="70" t="s">
        <v>4695</v>
      </c>
      <c r="E60" s="70" t="s">
        <v>765</v>
      </c>
      <c r="F60" s="70" t="s">
        <v>765</v>
      </c>
      <c r="G60" s="70" t="s">
        <v>4203</v>
      </c>
      <c r="H60" s="70" t="s">
        <v>4194</v>
      </c>
      <c r="I60" s="70" t="s">
        <v>4694</v>
      </c>
      <c r="J60" s="70">
        <v>0</v>
      </c>
      <c r="K60" s="70" t="s">
        <v>4194</v>
      </c>
      <c r="L60" s="70" t="s">
        <v>4194</v>
      </c>
      <c r="M60" s="70" t="s">
        <v>4194</v>
      </c>
      <c r="N60" s="70" t="s">
        <v>4194</v>
      </c>
      <c r="O60" s="70" t="s">
        <v>4194</v>
      </c>
      <c r="P60" s="70" t="s">
        <v>4194</v>
      </c>
    </row>
    <row r="61" spans="1:20" x14ac:dyDescent="0.25">
      <c r="A61" s="70">
        <v>1278457</v>
      </c>
      <c r="B61" s="70" t="s">
        <v>4199</v>
      </c>
      <c r="C61" s="70" t="s">
        <v>4693</v>
      </c>
      <c r="D61" s="70" t="s">
        <v>4692</v>
      </c>
      <c r="E61" s="70" t="s">
        <v>765</v>
      </c>
      <c r="F61" s="70" t="s">
        <v>765</v>
      </c>
      <c r="G61" s="70" t="s">
        <v>4222</v>
      </c>
      <c r="H61" s="70" t="s">
        <v>4194</v>
      </c>
      <c r="I61" s="70" t="s">
        <v>4691</v>
      </c>
      <c r="J61" s="70">
        <v>0</v>
      </c>
      <c r="K61" s="70" t="s">
        <v>4194</v>
      </c>
      <c r="L61" s="70" t="s">
        <v>4194</v>
      </c>
      <c r="M61" s="70" t="s">
        <v>4194</v>
      </c>
      <c r="N61" s="70" t="s">
        <v>4194</v>
      </c>
      <c r="O61" s="70" t="s">
        <v>4194</v>
      </c>
      <c r="P61" s="70" t="s">
        <v>4194</v>
      </c>
    </row>
    <row r="62" spans="1:20" x14ac:dyDescent="0.25">
      <c r="A62" s="70">
        <v>1278458</v>
      </c>
      <c r="B62" s="70" t="s">
        <v>4690</v>
      </c>
      <c r="C62" s="70" t="s">
        <v>4689</v>
      </c>
      <c r="D62" s="70" t="s">
        <v>4688</v>
      </c>
      <c r="E62" s="70" t="s">
        <v>765</v>
      </c>
      <c r="F62" s="70" t="s">
        <v>765</v>
      </c>
      <c r="G62" s="70" t="s">
        <v>4230</v>
      </c>
      <c r="H62" s="70" t="s">
        <v>4194</v>
      </c>
      <c r="I62" s="70" t="s">
        <v>4687</v>
      </c>
      <c r="J62" s="70">
        <v>0</v>
      </c>
      <c r="K62" s="70" t="s">
        <v>4194</v>
      </c>
      <c r="L62" s="70" t="s">
        <v>4194</v>
      </c>
      <c r="M62" s="70" t="s">
        <v>4194</v>
      </c>
      <c r="N62" s="70" t="s">
        <v>4194</v>
      </c>
      <c r="O62" s="70" t="s">
        <v>4194</v>
      </c>
      <c r="P62" s="70" t="s">
        <v>4194</v>
      </c>
    </row>
    <row r="63" spans="1:20" x14ac:dyDescent="0.25">
      <c r="A63" s="70">
        <v>1278460</v>
      </c>
      <c r="B63" s="70" t="s">
        <v>4199</v>
      </c>
      <c r="C63" s="70" t="s">
        <v>4686</v>
      </c>
      <c r="D63" s="70" t="s">
        <v>4685</v>
      </c>
      <c r="E63" s="70" t="s">
        <v>765</v>
      </c>
      <c r="F63" s="70" t="s">
        <v>765</v>
      </c>
      <c r="G63" s="70" t="s">
        <v>4230</v>
      </c>
      <c r="H63" s="70" t="s">
        <v>4194</v>
      </c>
      <c r="I63" s="70" t="s">
        <v>4684</v>
      </c>
      <c r="J63" s="70">
        <v>0</v>
      </c>
      <c r="K63" s="70" t="s">
        <v>4194</v>
      </c>
      <c r="L63" s="70" t="s">
        <v>4194</v>
      </c>
      <c r="M63" s="70" t="s">
        <v>4194</v>
      </c>
      <c r="N63" s="70" t="s">
        <v>4194</v>
      </c>
      <c r="O63" s="70" t="s">
        <v>4194</v>
      </c>
      <c r="P63" s="70" t="s">
        <v>4194</v>
      </c>
    </row>
    <row r="64" spans="1:20" x14ac:dyDescent="0.25">
      <c r="A64" s="70">
        <v>1278463</v>
      </c>
      <c r="B64" s="70" t="s">
        <v>4683</v>
      </c>
      <c r="C64" s="70" t="s">
        <v>4682</v>
      </c>
      <c r="D64" s="70" t="s">
        <v>4681</v>
      </c>
      <c r="E64" s="70" t="s">
        <v>765</v>
      </c>
      <c r="F64" s="70" t="s">
        <v>765</v>
      </c>
      <c r="G64" s="70" t="s">
        <v>4230</v>
      </c>
      <c r="H64" s="70" t="s">
        <v>4194</v>
      </c>
      <c r="I64" s="70" t="s">
        <v>4680</v>
      </c>
      <c r="J64" s="70">
        <v>0</v>
      </c>
      <c r="K64" s="70" t="s">
        <v>4194</v>
      </c>
      <c r="L64" s="70" t="s">
        <v>4194</v>
      </c>
      <c r="M64" s="70" t="s">
        <v>4194</v>
      </c>
      <c r="N64" s="70" t="s">
        <v>4194</v>
      </c>
      <c r="O64" s="70" t="s">
        <v>4194</v>
      </c>
      <c r="P64" s="70" t="s">
        <v>4194</v>
      </c>
    </row>
    <row r="65" spans="1:16" x14ac:dyDescent="0.25">
      <c r="A65" s="70">
        <v>1279285</v>
      </c>
      <c r="B65" s="70" t="s">
        <v>4199</v>
      </c>
      <c r="C65" s="70" t="s">
        <v>4679</v>
      </c>
      <c r="D65" s="70" t="s">
        <v>765</v>
      </c>
      <c r="E65" s="70" t="s">
        <v>765</v>
      </c>
      <c r="F65" s="70" t="s">
        <v>765</v>
      </c>
      <c r="G65" s="70" t="s">
        <v>4304</v>
      </c>
      <c r="H65" s="70" t="s">
        <v>4194</v>
      </c>
      <c r="I65" s="70" t="s">
        <v>4678</v>
      </c>
      <c r="J65" s="70">
        <v>1</v>
      </c>
      <c r="K65" s="70" t="s">
        <v>4194</v>
      </c>
      <c r="L65" s="70" t="s">
        <v>4194</v>
      </c>
      <c r="M65" s="70" t="s">
        <v>4194</v>
      </c>
      <c r="N65" s="70" t="s">
        <v>4194</v>
      </c>
      <c r="O65" s="70" t="s">
        <v>4194</v>
      </c>
      <c r="P65" s="70" t="s">
        <v>4194</v>
      </c>
    </row>
    <row r="66" spans="1:16" x14ac:dyDescent="0.25">
      <c r="A66" s="70">
        <v>1279772</v>
      </c>
      <c r="B66" s="70" t="s">
        <v>4677</v>
      </c>
      <c r="C66" s="70" t="s">
        <v>4676</v>
      </c>
      <c r="D66" s="70" t="s">
        <v>765</v>
      </c>
      <c r="E66" s="70" t="s">
        <v>765</v>
      </c>
      <c r="F66" s="70" t="s">
        <v>765</v>
      </c>
      <c r="G66" s="70" t="s">
        <v>4222</v>
      </c>
      <c r="H66" s="70" t="s">
        <v>4194</v>
      </c>
      <c r="I66" s="70" t="s">
        <v>4675</v>
      </c>
      <c r="J66" s="70">
        <v>0</v>
      </c>
      <c r="K66" s="70" t="s">
        <v>4194</v>
      </c>
      <c r="L66" s="70" t="s">
        <v>4194</v>
      </c>
      <c r="M66" s="70" t="s">
        <v>4194</v>
      </c>
      <c r="N66" s="70" t="s">
        <v>4194</v>
      </c>
      <c r="O66" s="70" t="s">
        <v>4194</v>
      </c>
      <c r="P66" s="70" t="s">
        <v>4194</v>
      </c>
    </row>
    <row r="67" spans="1:16" x14ac:dyDescent="0.25">
      <c r="A67" s="70">
        <v>1279773</v>
      </c>
      <c r="B67" s="70" t="s">
        <v>4674</v>
      </c>
      <c r="C67" s="70" t="s">
        <v>4673</v>
      </c>
      <c r="D67" s="70" t="s">
        <v>765</v>
      </c>
      <c r="E67" s="70" t="s">
        <v>765</v>
      </c>
      <c r="F67" s="70" t="s">
        <v>765</v>
      </c>
      <c r="G67" s="70" t="s">
        <v>4222</v>
      </c>
      <c r="H67" s="70" t="s">
        <v>4194</v>
      </c>
      <c r="I67" s="70" t="s">
        <v>4672</v>
      </c>
      <c r="J67" s="70">
        <v>0</v>
      </c>
      <c r="K67" s="70" t="s">
        <v>4194</v>
      </c>
      <c r="L67" s="70" t="s">
        <v>4194</v>
      </c>
      <c r="M67" s="70" t="s">
        <v>4194</v>
      </c>
      <c r="N67" s="70" t="s">
        <v>4194</v>
      </c>
      <c r="O67" s="70" t="s">
        <v>4194</v>
      </c>
      <c r="P67" s="70" t="s">
        <v>4194</v>
      </c>
    </row>
    <row r="68" spans="1:16" x14ac:dyDescent="0.25">
      <c r="A68" s="70">
        <v>1279774</v>
      </c>
      <c r="B68" s="70" t="s">
        <v>4671</v>
      </c>
      <c r="C68" s="70" t="s">
        <v>4670</v>
      </c>
      <c r="D68" s="70" t="s">
        <v>765</v>
      </c>
      <c r="E68" s="70" t="s">
        <v>765</v>
      </c>
      <c r="F68" s="70" t="s">
        <v>765</v>
      </c>
      <c r="G68" s="70" t="s">
        <v>4669</v>
      </c>
      <c r="H68" s="70" t="s">
        <v>4194</v>
      </c>
      <c r="I68" s="70" t="s">
        <v>4668</v>
      </c>
      <c r="J68" s="70">
        <v>0</v>
      </c>
      <c r="K68" s="70" t="s">
        <v>4194</v>
      </c>
      <c r="L68" s="70" t="s">
        <v>4194</v>
      </c>
      <c r="M68" s="70" t="s">
        <v>4194</v>
      </c>
      <c r="N68" s="70" t="s">
        <v>4194</v>
      </c>
      <c r="O68" s="70" t="s">
        <v>4194</v>
      </c>
      <c r="P68" s="70" t="s">
        <v>4194</v>
      </c>
    </row>
    <row r="69" spans="1:16" x14ac:dyDescent="0.25">
      <c r="A69" s="70">
        <v>1279785</v>
      </c>
      <c r="B69" s="70" t="s">
        <v>4199</v>
      </c>
      <c r="C69" s="70" t="s">
        <v>4667</v>
      </c>
      <c r="D69" s="70" t="s">
        <v>765</v>
      </c>
      <c r="E69" s="70" t="s">
        <v>765</v>
      </c>
      <c r="F69" s="70" t="s">
        <v>765</v>
      </c>
      <c r="G69" s="70" t="s">
        <v>4483</v>
      </c>
      <c r="H69" s="70" t="s">
        <v>4194</v>
      </c>
      <c r="I69" s="70" t="s">
        <v>4666</v>
      </c>
      <c r="J69" s="70">
        <v>0</v>
      </c>
      <c r="K69" s="70" t="s">
        <v>4194</v>
      </c>
      <c r="L69" s="70" t="s">
        <v>4194</v>
      </c>
      <c r="M69" s="70" t="s">
        <v>4194</v>
      </c>
      <c r="N69" s="70" t="s">
        <v>4194</v>
      </c>
      <c r="O69" s="70" t="s">
        <v>4194</v>
      </c>
      <c r="P69" s="70" t="s">
        <v>4194</v>
      </c>
    </row>
    <row r="70" spans="1:16" x14ac:dyDescent="0.25">
      <c r="A70" s="70">
        <v>1279798</v>
      </c>
      <c r="B70" s="70" t="s">
        <v>4665</v>
      </c>
      <c r="C70" s="70" t="s">
        <v>4664</v>
      </c>
      <c r="D70" s="70" t="s">
        <v>765</v>
      </c>
      <c r="E70" s="70" t="s">
        <v>765</v>
      </c>
      <c r="F70" s="70" t="s">
        <v>765</v>
      </c>
      <c r="G70" s="70" t="s">
        <v>4230</v>
      </c>
      <c r="H70" s="70" t="s">
        <v>4194</v>
      </c>
      <c r="I70" s="70" t="s">
        <v>4663</v>
      </c>
      <c r="J70" s="70">
        <v>0</v>
      </c>
      <c r="K70" s="70" t="s">
        <v>4194</v>
      </c>
      <c r="L70" s="70" t="s">
        <v>4194</v>
      </c>
      <c r="M70" s="70" t="s">
        <v>4194</v>
      </c>
      <c r="N70" s="70" t="s">
        <v>4194</v>
      </c>
      <c r="O70" s="70" t="s">
        <v>4194</v>
      </c>
      <c r="P70" s="70" t="s">
        <v>4194</v>
      </c>
    </row>
    <row r="71" spans="1:16" x14ac:dyDescent="0.25">
      <c r="A71" s="70">
        <v>1280190</v>
      </c>
      <c r="B71" s="70" t="s">
        <v>4199</v>
      </c>
      <c r="C71" s="70" t="s">
        <v>4662</v>
      </c>
      <c r="D71" s="70" t="s">
        <v>765</v>
      </c>
      <c r="E71" s="70" t="s">
        <v>765</v>
      </c>
      <c r="F71" s="70" t="s">
        <v>765</v>
      </c>
      <c r="G71" s="70" t="s">
        <v>4210</v>
      </c>
      <c r="H71" s="70" t="s">
        <v>4194</v>
      </c>
      <c r="I71" s="70" t="s">
        <v>4661</v>
      </c>
      <c r="J71" s="70">
        <v>0</v>
      </c>
      <c r="K71" s="70" t="s">
        <v>4194</v>
      </c>
      <c r="L71" s="70" t="s">
        <v>4194</v>
      </c>
      <c r="M71" s="70" t="s">
        <v>4194</v>
      </c>
      <c r="N71" s="70" t="s">
        <v>4194</v>
      </c>
      <c r="O71" s="70" t="s">
        <v>4194</v>
      </c>
      <c r="P71" s="70" t="s">
        <v>4194</v>
      </c>
    </row>
    <row r="72" spans="1:16" x14ac:dyDescent="0.25">
      <c r="A72" s="70">
        <v>1280192</v>
      </c>
      <c r="B72" s="70" t="s">
        <v>4199</v>
      </c>
      <c r="C72" s="70" t="s">
        <v>4660</v>
      </c>
      <c r="D72" s="70" t="s">
        <v>765</v>
      </c>
      <c r="E72" s="70" t="s">
        <v>765</v>
      </c>
      <c r="F72" s="70" t="s">
        <v>765</v>
      </c>
      <c r="G72" s="70" t="s">
        <v>4250</v>
      </c>
      <c r="H72" s="70" t="s">
        <v>4194</v>
      </c>
      <c r="I72" s="70" t="s">
        <v>4659</v>
      </c>
      <c r="J72" s="70">
        <v>0</v>
      </c>
      <c r="K72" s="70" t="s">
        <v>4194</v>
      </c>
      <c r="L72" s="70" t="s">
        <v>4194</v>
      </c>
      <c r="M72" s="70" t="s">
        <v>4194</v>
      </c>
      <c r="N72" s="70" t="s">
        <v>4194</v>
      </c>
      <c r="O72" s="70" t="s">
        <v>4194</v>
      </c>
      <c r="P72" s="70" t="s">
        <v>4194</v>
      </c>
    </row>
    <row r="73" spans="1:16" x14ac:dyDescent="0.25">
      <c r="A73" s="70">
        <v>1280194</v>
      </c>
      <c r="B73" s="70" t="s">
        <v>4199</v>
      </c>
      <c r="C73" s="70" t="s">
        <v>4658</v>
      </c>
      <c r="D73" s="70" t="s">
        <v>765</v>
      </c>
      <c r="E73" s="70" t="s">
        <v>765</v>
      </c>
      <c r="F73" s="70" t="s">
        <v>765</v>
      </c>
      <c r="G73" s="70" t="s">
        <v>4210</v>
      </c>
      <c r="H73" s="70" t="s">
        <v>4194</v>
      </c>
      <c r="I73" s="70" t="s">
        <v>4657</v>
      </c>
      <c r="J73" s="70">
        <v>0</v>
      </c>
      <c r="K73" s="70" t="s">
        <v>4194</v>
      </c>
      <c r="L73" s="70" t="s">
        <v>4194</v>
      </c>
      <c r="M73" s="70" t="s">
        <v>4194</v>
      </c>
      <c r="N73" s="70" t="s">
        <v>4194</v>
      </c>
      <c r="O73" s="70" t="s">
        <v>4194</v>
      </c>
      <c r="P73" s="70" t="s">
        <v>4194</v>
      </c>
    </row>
    <row r="74" spans="1:16" x14ac:dyDescent="0.25">
      <c r="A74" s="70">
        <v>1280195</v>
      </c>
      <c r="B74" s="70" t="s">
        <v>4656</v>
      </c>
      <c r="C74" s="70" t="s">
        <v>4655</v>
      </c>
      <c r="D74" s="70" t="s">
        <v>765</v>
      </c>
      <c r="E74" s="70" t="s">
        <v>765</v>
      </c>
      <c r="F74" s="70" t="s">
        <v>765</v>
      </c>
      <c r="G74" s="70" t="s">
        <v>4210</v>
      </c>
      <c r="H74" s="70" t="s">
        <v>4194</v>
      </c>
      <c r="I74" s="70" t="s">
        <v>4654</v>
      </c>
      <c r="J74" s="70">
        <v>0</v>
      </c>
      <c r="K74" s="70" t="s">
        <v>4194</v>
      </c>
      <c r="L74" s="70" t="s">
        <v>4194</v>
      </c>
      <c r="M74" s="70" t="s">
        <v>4194</v>
      </c>
      <c r="N74" s="70" t="s">
        <v>4194</v>
      </c>
      <c r="O74" s="70" t="s">
        <v>4194</v>
      </c>
      <c r="P74" s="70" t="s">
        <v>4194</v>
      </c>
    </row>
    <row r="75" spans="1:16" x14ac:dyDescent="0.25">
      <c r="A75" s="70">
        <v>1280796</v>
      </c>
      <c r="B75" s="70" t="s">
        <v>4653</v>
      </c>
      <c r="C75" s="70" t="s">
        <v>4609</v>
      </c>
      <c r="D75" s="70" t="s">
        <v>765</v>
      </c>
      <c r="E75" s="70" t="s">
        <v>765</v>
      </c>
      <c r="F75" s="70" t="s">
        <v>765</v>
      </c>
      <c r="G75" s="70" t="s">
        <v>4230</v>
      </c>
      <c r="H75" s="70" t="s">
        <v>4194</v>
      </c>
      <c r="I75" s="70" t="s">
        <v>4652</v>
      </c>
      <c r="J75" s="70">
        <v>0</v>
      </c>
      <c r="K75" s="70" t="s">
        <v>4194</v>
      </c>
      <c r="L75" s="70" t="s">
        <v>4194</v>
      </c>
      <c r="M75" s="70" t="s">
        <v>4194</v>
      </c>
      <c r="N75" s="70" t="s">
        <v>4194</v>
      </c>
      <c r="O75" s="70" t="s">
        <v>4194</v>
      </c>
      <c r="P75" s="70" t="s">
        <v>4194</v>
      </c>
    </row>
    <row r="76" spans="1:16" x14ac:dyDescent="0.25">
      <c r="A76" s="70">
        <v>1281059</v>
      </c>
      <c r="B76" s="70" t="s">
        <v>4651</v>
      </c>
      <c r="C76" s="70" t="s">
        <v>4650</v>
      </c>
      <c r="D76" s="70" t="s">
        <v>765</v>
      </c>
      <c r="E76" s="70" t="s">
        <v>765</v>
      </c>
      <c r="F76" s="70" t="s">
        <v>765</v>
      </c>
      <c r="G76" s="70" t="s">
        <v>4210</v>
      </c>
      <c r="H76" s="70" t="s">
        <v>4194</v>
      </c>
      <c r="I76" s="70" t="s">
        <v>4649</v>
      </c>
      <c r="J76" s="70">
        <v>0</v>
      </c>
      <c r="K76" s="70" t="s">
        <v>4194</v>
      </c>
      <c r="L76" s="70" t="s">
        <v>4194</v>
      </c>
      <c r="M76" s="70" t="s">
        <v>4194</v>
      </c>
      <c r="N76" s="70" t="s">
        <v>4194</v>
      </c>
      <c r="O76" s="70" t="s">
        <v>4194</v>
      </c>
      <c r="P76" s="70" t="s">
        <v>4194</v>
      </c>
    </row>
    <row r="77" spans="1:16" x14ac:dyDescent="0.25">
      <c r="A77" s="70">
        <v>1281061</v>
      </c>
      <c r="B77" s="70" t="s">
        <v>4648</v>
      </c>
      <c r="C77" s="70" t="s">
        <v>4647</v>
      </c>
      <c r="D77" s="70" t="s">
        <v>765</v>
      </c>
      <c r="E77" s="70" t="s">
        <v>765</v>
      </c>
      <c r="F77" s="70" t="s">
        <v>765</v>
      </c>
      <c r="G77" s="70" t="s">
        <v>4210</v>
      </c>
      <c r="H77" s="70" t="s">
        <v>4194</v>
      </c>
      <c r="I77" s="70" t="s">
        <v>4646</v>
      </c>
      <c r="J77" s="70">
        <v>0</v>
      </c>
      <c r="K77" s="70" t="s">
        <v>4194</v>
      </c>
      <c r="L77" s="70" t="s">
        <v>4194</v>
      </c>
      <c r="M77" s="70" t="s">
        <v>4194</v>
      </c>
      <c r="N77" s="70" t="s">
        <v>4194</v>
      </c>
      <c r="O77" s="70" t="s">
        <v>4194</v>
      </c>
      <c r="P77" s="70" t="s">
        <v>4194</v>
      </c>
    </row>
    <row r="78" spans="1:16" x14ac:dyDescent="0.25">
      <c r="A78" s="70">
        <v>1283936</v>
      </c>
      <c r="B78" s="70" t="s">
        <v>4199</v>
      </c>
      <c r="C78" s="70" t="s">
        <v>4645</v>
      </c>
      <c r="D78" s="70" t="s">
        <v>765</v>
      </c>
      <c r="E78" s="70" t="s">
        <v>765</v>
      </c>
      <c r="F78" s="70" t="s">
        <v>765</v>
      </c>
      <c r="G78" s="70" t="s">
        <v>4203</v>
      </c>
      <c r="H78" s="70" t="s">
        <v>4194</v>
      </c>
      <c r="I78" s="70" t="s">
        <v>4644</v>
      </c>
      <c r="J78" s="70">
        <v>0</v>
      </c>
      <c r="K78" s="70" t="s">
        <v>4194</v>
      </c>
      <c r="L78" s="70" t="s">
        <v>4194</v>
      </c>
      <c r="M78" s="70" t="s">
        <v>4194</v>
      </c>
      <c r="N78" s="70" t="s">
        <v>4194</v>
      </c>
      <c r="O78" s="70" t="s">
        <v>4194</v>
      </c>
      <c r="P78" s="70" t="s">
        <v>4194</v>
      </c>
    </row>
    <row r="79" spans="1:16" x14ac:dyDescent="0.25">
      <c r="A79" s="70">
        <v>1283940</v>
      </c>
      <c r="B79" s="70" t="s">
        <v>4199</v>
      </c>
      <c r="C79" s="70" t="s">
        <v>4643</v>
      </c>
      <c r="D79" s="70" t="s">
        <v>765</v>
      </c>
      <c r="E79" s="70" t="s">
        <v>765</v>
      </c>
      <c r="F79" s="70" t="s">
        <v>765</v>
      </c>
      <c r="G79" s="70" t="s">
        <v>4224</v>
      </c>
      <c r="H79" s="70" t="s">
        <v>4194</v>
      </c>
      <c r="I79" s="70" t="s">
        <v>4642</v>
      </c>
      <c r="J79" s="70">
        <v>0</v>
      </c>
      <c r="K79" s="70" t="s">
        <v>4194</v>
      </c>
      <c r="L79" s="70" t="s">
        <v>4194</v>
      </c>
      <c r="M79" s="70" t="s">
        <v>4194</v>
      </c>
      <c r="N79" s="70" t="s">
        <v>4194</v>
      </c>
      <c r="O79" s="70" t="s">
        <v>4194</v>
      </c>
      <c r="P79" s="70" t="s">
        <v>4194</v>
      </c>
    </row>
    <row r="80" spans="1:16" x14ac:dyDescent="0.25">
      <c r="A80" s="70">
        <v>1283941</v>
      </c>
      <c r="B80" s="70" t="s">
        <v>4199</v>
      </c>
      <c r="C80" s="70" t="s">
        <v>4641</v>
      </c>
      <c r="D80" s="70" t="s">
        <v>765</v>
      </c>
      <c r="E80" s="70" t="s">
        <v>765</v>
      </c>
      <c r="F80" s="70" t="s">
        <v>765</v>
      </c>
      <c r="G80" s="70" t="s">
        <v>4197</v>
      </c>
      <c r="H80" s="70" t="s">
        <v>4194</v>
      </c>
      <c r="I80" s="70" t="s">
        <v>4640</v>
      </c>
      <c r="J80" s="70">
        <v>0</v>
      </c>
      <c r="K80" s="70" t="s">
        <v>4194</v>
      </c>
      <c r="L80" s="70" t="s">
        <v>4194</v>
      </c>
      <c r="M80" s="70" t="s">
        <v>4194</v>
      </c>
      <c r="N80" s="70" t="s">
        <v>4194</v>
      </c>
      <c r="O80" s="70" t="s">
        <v>4194</v>
      </c>
      <c r="P80" s="70" t="s">
        <v>4194</v>
      </c>
    </row>
    <row r="81" spans="1:16" x14ac:dyDescent="0.25">
      <c r="A81" s="70">
        <v>1283942</v>
      </c>
      <c r="B81" s="70" t="s">
        <v>4199</v>
      </c>
      <c r="C81" s="70" t="s">
        <v>4639</v>
      </c>
      <c r="D81" s="70" t="s">
        <v>765</v>
      </c>
      <c r="E81" s="70" t="s">
        <v>765</v>
      </c>
      <c r="F81" s="70" t="s">
        <v>765</v>
      </c>
      <c r="G81" s="70" t="s">
        <v>4330</v>
      </c>
      <c r="H81" s="70" t="s">
        <v>4194</v>
      </c>
      <c r="I81" s="70" t="s">
        <v>4638</v>
      </c>
      <c r="J81" s="70">
        <v>0</v>
      </c>
      <c r="K81" s="70" t="s">
        <v>4194</v>
      </c>
      <c r="L81" s="70" t="s">
        <v>4194</v>
      </c>
      <c r="M81" s="70" t="s">
        <v>4194</v>
      </c>
      <c r="N81" s="70" t="s">
        <v>4194</v>
      </c>
      <c r="O81" s="70" t="s">
        <v>4194</v>
      </c>
      <c r="P81" s="70" t="s">
        <v>4194</v>
      </c>
    </row>
    <row r="82" spans="1:16" x14ac:dyDescent="0.25">
      <c r="A82" s="70">
        <v>1283943</v>
      </c>
      <c r="B82" s="70" t="s">
        <v>4199</v>
      </c>
      <c r="C82" s="70" t="s">
        <v>4637</v>
      </c>
      <c r="D82" s="70" t="s">
        <v>765</v>
      </c>
      <c r="E82" s="70" t="s">
        <v>765</v>
      </c>
      <c r="F82" s="70" t="s">
        <v>765</v>
      </c>
      <c r="G82" s="70" t="s">
        <v>4230</v>
      </c>
      <c r="H82" s="70" t="s">
        <v>4194</v>
      </c>
      <c r="I82" s="70" t="s">
        <v>4636</v>
      </c>
      <c r="J82" s="70">
        <v>0</v>
      </c>
      <c r="K82" s="70" t="s">
        <v>4194</v>
      </c>
      <c r="L82" s="70" t="s">
        <v>4194</v>
      </c>
      <c r="M82" s="70" t="s">
        <v>4194</v>
      </c>
      <c r="N82" s="70" t="s">
        <v>4194</v>
      </c>
      <c r="O82" s="70" t="s">
        <v>4194</v>
      </c>
      <c r="P82" s="70" t="s">
        <v>4194</v>
      </c>
    </row>
    <row r="83" spans="1:16" x14ac:dyDescent="0.25">
      <c r="A83" s="70">
        <v>1286163</v>
      </c>
      <c r="B83" s="70" t="s">
        <v>4199</v>
      </c>
      <c r="C83" s="70" t="s">
        <v>4632</v>
      </c>
      <c r="D83" s="70" t="s">
        <v>765</v>
      </c>
      <c r="E83" s="70" t="s">
        <v>765</v>
      </c>
      <c r="F83" s="70" t="s">
        <v>765</v>
      </c>
      <c r="G83" s="70" t="s">
        <v>4210</v>
      </c>
      <c r="H83" s="70" t="s">
        <v>4194</v>
      </c>
      <c r="I83" s="70" t="s">
        <v>4635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</row>
    <row r="84" spans="1:16" x14ac:dyDescent="0.25">
      <c r="A84" s="70">
        <v>1286167</v>
      </c>
      <c r="B84" s="70" t="s">
        <v>4199</v>
      </c>
      <c r="C84" s="70" t="s">
        <v>4634</v>
      </c>
      <c r="D84" s="70" t="s">
        <v>765</v>
      </c>
      <c r="E84" s="70" t="s">
        <v>765</v>
      </c>
      <c r="F84" s="70" t="s">
        <v>765</v>
      </c>
      <c r="G84" s="70" t="s">
        <v>4210</v>
      </c>
      <c r="H84" s="70" t="s">
        <v>4194</v>
      </c>
      <c r="I84" s="70" t="s">
        <v>4633</v>
      </c>
      <c r="J84" s="70">
        <v>0</v>
      </c>
      <c r="K84" s="70" t="s">
        <v>4194</v>
      </c>
      <c r="L84" s="70" t="s">
        <v>4194</v>
      </c>
      <c r="M84" s="70" t="s">
        <v>4194</v>
      </c>
      <c r="N84" s="70" t="s">
        <v>4194</v>
      </c>
      <c r="O84" s="70" t="s">
        <v>4194</v>
      </c>
      <c r="P84" s="70" t="s">
        <v>4194</v>
      </c>
    </row>
    <row r="85" spans="1:16" x14ac:dyDescent="0.25">
      <c r="A85" s="70">
        <v>1286175</v>
      </c>
      <c r="B85" s="70" t="s">
        <v>4199</v>
      </c>
      <c r="C85" s="70" t="s">
        <v>4632</v>
      </c>
      <c r="D85" s="70" t="s">
        <v>765</v>
      </c>
      <c r="E85" s="70" t="s">
        <v>765</v>
      </c>
      <c r="F85" s="70" t="s">
        <v>765</v>
      </c>
      <c r="G85" s="70" t="s">
        <v>4210</v>
      </c>
      <c r="H85" s="70" t="s">
        <v>4194</v>
      </c>
      <c r="I85" s="70" t="s">
        <v>4631</v>
      </c>
      <c r="J85" s="70">
        <v>0</v>
      </c>
      <c r="K85" s="70" t="s">
        <v>4194</v>
      </c>
      <c r="L85" s="70" t="s">
        <v>4194</v>
      </c>
      <c r="M85" s="70" t="s">
        <v>4194</v>
      </c>
      <c r="N85" s="70" t="s">
        <v>4194</v>
      </c>
      <c r="O85" s="70" t="s">
        <v>4194</v>
      </c>
      <c r="P85" s="70" t="s">
        <v>4194</v>
      </c>
    </row>
    <row r="86" spans="1:16" x14ac:dyDescent="0.25">
      <c r="A86" s="70">
        <v>1287134</v>
      </c>
      <c r="B86" s="70" t="s">
        <v>4630</v>
      </c>
      <c r="C86" s="70" t="s">
        <v>4629</v>
      </c>
      <c r="D86" s="70" t="s">
        <v>765</v>
      </c>
      <c r="E86" s="70" t="s">
        <v>765</v>
      </c>
      <c r="F86" s="70" t="s">
        <v>765</v>
      </c>
      <c r="G86" s="70" t="s">
        <v>4219</v>
      </c>
      <c r="H86" s="70" t="s">
        <v>4194</v>
      </c>
      <c r="I86" s="70" t="s">
        <v>4628</v>
      </c>
      <c r="J86" s="70">
        <v>0</v>
      </c>
      <c r="K86" s="70" t="s">
        <v>4194</v>
      </c>
      <c r="L86" s="70" t="s">
        <v>4194</v>
      </c>
      <c r="M86" s="70" t="s">
        <v>4194</v>
      </c>
      <c r="N86" s="70" t="s">
        <v>4194</v>
      </c>
      <c r="O86" s="70" t="s">
        <v>4194</v>
      </c>
      <c r="P86" s="70" t="s">
        <v>4194</v>
      </c>
    </row>
    <row r="87" spans="1:16" x14ac:dyDescent="0.25">
      <c r="A87" s="70">
        <v>1287136</v>
      </c>
      <c r="B87" s="70" t="s">
        <v>4627</v>
      </c>
      <c r="C87" s="70" t="s">
        <v>4626</v>
      </c>
      <c r="D87" s="70" t="s">
        <v>765</v>
      </c>
      <c r="E87" s="70" t="s">
        <v>765</v>
      </c>
      <c r="F87" s="70" t="s">
        <v>765</v>
      </c>
      <c r="G87" s="70" t="s">
        <v>4222</v>
      </c>
      <c r="H87" s="70" t="s">
        <v>4194</v>
      </c>
      <c r="I87" s="70" t="s">
        <v>4625</v>
      </c>
      <c r="J87" s="70">
        <v>0</v>
      </c>
      <c r="K87" s="70" t="s">
        <v>4194</v>
      </c>
      <c r="L87" s="70" t="s">
        <v>4194</v>
      </c>
      <c r="M87" s="70" t="s">
        <v>4194</v>
      </c>
      <c r="N87" s="70" t="s">
        <v>4194</v>
      </c>
      <c r="O87" s="70" t="s">
        <v>4194</v>
      </c>
      <c r="P87" s="70" t="s">
        <v>4194</v>
      </c>
    </row>
    <row r="88" spans="1:16" x14ac:dyDescent="0.25">
      <c r="A88" s="70">
        <v>1287137</v>
      </c>
      <c r="B88" s="70" t="s">
        <v>4624</v>
      </c>
      <c r="C88" s="70" t="s">
        <v>4623</v>
      </c>
      <c r="D88" s="70" t="s">
        <v>765</v>
      </c>
      <c r="E88" s="70" t="s">
        <v>765</v>
      </c>
      <c r="F88" s="70" t="s">
        <v>765</v>
      </c>
      <c r="G88" s="70" t="s">
        <v>4203</v>
      </c>
      <c r="H88" s="70" t="s">
        <v>4194</v>
      </c>
      <c r="I88" s="70" t="s">
        <v>4622</v>
      </c>
      <c r="J88" s="70">
        <v>0</v>
      </c>
      <c r="K88" s="70" t="s">
        <v>4194</v>
      </c>
      <c r="L88" s="70" t="s">
        <v>4194</v>
      </c>
      <c r="M88" s="70" t="s">
        <v>4194</v>
      </c>
      <c r="N88" s="70" t="s">
        <v>4194</v>
      </c>
      <c r="O88" s="70" t="s">
        <v>4194</v>
      </c>
      <c r="P88" s="70" t="s">
        <v>4194</v>
      </c>
    </row>
    <row r="89" spans="1:16" x14ac:dyDescent="0.25">
      <c r="A89" s="70">
        <v>1287145</v>
      </c>
      <c r="B89" s="70" t="s">
        <v>4621</v>
      </c>
      <c r="C89" s="70" t="s">
        <v>4620</v>
      </c>
      <c r="D89" s="70" t="s">
        <v>765</v>
      </c>
      <c r="E89" s="70" t="s">
        <v>765</v>
      </c>
      <c r="F89" s="70" t="s">
        <v>765</v>
      </c>
      <c r="G89" s="70" t="s">
        <v>4619</v>
      </c>
      <c r="H89" s="70" t="s">
        <v>4194</v>
      </c>
      <c r="I89" s="70" t="s">
        <v>4618</v>
      </c>
      <c r="J89" s="70">
        <v>0</v>
      </c>
      <c r="K89" s="70" t="s">
        <v>4194</v>
      </c>
      <c r="L89" s="70" t="s">
        <v>4194</v>
      </c>
      <c r="M89" s="70" t="s">
        <v>4194</v>
      </c>
      <c r="N89" s="70" t="s">
        <v>4194</v>
      </c>
      <c r="O89" s="70" t="s">
        <v>4194</v>
      </c>
      <c r="P89" s="70" t="s">
        <v>4194</v>
      </c>
    </row>
    <row r="90" spans="1:16" x14ac:dyDescent="0.25">
      <c r="A90" s="70">
        <v>1287148</v>
      </c>
      <c r="B90" s="70" t="s">
        <v>4617</v>
      </c>
      <c r="C90" s="70" t="s">
        <v>4616</v>
      </c>
      <c r="D90" s="70" t="s">
        <v>765</v>
      </c>
      <c r="E90" s="70" t="s">
        <v>765</v>
      </c>
      <c r="F90" s="70" t="s">
        <v>765</v>
      </c>
      <c r="G90" s="70" t="s">
        <v>4615</v>
      </c>
      <c r="H90" s="70" t="s">
        <v>4194</v>
      </c>
      <c r="I90" s="70" t="s">
        <v>4614</v>
      </c>
      <c r="J90" s="70">
        <v>0</v>
      </c>
      <c r="K90" s="70" t="s">
        <v>4194</v>
      </c>
      <c r="L90" s="70" t="s">
        <v>4194</v>
      </c>
      <c r="M90" s="70" t="s">
        <v>4194</v>
      </c>
      <c r="N90" s="70" t="s">
        <v>4194</v>
      </c>
      <c r="O90" s="70" t="s">
        <v>4194</v>
      </c>
      <c r="P90" s="70" t="s">
        <v>4194</v>
      </c>
    </row>
    <row r="91" spans="1:16" x14ac:dyDescent="0.25">
      <c r="A91" s="70">
        <v>1287150</v>
      </c>
      <c r="B91" s="70" t="s">
        <v>4613</v>
      </c>
      <c r="C91" s="70" t="s">
        <v>4612</v>
      </c>
      <c r="D91" s="70" t="s">
        <v>765</v>
      </c>
      <c r="E91" s="70" t="s">
        <v>765</v>
      </c>
      <c r="F91" s="70" t="s">
        <v>765</v>
      </c>
      <c r="G91" s="70" t="s">
        <v>4550</v>
      </c>
      <c r="H91" s="70" t="s">
        <v>4194</v>
      </c>
      <c r="I91" s="70" t="s">
        <v>4611</v>
      </c>
      <c r="J91" s="70">
        <v>0</v>
      </c>
      <c r="K91" s="70" t="s">
        <v>4194</v>
      </c>
      <c r="L91" s="70" t="s">
        <v>4194</v>
      </c>
      <c r="M91" s="70" t="s">
        <v>4194</v>
      </c>
      <c r="N91" s="70" t="s">
        <v>4194</v>
      </c>
      <c r="O91" s="70" t="s">
        <v>4194</v>
      </c>
      <c r="P91" s="70" t="s">
        <v>4194</v>
      </c>
    </row>
    <row r="92" spans="1:16" x14ac:dyDescent="0.25">
      <c r="A92" s="70">
        <v>1287151</v>
      </c>
      <c r="B92" s="70" t="s">
        <v>4610</v>
      </c>
      <c r="C92" s="70" t="s">
        <v>4609</v>
      </c>
      <c r="D92" s="70" t="s">
        <v>765</v>
      </c>
      <c r="E92" s="70" t="s">
        <v>765</v>
      </c>
      <c r="F92" s="70" t="s">
        <v>765</v>
      </c>
      <c r="G92" s="70" t="s">
        <v>4230</v>
      </c>
      <c r="H92" s="70" t="s">
        <v>4194</v>
      </c>
      <c r="I92" s="70" t="s">
        <v>4608</v>
      </c>
      <c r="J92" s="70">
        <v>0</v>
      </c>
      <c r="K92" s="70" t="s">
        <v>4194</v>
      </c>
      <c r="L92" s="70" t="s">
        <v>4194</v>
      </c>
      <c r="M92" s="70" t="s">
        <v>4194</v>
      </c>
      <c r="N92" s="70" t="s">
        <v>4194</v>
      </c>
      <c r="O92" s="70" t="s">
        <v>4194</v>
      </c>
      <c r="P92" s="70" t="s">
        <v>4194</v>
      </c>
    </row>
    <row r="93" spans="1:16" x14ac:dyDescent="0.25">
      <c r="A93" s="70">
        <v>1287152</v>
      </c>
      <c r="B93" s="70" t="s">
        <v>4607</v>
      </c>
      <c r="C93" s="70" t="s">
        <v>4606</v>
      </c>
      <c r="D93" s="70" t="s">
        <v>765</v>
      </c>
      <c r="E93" s="70" t="s">
        <v>765</v>
      </c>
      <c r="F93" s="70" t="s">
        <v>765</v>
      </c>
      <c r="G93" s="70" t="s">
        <v>4230</v>
      </c>
      <c r="H93" s="70" t="s">
        <v>4194</v>
      </c>
      <c r="I93" s="70" t="s">
        <v>4605</v>
      </c>
      <c r="J93" s="70">
        <v>0</v>
      </c>
      <c r="K93" s="70" t="s">
        <v>4194</v>
      </c>
      <c r="L93" s="70" t="s">
        <v>4194</v>
      </c>
      <c r="M93" s="70" t="s">
        <v>4194</v>
      </c>
      <c r="N93" s="70" t="s">
        <v>4194</v>
      </c>
      <c r="O93" s="70" t="s">
        <v>4194</v>
      </c>
      <c r="P93" s="70" t="s">
        <v>4194</v>
      </c>
    </row>
    <row r="94" spans="1:16" x14ac:dyDescent="0.25">
      <c r="A94" s="70">
        <v>1287240</v>
      </c>
      <c r="B94" s="70" t="s">
        <v>4199</v>
      </c>
      <c r="C94" s="70" t="s">
        <v>4604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4603</v>
      </c>
      <c r="J94" s="70">
        <v>0</v>
      </c>
      <c r="K94" s="70" t="s">
        <v>4194</v>
      </c>
      <c r="L94" s="70" t="s">
        <v>4194</v>
      </c>
      <c r="M94" s="70" t="s">
        <v>4194</v>
      </c>
      <c r="N94" s="70" t="s">
        <v>4194</v>
      </c>
      <c r="O94" s="70" t="s">
        <v>4194</v>
      </c>
      <c r="P94" s="70" t="s">
        <v>4194</v>
      </c>
    </row>
    <row r="95" spans="1:16" x14ac:dyDescent="0.25">
      <c r="A95" s="70">
        <v>1287245</v>
      </c>
      <c r="B95" s="70" t="s">
        <v>4199</v>
      </c>
      <c r="C95" s="70" t="s">
        <v>4602</v>
      </c>
      <c r="D95" s="70" t="s">
        <v>765</v>
      </c>
      <c r="E95" s="70" t="s">
        <v>765</v>
      </c>
      <c r="F95" s="70" t="s">
        <v>765</v>
      </c>
      <c r="G95" s="70" t="s">
        <v>4210</v>
      </c>
      <c r="H95" s="70" t="s">
        <v>4194</v>
      </c>
      <c r="I95" s="70" t="s">
        <v>4601</v>
      </c>
      <c r="J95" s="70">
        <v>0</v>
      </c>
      <c r="K95" s="70" t="s">
        <v>4194</v>
      </c>
      <c r="L95" s="70" t="s">
        <v>4194</v>
      </c>
      <c r="M95" s="70" t="s">
        <v>4194</v>
      </c>
      <c r="N95" s="70" t="s">
        <v>4194</v>
      </c>
      <c r="O95" s="70" t="s">
        <v>4194</v>
      </c>
      <c r="P95" s="70" t="s">
        <v>4194</v>
      </c>
    </row>
    <row r="96" spans="1:16" x14ac:dyDescent="0.25">
      <c r="A96" s="70">
        <v>1287246</v>
      </c>
      <c r="B96" s="70" t="s">
        <v>4600</v>
      </c>
      <c r="C96" s="70" t="s">
        <v>4599</v>
      </c>
      <c r="D96" s="70" t="s">
        <v>765</v>
      </c>
      <c r="E96" s="70" t="s">
        <v>765</v>
      </c>
      <c r="F96" s="70" t="s">
        <v>765</v>
      </c>
      <c r="G96" s="70" t="s">
        <v>4210</v>
      </c>
      <c r="H96" s="70" t="s">
        <v>4194</v>
      </c>
      <c r="I96" s="70" t="s">
        <v>4598</v>
      </c>
      <c r="J96" s="70">
        <v>0</v>
      </c>
      <c r="K96" s="70" t="s">
        <v>4194</v>
      </c>
      <c r="L96" s="70" t="s">
        <v>4194</v>
      </c>
      <c r="M96" s="70" t="s">
        <v>4194</v>
      </c>
      <c r="N96" s="70" t="s">
        <v>4194</v>
      </c>
      <c r="O96" s="70" t="s">
        <v>4194</v>
      </c>
      <c r="P96" s="70" t="s">
        <v>4194</v>
      </c>
    </row>
    <row r="97" spans="1:16" x14ac:dyDescent="0.25">
      <c r="A97" s="70">
        <v>1291516</v>
      </c>
      <c r="B97" s="70" t="s">
        <v>4597</v>
      </c>
      <c r="C97" s="70" t="s">
        <v>4596</v>
      </c>
      <c r="D97" s="70" t="s">
        <v>765</v>
      </c>
      <c r="E97" s="70" t="s">
        <v>765</v>
      </c>
      <c r="F97" s="70" t="s">
        <v>765</v>
      </c>
      <c r="G97" s="70" t="s">
        <v>4550</v>
      </c>
      <c r="H97" s="70" t="s">
        <v>4194</v>
      </c>
      <c r="I97" s="70" t="s">
        <v>4595</v>
      </c>
      <c r="J97" s="70">
        <v>0</v>
      </c>
      <c r="K97" s="70" t="s">
        <v>4194</v>
      </c>
      <c r="L97" s="70" t="s">
        <v>4194</v>
      </c>
      <c r="M97" s="70" t="s">
        <v>4194</v>
      </c>
      <c r="N97" s="70" t="s">
        <v>4194</v>
      </c>
      <c r="O97" s="70" t="s">
        <v>4194</v>
      </c>
      <c r="P97" s="70" t="s">
        <v>4194</v>
      </c>
    </row>
    <row r="98" spans="1:16" x14ac:dyDescent="0.25">
      <c r="A98" s="70">
        <v>1291520</v>
      </c>
      <c r="B98" s="70" t="s">
        <v>4594</v>
      </c>
      <c r="C98" s="70" t="s">
        <v>4593</v>
      </c>
      <c r="D98" s="70" t="s">
        <v>765</v>
      </c>
      <c r="E98" s="70" t="s">
        <v>765</v>
      </c>
      <c r="F98" s="70" t="s">
        <v>765</v>
      </c>
      <c r="G98" s="70" t="s">
        <v>4197</v>
      </c>
      <c r="H98" s="70" t="s">
        <v>4194</v>
      </c>
      <c r="I98" s="70" t="s">
        <v>4592</v>
      </c>
      <c r="J98" s="70">
        <v>0</v>
      </c>
      <c r="K98" s="70" t="s">
        <v>4194</v>
      </c>
      <c r="L98" s="70" t="s">
        <v>4194</v>
      </c>
      <c r="M98" s="70" t="s">
        <v>4194</v>
      </c>
      <c r="N98" s="70" t="s">
        <v>4194</v>
      </c>
      <c r="O98" s="70" t="s">
        <v>4194</v>
      </c>
      <c r="P98" s="70" t="s">
        <v>4194</v>
      </c>
    </row>
    <row r="99" spans="1:16" x14ac:dyDescent="0.25">
      <c r="A99" s="70">
        <v>1291823</v>
      </c>
      <c r="B99" s="70" t="s">
        <v>4591</v>
      </c>
      <c r="C99" s="70" t="s">
        <v>4590</v>
      </c>
      <c r="D99" s="70" t="s">
        <v>765</v>
      </c>
      <c r="E99" s="70" t="s">
        <v>765</v>
      </c>
      <c r="F99" s="70" t="s">
        <v>765</v>
      </c>
      <c r="G99" s="70" t="s">
        <v>4210</v>
      </c>
      <c r="H99" s="70" t="s">
        <v>4194</v>
      </c>
      <c r="I99" s="70" t="s">
        <v>4589</v>
      </c>
      <c r="J99" s="70">
        <v>0</v>
      </c>
      <c r="K99" s="70" t="s">
        <v>4194</v>
      </c>
      <c r="L99" s="70" t="s">
        <v>4194</v>
      </c>
      <c r="M99" s="70" t="s">
        <v>4194</v>
      </c>
      <c r="N99" s="70" t="s">
        <v>4194</v>
      </c>
      <c r="O99" s="70" t="s">
        <v>4194</v>
      </c>
      <c r="P99" s="70" t="s">
        <v>4194</v>
      </c>
    </row>
    <row r="100" spans="1:16" x14ac:dyDescent="0.25">
      <c r="A100" s="70">
        <v>1291825</v>
      </c>
      <c r="B100" s="70" t="s">
        <v>4588</v>
      </c>
      <c r="C100" s="70" t="s">
        <v>4587</v>
      </c>
      <c r="D100" s="70" t="s">
        <v>765</v>
      </c>
      <c r="E100" s="70" t="s">
        <v>765</v>
      </c>
      <c r="F100" s="70" t="s">
        <v>765</v>
      </c>
      <c r="G100" s="70" t="s">
        <v>4210</v>
      </c>
      <c r="H100" s="70" t="s">
        <v>4194</v>
      </c>
      <c r="I100" s="70" t="s">
        <v>4586</v>
      </c>
      <c r="J100" s="70">
        <v>0</v>
      </c>
      <c r="K100" s="70" t="s">
        <v>4194</v>
      </c>
      <c r="L100" s="70" t="s">
        <v>4194</v>
      </c>
      <c r="M100" s="70" t="s">
        <v>4194</v>
      </c>
      <c r="N100" s="70" t="s">
        <v>4194</v>
      </c>
      <c r="O100" s="70" t="s">
        <v>4194</v>
      </c>
      <c r="P100" s="70" t="s">
        <v>4194</v>
      </c>
    </row>
    <row r="101" spans="1:16" x14ac:dyDescent="0.25">
      <c r="A101" s="70">
        <v>1291828</v>
      </c>
      <c r="B101" s="70" t="s">
        <v>4199</v>
      </c>
      <c r="C101" s="70" t="s">
        <v>4585</v>
      </c>
      <c r="D101" s="70" t="s">
        <v>765</v>
      </c>
      <c r="E101" s="70" t="s">
        <v>765</v>
      </c>
      <c r="F101" s="70" t="s">
        <v>765</v>
      </c>
      <c r="G101" s="70" t="s">
        <v>4210</v>
      </c>
      <c r="H101" s="70" t="s">
        <v>4194</v>
      </c>
      <c r="I101" s="70" t="s">
        <v>4584</v>
      </c>
      <c r="J101" s="70">
        <v>0</v>
      </c>
      <c r="K101" s="70" t="s">
        <v>4194</v>
      </c>
      <c r="L101" s="70" t="s">
        <v>4194</v>
      </c>
      <c r="M101" s="70" t="s">
        <v>4194</v>
      </c>
      <c r="N101" s="70" t="s">
        <v>4194</v>
      </c>
      <c r="O101" s="70" t="s">
        <v>4194</v>
      </c>
      <c r="P101" s="70" t="s">
        <v>4194</v>
      </c>
    </row>
    <row r="102" spans="1:16" x14ac:dyDescent="0.25">
      <c r="A102" s="70">
        <v>1291829</v>
      </c>
      <c r="B102" s="70" t="s">
        <v>4583</v>
      </c>
      <c r="C102" s="70" t="s">
        <v>4582</v>
      </c>
      <c r="D102" s="70" t="s">
        <v>765</v>
      </c>
      <c r="E102" s="70" t="s">
        <v>765</v>
      </c>
      <c r="F102" s="70" t="s">
        <v>765</v>
      </c>
      <c r="G102" s="70" t="s">
        <v>4210</v>
      </c>
      <c r="H102" s="70" t="s">
        <v>4194</v>
      </c>
      <c r="I102" s="70" t="s">
        <v>4581</v>
      </c>
      <c r="J102" s="70">
        <v>0</v>
      </c>
      <c r="K102" s="70" t="s">
        <v>4194</v>
      </c>
      <c r="L102" s="70" t="s">
        <v>4194</v>
      </c>
      <c r="M102" s="70" t="s">
        <v>4194</v>
      </c>
      <c r="N102" s="70" t="s">
        <v>4194</v>
      </c>
      <c r="O102" s="70" t="s">
        <v>4194</v>
      </c>
      <c r="P102" s="70" t="s">
        <v>4194</v>
      </c>
    </row>
    <row r="103" spans="1:16" x14ac:dyDescent="0.25">
      <c r="A103" s="70">
        <v>1292729</v>
      </c>
      <c r="B103" s="70" t="s">
        <v>4580</v>
      </c>
      <c r="C103" s="70" t="s">
        <v>4579</v>
      </c>
      <c r="D103" s="70" t="s">
        <v>765</v>
      </c>
      <c r="E103" s="70" t="s">
        <v>765</v>
      </c>
      <c r="F103" s="70" t="s">
        <v>765</v>
      </c>
      <c r="G103" s="70" t="s">
        <v>4486</v>
      </c>
      <c r="H103" s="70" t="s">
        <v>4194</v>
      </c>
      <c r="I103" s="70" t="s">
        <v>4578</v>
      </c>
      <c r="J103" s="70">
        <v>0</v>
      </c>
      <c r="K103" s="70" t="s">
        <v>4194</v>
      </c>
      <c r="L103" s="70" t="s">
        <v>4194</v>
      </c>
      <c r="M103" s="70" t="s">
        <v>4194</v>
      </c>
      <c r="N103" s="70" t="s">
        <v>4194</v>
      </c>
      <c r="O103" s="70" t="s">
        <v>4194</v>
      </c>
      <c r="P103" s="70" t="s">
        <v>4194</v>
      </c>
    </row>
    <row r="104" spans="1:16" x14ac:dyDescent="0.25">
      <c r="A104" s="70">
        <v>1293214</v>
      </c>
      <c r="B104" s="70" t="s">
        <v>4199</v>
      </c>
      <c r="C104" s="70" t="s">
        <v>4577</v>
      </c>
      <c r="D104" s="70" t="s">
        <v>765</v>
      </c>
      <c r="E104" s="70" t="s">
        <v>765</v>
      </c>
      <c r="F104" s="70" t="s">
        <v>765</v>
      </c>
      <c r="G104" s="70" t="s">
        <v>4210</v>
      </c>
      <c r="H104" s="70" t="s">
        <v>4194</v>
      </c>
      <c r="I104" s="70" t="s">
        <v>4576</v>
      </c>
      <c r="J104" s="70">
        <v>0</v>
      </c>
      <c r="K104" s="70" t="s">
        <v>4194</v>
      </c>
      <c r="L104" s="70" t="s">
        <v>4194</v>
      </c>
      <c r="M104" s="70" t="s">
        <v>4194</v>
      </c>
      <c r="N104" s="70" t="s">
        <v>4194</v>
      </c>
      <c r="O104" s="70" t="s">
        <v>4194</v>
      </c>
      <c r="P104" s="70" t="s">
        <v>4194</v>
      </c>
    </row>
    <row r="105" spans="1:16" x14ac:dyDescent="0.25">
      <c r="A105" s="70">
        <v>1293218</v>
      </c>
      <c r="B105" s="70" t="s">
        <v>4199</v>
      </c>
      <c r="C105" s="70" t="s">
        <v>4575</v>
      </c>
      <c r="D105" s="70" t="s">
        <v>765</v>
      </c>
      <c r="E105" s="70" t="s">
        <v>765</v>
      </c>
      <c r="F105" s="70" t="s">
        <v>765</v>
      </c>
      <c r="G105" s="70" t="s">
        <v>4210</v>
      </c>
      <c r="H105" s="70" t="s">
        <v>4194</v>
      </c>
      <c r="I105" s="70" t="s">
        <v>4574</v>
      </c>
      <c r="J105" s="70">
        <v>0</v>
      </c>
      <c r="K105" s="70" t="s">
        <v>4194</v>
      </c>
      <c r="L105" s="70" t="s">
        <v>4194</v>
      </c>
      <c r="M105" s="70" t="s">
        <v>4194</v>
      </c>
      <c r="N105" s="70" t="s">
        <v>4194</v>
      </c>
      <c r="O105" s="70" t="s">
        <v>4194</v>
      </c>
      <c r="P105" s="70" t="s">
        <v>4194</v>
      </c>
    </row>
    <row r="106" spans="1:16" x14ac:dyDescent="0.25">
      <c r="A106" s="70">
        <v>1293392</v>
      </c>
      <c r="B106" s="70" t="s">
        <v>4199</v>
      </c>
      <c r="C106" s="70" t="s">
        <v>4288</v>
      </c>
      <c r="D106" s="70" t="s">
        <v>765</v>
      </c>
      <c r="E106" s="70" t="s">
        <v>765</v>
      </c>
      <c r="F106" s="70" t="s">
        <v>765</v>
      </c>
      <c r="G106" s="70" t="s">
        <v>4230</v>
      </c>
      <c r="H106" s="70" t="s">
        <v>4194</v>
      </c>
      <c r="I106" s="70" t="s">
        <v>4573</v>
      </c>
      <c r="J106" s="70">
        <v>0</v>
      </c>
      <c r="K106" s="70" t="s">
        <v>4194</v>
      </c>
      <c r="L106" s="70" t="s">
        <v>4194</v>
      </c>
      <c r="M106" s="70" t="s">
        <v>4194</v>
      </c>
      <c r="N106" s="70" t="s">
        <v>4194</v>
      </c>
      <c r="O106" s="70" t="s">
        <v>4194</v>
      </c>
      <c r="P106" s="70" t="s">
        <v>4194</v>
      </c>
    </row>
    <row r="107" spans="1:16" x14ac:dyDescent="0.25">
      <c r="A107" s="70">
        <v>1293554</v>
      </c>
      <c r="B107" s="70" t="s">
        <v>4572</v>
      </c>
      <c r="C107" s="70" t="s">
        <v>4571</v>
      </c>
      <c r="D107" s="70" t="s">
        <v>765</v>
      </c>
      <c r="E107" s="70" t="s">
        <v>765</v>
      </c>
      <c r="F107" s="70" t="s">
        <v>765</v>
      </c>
      <c r="G107" s="70" t="s">
        <v>4210</v>
      </c>
      <c r="H107" s="70" t="s">
        <v>4194</v>
      </c>
      <c r="I107" s="70" t="s">
        <v>4570</v>
      </c>
      <c r="J107" s="70">
        <v>0</v>
      </c>
      <c r="K107" s="70" t="s">
        <v>4194</v>
      </c>
      <c r="L107" s="70" t="s">
        <v>4194</v>
      </c>
      <c r="M107" s="70" t="s">
        <v>4194</v>
      </c>
      <c r="N107" s="70" t="s">
        <v>4194</v>
      </c>
      <c r="O107" s="70" t="s">
        <v>4194</v>
      </c>
      <c r="P107" s="70" t="s">
        <v>4194</v>
      </c>
    </row>
    <row r="108" spans="1:16" x14ac:dyDescent="0.25">
      <c r="A108" s="70">
        <v>1293682</v>
      </c>
      <c r="B108" s="70" t="s">
        <v>4199</v>
      </c>
      <c r="C108" s="70" t="s">
        <v>4569</v>
      </c>
      <c r="D108" s="70" t="s">
        <v>765</v>
      </c>
      <c r="E108" s="70" t="s">
        <v>765</v>
      </c>
      <c r="F108" s="70" t="s">
        <v>765</v>
      </c>
      <c r="G108" s="70" t="s">
        <v>4210</v>
      </c>
      <c r="H108" s="70" t="s">
        <v>4194</v>
      </c>
      <c r="I108" s="70" t="s">
        <v>4568</v>
      </c>
      <c r="J108" s="70">
        <v>0</v>
      </c>
      <c r="K108" s="70" t="s">
        <v>4194</v>
      </c>
      <c r="L108" s="70" t="s">
        <v>4194</v>
      </c>
      <c r="M108" s="70" t="s">
        <v>4194</v>
      </c>
      <c r="N108" s="70" t="s">
        <v>4194</v>
      </c>
      <c r="O108" s="70" t="s">
        <v>4194</v>
      </c>
      <c r="P108" s="70" t="s">
        <v>4194</v>
      </c>
    </row>
    <row r="109" spans="1:16" x14ac:dyDescent="0.25">
      <c r="A109" s="70">
        <v>1293683</v>
      </c>
      <c r="B109" s="70" t="s">
        <v>4199</v>
      </c>
      <c r="C109" s="70" t="s">
        <v>3048</v>
      </c>
      <c r="D109" s="70" t="s">
        <v>765</v>
      </c>
      <c r="E109" s="70" t="s">
        <v>765</v>
      </c>
      <c r="F109" s="70" t="s">
        <v>765</v>
      </c>
      <c r="G109" s="70" t="s">
        <v>4210</v>
      </c>
      <c r="H109" s="70" t="s">
        <v>4194</v>
      </c>
      <c r="I109" s="70" t="s">
        <v>4567</v>
      </c>
      <c r="J109" s="70">
        <v>0</v>
      </c>
      <c r="K109" s="70" t="s">
        <v>4194</v>
      </c>
      <c r="L109" s="70" t="s">
        <v>4194</v>
      </c>
      <c r="M109" s="70" t="s">
        <v>4194</v>
      </c>
      <c r="N109" s="70" t="s">
        <v>4194</v>
      </c>
      <c r="O109" s="70" t="s">
        <v>4194</v>
      </c>
      <c r="P109" s="70" t="s">
        <v>4194</v>
      </c>
    </row>
    <row r="110" spans="1:16" x14ac:dyDescent="0.25">
      <c r="A110" s="70">
        <v>1295564</v>
      </c>
      <c r="B110" s="70" t="s">
        <v>4566</v>
      </c>
      <c r="C110" s="70" t="s">
        <v>4565</v>
      </c>
      <c r="D110" s="70" t="s">
        <v>765</v>
      </c>
      <c r="E110" s="70" t="s">
        <v>765</v>
      </c>
      <c r="F110" s="70" t="s">
        <v>765</v>
      </c>
      <c r="G110" s="70" t="s">
        <v>4210</v>
      </c>
      <c r="H110" s="70" t="s">
        <v>4194</v>
      </c>
      <c r="I110" s="70" t="s">
        <v>4564</v>
      </c>
      <c r="J110" s="70">
        <v>0</v>
      </c>
      <c r="K110" s="70" t="s">
        <v>4194</v>
      </c>
      <c r="L110" s="70" t="s">
        <v>4194</v>
      </c>
      <c r="M110" s="70" t="s">
        <v>4194</v>
      </c>
      <c r="N110" s="70" t="s">
        <v>4194</v>
      </c>
      <c r="O110" s="70" t="s">
        <v>4194</v>
      </c>
      <c r="P110" s="70" t="s">
        <v>4194</v>
      </c>
    </row>
    <row r="111" spans="1:16" x14ac:dyDescent="0.25">
      <c r="A111" s="70">
        <v>1295567</v>
      </c>
      <c r="B111" s="70" t="s">
        <v>4563</v>
      </c>
      <c r="C111" s="70" t="s">
        <v>4562</v>
      </c>
      <c r="D111" s="70" t="s">
        <v>765</v>
      </c>
      <c r="E111" s="70" t="s">
        <v>765</v>
      </c>
      <c r="F111" s="70" t="s">
        <v>765</v>
      </c>
      <c r="G111" s="70" t="s">
        <v>4210</v>
      </c>
      <c r="H111" s="70" t="s">
        <v>4194</v>
      </c>
      <c r="I111" s="70" t="s">
        <v>4561</v>
      </c>
      <c r="J111" s="70">
        <v>0</v>
      </c>
      <c r="K111" s="70" t="s">
        <v>4194</v>
      </c>
      <c r="L111" s="70" t="s">
        <v>4194</v>
      </c>
      <c r="M111" s="70" t="s">
        <v>4194</v>
      </c>
      <c r="N111" s="70" t="s">
        <v>4194</v>
      </c>
      <c r="O111" s="70" t="s">
        <v>4194</v>
      </c>
      <c r="P111" s="70" t="s">
        <v>4194</v>
      </c>
    </row>
    <row r="112" spans="1:16" x14ac:dyDescent="0.25">
      <c r="A112" s="70">
        <v>1295569</v>
      </c>
      <c r="B112" s="70" t="s">
        <v>4560</v>
      </c>
      <c r="C112" s="70" t="s">
        <v>4510</v>
      </c>
      <c r="D112" s="70" t="s">
        <v>765</v>
      </c>
      <c r="E112" s="70" t="s">
        <v>765</v>
      </c>
      <c r="F112" s="70" t="s">
        <v>765</v>
      </c>
      <c r="G112" s="70" t="s">
        <v>4210</v>
      </c>
      <c r="H112" s="70" t="s">
        <v>4194</v>
      </c>
      <c r="I112" s="70" t="s">
        <v>4559</v>
      </c>
      <c r="J112" s="70">
        <v>0</v>
      </c>
      <c r="K112" s="70" t="s">
        <v>4194</v>
      </c>
      <c r="L112" s="70" t="s">
        <v>4194</v>
      </c>
      <c r="M112" s="70" t="s">
        <v>4194</v>
      </c>
      <c r="N112" s="70" t="s">
        <v>4194</v>
      </c>
      <c r="O112" s="70" t="s">
        <v>4194</v>
      </c>
      <c r="P112" s="70" t="s">
        <v>4194</v>
      </c>
    </row>
    <row r="113" spans="1:16" x14ac:dyDescent="0.25">
      <c r="A113" s="70">
        <v>1301189</v>
      </c>
      <c r="B113" s="70" t="s">
        <v>4199</v>
      </c>
      <c r="C113" s="70" t="s">
        <v>4558</v>
      </c>
      <c r="D113" s="70" t="s">
        <v>765</v>
      </c>
      <c r="E113" s="70" t="s">
        <v>765</v>
      </c>
      <c r="F113" s="70" t="s">
        <v>765</v>
      </c>
      <c r="G113" s="70" t="s">
        <v>4210</v>
      </c>
      <c r="H113" s="70" t="s">
        <v>4194</v>
      </c>
      <c r="I113" s="70" t="s">
        <v>4557</v>
      </c>
      <c r="J113" s="70">
        <v>0</v>
      </c>
      <c r="K113" s="70" t="s">
        <v>4194</v>
      </c>
      <c r="L113" s="70" t="s">
        <v>4194</v>
      </c>
      <c r="M113" s="70" t="s">
        <v>4194</v>
      </c>
      <c r="N113" s="70" t="s">
        <v>4194</v>
      </c>
      <c r="O113" s="70" t="s">
        <v>4194</v>
      </c>
      <c r="P113" s="70" t="s">
        <v>4194</v>
      </c>
    </row>
    <row r="114" spans="1:16" x14ac:dyDescent="0.25">
      <c r="A114" s="70">
        <v>1301190</v>
      </c>
      <c r="B114" s="70" t="s">
        <v>4556</v>
      </c>
      <c r="C114" s="70" t="s">
        <v>4555</v>
      </c>
      <c r="D114" s="70" t="s">
        <v>765</v>
      </c>
      <c r="E114" s="70" t="s">
        <v>765</v>
      </c>
      <c r="F114" s="70" t="s">
        <v>765</v>
      </c>
      <c r="G114" s="70" t="s">
        <v>4210</v>
      </c>
      <c r="H114" s="70" t="s">
        <v>4194</v>
      </c>
      <c r="I114" s="70" t="s">
        <v>4554</v>
      </c>
      <c r="J114" s="70">
        <v>0</v>
      </c>
      <c r="K114" s="70" t="s">
        <v>4194</v>
      </c>
      <c r="L114" s="70" t="s">
        <v>4194</v>
      </c>
      <c r="M114" s="70" t="s">
        <v>4194</v>
      </c>
      <c r="N114" s="70" t="s">
        <v>4194</v>
      </c>
      <c r="O114" s="70" t="s">
        <v>4194</v>
      </c>
      <c r="P114" s="70" t="s">
        <v>4194</v>
      </c>
    </row>
    <row r="115" spans="1:16" x14ac:dyDescent="0.25">
      <c r="A115" s="70">
        <v>1301773</v>
      </c>
      <c r="B115" s="70" t="s">
        <v>4199</v>
      </c>
      <c r="C115" s="70" t="s">
        <v>4553</v>
      </c>
      <c r="D115" s="70" t="s">
        <v>765</v>
      </c>
      <c r="E115" s="70" t="s">
        <v>765</v>
      </c>
      <c r="F115" s="70" t="s">
        <v>765</v>
      </c>
      <c r="G115" s="70" t="s">
        <v>4483</v>
      </c>
      <c r="H115" s="70" t="s">
        <v>4194</v>
      </c>
      <c r="I115" s="70" t="s">
        <v>4552</v>
      </c>
      <c r="J115" s="70">
        <v>0</v>
      </c>
      <c r="K115" s="70" t="s">
        <v>4194</v>
      </c>
      <c r="L115" s="70" t="s">
        <v>4194</v>
      </c>
      <c r="M115" s="70" t="s">
        <v>4194</v>
      </c>
      <c r="N115" s="70" t="s">
        <v>4194</v>
      </c>
      <c r="O115" s="70" t="s">
        <v>4194</v>
      </c>
      <c r="P115" s="70" t="s">
        <v>4194</v>
      </c>
    </row>
    <row r="116" spans="1:16" x14ac:dyDescent="0.25">
      <c r="A116" s="70">
        <v>1301774</v>
      </c>
      <c r="B116" s="70" t="s">
        <v>4199</v>
      </c>
      <c r="C116" s="70" t="s">
        <v>4551</v>
      </c>
      <c r="D116" s="70" t="s">
        <v>765</v>
      </c>
      <c r="E116" s="70" t="s">
        <v>765</v>
      </c>
      <c r="F116" s="70" t="s">
        <v>765</v>
      </c>
      <c r="G116" s="70" t="s">
        <v>4550</v>
      </c>
      <c r="H116" s="70" t="s">
        <v>4194</v>
      </c>
      <c r="I116" s="70" t="s">
        <v>4549</v>
      </c>
      <c r="J116" s="70">
        <v>0</v>
      </c>
      <c r="K116" s="70" t="s">
        <v>4194</v>
      </c>
      <c r="L116" s="70" t="s">
        <v>4194</v>
      </c>
      <c r="M116" s="70" t="s">
        <v>4194</v>
      </c>
      <c r="N116" s="70" t="s">
        <v>4194</v>
      </c>
      <c r="O116" s="70" t="s">
        <v>4194</v>
      </c>
      <c r="P116" s="70" t="s">
        <v>4194</v>
      </c>
    </row>
    <row r="117" spans="1:16" x14ac:dyDescent="0.25">
      <c r="A117" s="70">
        <v>1302854</v>
      </c>
      <c r="B117" s="70" t="s">
        <v>4199</v>
      </c>
      <c r="C117" s="70" t="s">
        <v>4548</v>
      </c>
      <c r="D117" s="70" t="s">
        <v>765</v>
      </c>
      <c r="E117" s="70" t="s">
        <v>765</v>
      </c>
      <c r="F117" s="70" t="s">
        <v>765</v>
      </c>
      <c r="G117" s="70" t="s">
        <v>4210</v>
      </c>
      <c r="H117" s="70" t="s">
        <v>4194</v>
      </c>
      <c r="I117" s="70" t="s">
        <v>4547</v>
      </c>
      <c r="J117" s="70">
        <v>0</v>
      </c>
      <c r="K117" s="70" t="s">
        <v>4194</v>
      </c>
      <c r="L117" s="70" t="s">
        <v>4194</v>
      </c>
      <c r="M117" s="70" t="s">
        <v>4194</v>
      </c>
      <c r="N117" s="70" t="s">
        <v>4194</v>
      </c>
      <c r="O117" s="70" t="s">
        <v>4194</v>
      </c>
      <c r="P117" s="70" t="s">
        <v>4194</v>
      </c>
    </row>
    <row r="118" spans="1:16" x14ac:dyDescent="0.25">
      <c r="A118" s="70">
        <v>1302855</v>
      </c>
      <c r="B118" s="70" t="s">
        <v>4199</v>
      </c>
      <c r="C118" s="70" t="s">
        <v>4546</v>
      </c>
      <c r="D118" s="70" t="s">
        <v>765</v>
      </c>
      <c r="E118" s="70" t="s">
        <v>765</v>
      </c>
      <c r="F118" s="70" t="s">
        <v>765</v>
      </c>
      <c r="G118" s="70" t="s">
        <v>4210</v>
      </c>
      <c r="H118" s="70" t="s">
        <v>4194</v>
      </c>
      <c r="I118" s="70" t="s">
        <v>4545</v>
      </c>
      <c r="J118" s="70">
        <v>0</v>
      </c>
      <c r="K118" s="70" t="s">
        <v>4194</v>
      </c>
      <c r="L118" s="70" t="s">
        <v>4194</v>
      </c>
      <c r="M118" s="70" t="s">
        <v>4194</v>
      </c>
      <c r="N118" s="70" t="s">
        <v>4194</v>
      </c>
      <c r="O118" s="70" t="s">
        <v>4194</v>
      </c>
      <c r="P118" s="70" t="s">
        <v>4194</v>
      </c>
    </row>
    <row r="119" spans="1:16" x14ac:dyDescent="0.25">
      <c r="A119" s="70">
        <v>1305168</v>
      </c>
      <c r="B119" s="70" t="s">
        <v>4199</v>
      </c>
      <c r="C119" s="70" t="s">
        <v>4544</v>
      </c>
      <c r="D119" s="70" t="s">
        <v>765</v>
      </c>
      <c r="E119" s="70" t="s">
        <v>765</v>
      </c>
      <c r="F119" s="70" t="s">
        <v>765</v>
      </c>
      <c r="G119" s="70" t="s">
        <v>4210</v>
      </c>
      <c r="H119" s="70" t="s">
        <v>4194</v>
      </c>
      <c r="I119" s="70" t="s">
        <v>4543</v>
      </c>
      <c r="J119" s="70">
        <v>0</v>
      </c>
      <c r="K119" s="70" t="s">
        <v>4194</v>
      </c>
      <c r="L119" s="70" t="s">
        <v>4194</v>
      </c>
      <c r="M119" s="70" t="s">
        <v>4194</v>
      </c>
      <c r="N119" s="70" t="s">
        <v>4194</v>
      </c>
      <c r="O119" s="70" t="s">
        <v>4194</v>
      </c>
      <c r="P119" s="70" t="s">
        <v>4194</v>
      </c>
    </row>
    <row r="120" spans="1:16" x14ac:dyDescent="0.25">
      <c r="A120" s="70">
        <v>1306692</v>
      </c>
      <c r="B120" s="70" t="s">
        <v>4199</v>
      </c>
      <c r="C120" s="70" t="s">
        <v>4542</v>
      </c>
      <c r="D120" s="70" t="s">
        <v>765</v>
      </c>
      <c r="E120" s="70" t="s">
        <v>765</v>
      </c>
      <c r="F120" s="70" t="s">
        <v>765</v>
      </c>
      <c r="G120" s="70" t="s">
        <v>4210</v>
      </c>
      <c r="H120" s="70" t="s">
        <v>4194</v>
      </c>
      <c r="I120" s="70" t="s">
        <v>4541</v>
      </c>
      <c r="J120" s="70">
        <v>0</v>
      </c>
      <c r="K120" s="70" t="s">
        <v>4194</v>
      </c>
      <c r="L120" s="70" t="s">
        <v>4194</v>
      </c>
      <c r="M120" s="70" t="s">
        <v>4194</v>
      </c>
      <c r="N120" s="70" t="s">
        <v>4194</v>
      </c>
      <c r="O120" s="70" t="s">
        <v>4194</v>
      </c>
      <c r="P120" s="70" t="s">
        <v>4194</v>
      </c>
    </row>
    <row r="121" spans="1:16" x14ac:dyDescent="0.25">
      <c r="A121" s="70">
        <v>1308523</v>
      </c>
      <c r="B121" s="70" t="s">
        <v>4199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4224</v>
      </c>
      <c r="H121" s="70" t="s">
        <v>4194</v>
      </c>
      <c r="I121" s="70" t="s">
        <v>4540</v>
      </c>
      <c r="J121" s="70">
        <v>0</v>
      </c>
      <c r="K121" s="70" t="s">
        <v>4194</v>
      </c>
      <c r="L121" s="70" t="s">
        <v>4194</v>
      </c>
      <c r="M121" s="70" t="s">
        <v>4194</v>
      </c>
      <c r="N121" s="70" t="s">
        <v>4194</v>
      </c>
      <c r="O121" s="70" t="s">
        <v>4194</v>
      </c>
      <c r="P121" s="70" t="s">
        <v>4194</v>
      </c>
    </row>
    <row r="122" spans="1:16" x14ac:dyDescent="0.25">
      <c r="A122" s="70">
        <v>1308528</v>
      </c>
      <c r="B122" s="70" t="s">
        <v>4199</v>
      </c>
      <c r="C122" s="70" t="s">
        <v>4539</v>
      </c>
      <c r="D122" s="70" t="s">
        <v>765</v>
      </c>
      <c r="E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4538</v>
      </c>
      <c r="J122" s="70">
        <v>0</v>
      </c>
      <c r="K122" s="70" t="s">
        <v>4194</v>
      </c>
      <c r="L122" s="70" t="s">
        <v>4194</v>
      </c>
      <c r="M122" s="70" t="s">
        <v>4194</v>
      </c>
      <c r="N122" s="70" t="s">
        <v>4194</v>
      </c>
      <c r="O122" s="70" t="s">
        <v>4194</v>
      </c>
      <c r="P122" s="70" t="s">
        <v>4194</v>
      </c>
    </row>
    <row r="123" spans="1:16" x14ac:dyDescent="0.25">
      <c r="A123" s="70">
        <v>1308529</v>
      </c>
      <c r="B123" s="70" t="s">
        <v>4199</v>
      </c>
      <c r="C123" s="70" t="s">
        <v>4537</v>
      </c>
      <c r="D123" s="70" t="s">
        <v>765</v>
      </c>
      <c r="E123" s="70" t="s">
        <v>765</v>
      </c>
      <c r="F123" s="70" t="s">
        <v>765</v>
      </c>
      <c r="G123" s="70" t="s">
        <v>4330</v>
      </c>
      <c r="H123" s="70" t="s">
        <v>4194</v>
      </c>
      <c r="I123" s="70" t="s">
        <v>4536</v>
      </c>
      <c r="J123" s="70">
        <v>0</v>
      </c>
      <c r="K123" s="70" t="s">
        <v>4194</v>
      </c>
      <c r="L123" s="70" t="s">
        <v>4194</v>
      </c>
      <c r="M123" s="70" t="s">
        <v>4194</v>
      </c>
      <c r="N123" s="70" t="s">
        <v>4194</v>
      </c>
      <c r="O123" s="70" t="s">
        <v>4194</v>
      </c>
      <c r="P123" s="70" t="s">
        <v>4194</v>
      </c>
    </row>
    <row r="124" spans="1:16" x14ac:dyDescent="0.25">
      <c r="A124" s="70">
        <v>1310740</v>
      </c>
      <c r="B124" s="70" t="s">
        <v>4199</v>
      </c>
      <c r="C124" s="70" t="s">
        <v>4535</v>
      </c>
      <c r="D124" s="70" t="s">
        <v>765</v>
      </c>
      <c r="E124" s="70" t="s">
        <v>765</v>
      </c>
      <c r="F124" s="70" t="s">
        <v>765</v>
      </c>
      <c r="G124" s="70" t="s">
        <v>4534</v>
      </c>
      <c r="H124" s="70" t="s">
        <v>4194</v>
      </c>
      <c r="I124" s="70" t="s">
        <v>4533</v>
      </c>
      <c r="J124" s="70">
        <v>0</v>
      </c>
      <c r="K124" s="70" t="s">
        <v>4194</v>
      </c>
      <c r="L124" s="70" t="s">
        <v>4194</v>
      </c>
      <c r="M124" s="70" t="s">
        <v>4194</v>
      </c>
      <c r="N124" s="70" t="s">
        <v>4194</v>
      </c>
      <c r="O124" s="70" t="s">
        <v>4194</v>
      </c>
      <c r="P124" s="70" t="s">
        <v>4194</v>
      </c>
    </row>
    <row r="125" spans="1:16" x14ac:dyDescent="0.25">
      <c r="A125" s="70">
        <v>1310743</v>
      </c>
      <c r="B125" s="70" t="s">
        <v>4199</v>
      </c>
      <c r="C125" s="70" t="s">
        <v>4532</v>
      </c>
      <c r="D125" s="70" t="s">
        <v>765</v>
      </c>
      <c r="E125" s="70" t="s">
        <v>765</v>
      </c>
      <c r="F125" s="70" t="s">
        <v>765</v>
      </c>
      <c r="G125" s="70" t="s">
        <v>4330</v>
      </c>
      <c r="H125" s="70" t="s">
        <v>4194</v>
      </c>
      <c r="I125" s="70" t="s">
        <v>4531</v>
      </c>
      <c r="J125" s="70">
        <v>0</v>
      </c>
      <c r="K125" s="70" t="s">
        <v>4194</v>
      </c>
      <c r="L125" s="70" t="s">
        <v>4194</v>
      </c>
      <c r="M125" s="70" t="s">
        <v>4194</v>
      </c>
      <c r="N125" s="70" t="s">
        <v>4194</v>
      </c>
      <c r="O125" s="70" t="s">
        <v>4194</v>
      </c>
      <c r="P125" s="70" t="s">
        <v>4194</v>
      </c>
    </row>
    <row r="126" spans="1:16" x14ac:dyDescent="0.25">
      <c r="A126" s="70">
        <v>1310744</v>
      </c>
      <c r="B126" s="70" t="s">
        <v>4199</v>
      </c>
      <c r="C126" s="70" t="s">
        <v>4530</v>
      </c>
      <c r="D126" s="70" t="s">
        <v>765</v>
      </c>
      <c r="E126" s="70" t="s">
        <v>765</v>
      </c>
      <c r="F126" s="70" t="s">
        <v>765</v>
      </c>
      <c r="G126" s="70" t="s">
        <v>4529</v>
      </c>
      <c r="H126" s="70" t="s">
        <v>4194</v>
      </c>
      <c r="I126" s="70" t="s">
        <v>4528</v>
      </c>
      <c r="J126" s="70">
        <v>0</v>
      </c>
      <c r="K126" s="70" t="s">
        <v>4194</v>
      </c>
      <c r="L126" s="70" t="s">
        <v>4194</v>
      </c>
      <c r="M126" s="70" t="s">
        <v>4194</v>
      </c>
      <c r="N126" s="70" t="s">
        <v>4194</v>
      </c>
      <c r="O126" s="70" t="s">
        <v>4194</v>
      </c>
      <c r="P126" s="70" t="s">
        <v>4194</v>
      </c>
    </row>
    <row r="127" spans="1:16" x14ac:dyDescent="0.25">
      <c r="A127" s="70">
        <v>1313150</v>
      </c>
      <c r="B127" s="70" t="s">
        <v>4527</v>
      </c>
      <c r="C127" s="70" t="s">
        <v>4526</v>
      </c>
      <c r="D127" s="70" t="s">
        <v>765</v>
      </c>
      <c r="E127" s="70" t="s">
        <v>765</v>
      </c>
      <c r="F127" s="70" t="s">
        <v>765</v>
      </c>
      <c r="G127" s="70" t="s">
        <v>4525</v>
      </c>
      <c r="H127" s="70" t="s">
        <v>4194</v>
      </c>
      <c r="I127" s="70" t="s">
        <v>4524</v>
      </c>
      <c r="J127" s="70">
        <v>0</v>
      </c>
      <c r="K127" s="70" t="s">
        <v>4194</v>
      </c>
      <c r="L127" s="70" t="s">
        <v>4194</v>
      </c>
      <c r="M127" s="70" t="s">
        <v>4194</v>
      </c>
      <c r="N127" s="70" t="s">
        <v>4194</v>
      </c>
      <c r="O127" s="70" t="s">
        <v>4194</v>
      </c>
      <c r="P127" s="70" t="s">
        <v>4194</v>
      </c>
    </row>
    <row r="128" spans="1:16" x14ac:dyDescent="0.25">
      <c r="A128" s="70">
        <v>1313304</v>
      </c>
      <c r="B128" s="70" t="s">
        <v>4199</v>
      </c>
      <c r="C128" s="70" t="s">
        <v>4523</v>
      </c>
      <c r="D128" s="70" t="s">
        <v>765</v>
      </c>
      <c r="E128" s="70" t="s">
        <v>765</v>
      </c>
      <c r="F128" s="70" t="s">
        <v>765</v>
      </c>
      <c r="G128" s="70" t="s">
        <v>4522</v>
      </c>
      <c r="H128" s="70" t="s">
        <v>4194</v>
      </c>
      <c r="I128" s="70" t="s">
        <v>4521</v>
      </c>
      <c r="J128" s="70">
        <v>0</v>
      </c>
      <c r="K128" s="70" t="s">
        <v>4194</v>
      </c>
      <c r="L128" s="70" t="s">
        <v>4194</v>
      </c>
      <c r="M128" s="70" t="s">
        <v>4194</v>
      </c>
      <c r="N128" s="70" t="s">
        <v>4194</v>
      </c>
      <c r="O128" s="70" t="s">
        <v>4194</v>
      </c>
      <c r="P128" s="70" t="s">
        <v>4194</v>
      </c>
    </row>
    <row r="129" spans="1:16" x14ac:dyDescent="0.25">
      <c r="A129" s="70">
        <v>1319819</v>
      </c>
      <c r="B129" s="70" t="s">
        <v>4199</v>
      </c>
      <c r="C129" s="70" t="s">
        <v>4520</v>
      </c>
      <c r="D129" s="70" t="s">
        <v>765</v>
      </c>
      <c r="E129" s="70" t="s">
        <v>765</v>
      </c>
      <c r="F129" s="70" t="s">
        <v>765</v>
      </c>
      <c r="G129" s="70" t="s">
        <v>4304</v>
      </c>
      <c r="H129" s="70" t="s">
        <v>4194</v>
      </c>
      <c r="I129" s="70" t="s">
        <v>4519</v>
      </c>
      <c r="J129" s="70">
        <v>0</v>
      </c>
      <c r="K129" s="70" t="s">
        <v>4194</v>
      </c>
      <c r="L129" s="70" t="s">
        <v>4194</v>
      </c>
      <c r="M129" s="70" t="s">
        <v>4194</v>
      </c>
      <c r="N129" s="70" t="s">
        <v>4194</v>
      </c>
      <c r="O129" s="70" t="s">
        <v>4194</v>
      </c>
      <c r="P129" s="70" t="s">
        <v>4194</v>
      </c>
    </row>
    <row r="130" spans="1:16" x14ac:dyDescent="0.25">
      <c r="A130" s="70">
        <v>1322787</v>
      </c>
      <c r="B130" s="70" t="s">
        <v>4199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4304</v>
      </c>
      <c r="H130" s="70" t="s">
        <v>4194</v>
      </c>
      <c r="I130" s="70" t="s">
        <v>4518</v>
      </c>
      <c r="J130" s="70">
        <v>0</v>
      </c>
      <c r="K130" s="70" t="s">
        <v>4194</v>
      </c>
      <c r="L130" s="70" t="s">
        <v>4194</v>
      </c>
      <c r="M130" s="70" t="s">
        <v>4194</v>
      </c>
      <c r="N130" s="70" t="s">
        <v>4194</v>
      </c>
      <c r="O130" s="70" t="s">
        <v>4194</v>
      </c>
      <c r="P130" s="70" t="s">
        <v>4194</v>
      </c>
    </row>
    <row r="131" spans="1:16" x14ac:dyDescent="0.25">
      <c r="A131" s="70">
        <v>1324553</v>
      </c>
      <c r="B131" s="70" t="s">
        <v>4199</v>
      </c>
      <c r="C131" s="70" t="s">
        <v>4517</v>
      </c>
      <c r="D131" s="70" t="s">
        <v>765</v>
      </c>
      <c r="E131" s="70" t="s">
        <v>765</v>
      </c>
      <c r="F131" s="70" t="s">
        <v>765</v>
      </c>
      <c r="G131" s="70" t="s">
        <v>4197</v>
      </c>
      <c r="H131" s="70" t="s">
        <v>4194</v>
      </c>
      <c r="I131" s="70" t="s">
        <v>4516</v>
      </c>
      <c r="J131" s="70">
        <v>0</v>
      </c>
      <c r="K131" s="70" t="s">
        <v>4194</v>
      </c>
      <c r="L131" s="70" t="s">
        <v>4194</v>
      </c>
      <c r="M131" s="70" t="s">
        <v>4194</v>
      </c>
      <c r="N131" s="70" t="s">
        <v>4194</v>
      </c>
      <c r="O131" s="70" t="s">
        <v>4194</v>
      </c>
      <c r="P131" s="70" t="s">
        <v>4194</v>
      </c>
    </row>
    <row r="132" spans="1:16" x14ac:dyDescent="0.25">
      <c r="A132" s="70">
        <v>1324555</v>
      </c>
      <c r="B132" s="70" t="s">
        <v>4515</v>
      </c>
      <c r="C132" s="70" t="s">
        <v>4514</v>
      </c>
      <c r="D132" s="70" t="s">
        <v>765</v>
      </c>
      <c r="E132" s="70" t="s">
        <v>765</v>
      </c>
      <c r="F132" s="70" t="s">
        <v>765</v>
      </c>
      <c r="G132" s="70" t="s">
        <v>4330</v>
      </c>
      <c r="H132" s="70" t="s">
        <v>4194</v>
      </c>
      <c r="I132" s="70" t="s">
        <v>4513</v>
      </c>
      <c r="J132" s="70">
        <v>0</v>
      </c>
      <c r="K132" s="70" t="s">
        <v>4194</v>
      </c>
      <c r="L132" s="70" t="s">
        <v>4194</v>
      </c>
      <c r="M132" s="70" t="s">
        <v>4194</v>
      </c>
      <c r="N132" s="70" t="s">
        <v>4194</v>
      </c>
      <c r="O132" s="70" t="s">
        <v>4194</v>
      </c>
      <c r="P132" s="70" t="s">
        <v>4194</v>
      </c>
    </row>
    <row r="133" spans="1:16" x14ac:dyDescent="0.25">
      <c r="A133" s="70">
        <v>1326088</v>
      </c>
      <c r="B133" s="70" t="s">
        <v>4199</v>
      </c>
      <c r="C133" s="70" t="s">
        <v>4512</v>
      </c>
      <c r="D133" s="70" t="s">
        <v>765</v>
      </c>
      <c r="E133" s="70" t="s">
        <v>765</v>
      </c>
      <c r="F133" s="70" t="s">
        <v>765</v>
      </c>
      <c r="G133" s="70" t="s">
        <v>4210</v>
      </c>
      <c r="H133" s="70" t="s">
        <v>4194</v>
      </c>
      <c r="I133" s="70" t="s">
        <v>4511</v>
      </c>
      <c r="J133" s="70">
        <v>0</v>
      </c>
      <c r="K133" s="70" t="s">
        <v>4194</v>
      </c>
      <c r="L133" s="70" t="s">
        <v>4194</v>
      </c>
      <c r="M133" s="70" t="s">
        <v>4194</v>
      </c>
      <c r="N133" s="70" t="s">
        <v>4194</v>
      </c>
      <c r="O133" s="70" t="s">
        <v>4194</v>
      </c>
      <c r="P133" s="70" t="s">
        <v>4194</v>
      </c>
    </row>
    <row r="134" spans="1:16" x14ac:dyDescent="0.25">
      <c r="A134" s="70">
        <v>1326089</v>
      </c>
      <c r="B134" s="70" t="s">
        <v>4199</v>
      </c>
      <c r="C134" s="70" t="s">
        <v>4510</v>
      </c>
      <c r="D134" s="70" t="s">
        <v>765</v>
      </c>
      <c r="E134" s="70" t="s">
        <v>765</v>
      </c>
      <c r="F134" s="70" t="s">
        <v>765</v>
      </c>
      <c r="G134" s="70" t="s">
        <v>4210</v>
      </c>
      <c r="H134" s="70" t="s">
        <v>4194</v>
      </c>
      <c r="I134" s="70" t="s">
        <v>4509</v>
      </c>
      <c r="J134" s="70">
        <v>0</v>
      </c>
      <c r="K134" s="70" t="s">
        <v>4194</v>
      </c>
      <c r="L134" s="70" t="s">
        <v>4194</v>
      </c>
      <c r="M134" s="70" t="s">
        <v>4194</v>
      </c>
      <c r="N134" s="70" t="s">
        <v>4194</v>
      </c>
      <c r="O134" s="70" t="s">
        <v>4194</v>
      </c>
      <c r="P134" s="70" t="s">
        <v>4194</v>
      </c>
    </row>
    <row r="135" spans="1:16" x14ac:dyDescent="0.25">
      <c r="A135" s="70">
        <v>1326092</v>
      </c>
      <c r="B135" s="70" t="s">
        <v>4199</v>
      </c>
      <c r="C135" s="70" t="s">
        <v>4508</v>
      </c>
      <c r="D135" s="70" t="s">
        <v>765</v>
      </c>
      <c r="E135" s="70" t="s">
        <v>765</v>
      </c>
      <c r="F135" s="70" t="s">
        <v>765</v>
      </c>
      <c r="G135" s="70" t="s">
        <v>4210</v>
      </c>
      <c r="H135" s="70" t="s">
        <v>4194</v>
      </c>
      <c r="I135" s="70" t="s">
        <v>4507</v>
      </c>
      <c r="J135" s="70">
        <v>0</v>
      </c>
      <c r="K135" s="70" t="s">
        <v>4194</v>
      </c>
      <c r="L135" s="70" t="s">
        <v>4194</v>
      </c>
      <c r="M135" s="70" t="s">
        <v>4194</v>
      </c>
      <c r="N135" s="70" t="s">
        <v>4194</v>
      </c>
      <c r="O135" s="70" t="s">
        <v>4194</v>
      </c>
      <c r="P135" s="70" t="s">
        <v>4194</v>
      </c>
    </row>
    <row r="136" spans="1:16" x14ac:dyDescent="0.25">
      <c r="A136" s="70">
        <v>1327052</v>
      </c>
      <c r="B136" s="70" t="s">
        <v>4199</v>
      </c>
      <c r="C136" s="70" t="s">
        <v>4506</v>
      </c>
      <c r="D136" s="70" t="s">
        <v>765</v>
      </c>
      <c r="E136" s="70" t="s">
        <v>765</v>
      </c>
      <c r="F136" s="70" t="s">
        <v>765</v>
      </c>
      <c r="G136" s="70" t="s">
        <v>4210</v>
      </c>
      <c r="H136" s="70" t="s">
        <v>4194</v>
      </c>
      <c r="I136" s="70" t="s">
        <v>4505</v>
      </c>
      <c r="J136" s="70">
        <v>0</v>
      </c>
      <c r="K136" s="70" t="s">
        <v>4194</v>
      </c>
      <c r="L136" s="70" t="s">
        <v>4194</v>
      </c>
      <c r="M136" s="70" t="s">
        <v>4194</v>
      </c>
      <c r="N136" s="70" t="s">
        <v>4194</v>
      </c>
      <c r="O136" s="70" t="s">
        <v>4194</v>
      </c>
      <c r="P136" s="70" t="s">
        <v>4194</v>
      </c>
    </row>
    <row r="137" spans="1:16" x14ac:dyDescent="0.25">
      <c r="A137" s="70">
        <v>1327053</v>
      </c>
      <c r="B137" s="70" t="s">
        <v>4199</v>
      </c>
      <c r="C137" s="70" t="s">
        <v>4504</v>
      </c>
      <c r="D137" s="70" t="s">
        <v>765</v>
      </c>
      <c r="E137" s="70" t="s">
        <v>765</v>
      </c>
      <c r="F137" s="70" t="s">
        <v>765</v>
      </c>
      <c r="G137" s="70" t="s">
        <v>4210</v>
      </c>
      <c r="H137" s="70" t="s">
        <v>4194</v>
      </c>
      <c r="I137" s="70" t="s">
        <v>4503</v>
      </c>
      <c r="J137" s="70">
        <v>0</v>
      </c>
      <c r="K137" s="70" t="s">
        <v>4194</v>
      </c>
      <c r="L137" s="70" t="s">
        <v>4194</v>
      </c>
      <c r="M137" s="70" t="s">
        <v>4194</v>
      </c>
      <c r="N137" s="70" t="s">
        <v>4194</v>
      </c>
      <c r="O137" s="70" t="s">
        <v>4194</v>
      </c>
      <c r="P137" s="70" t="s">
        <v>4194</v>
      </c>
    </row>
    <row r="138" spans="1:16" x14ac:dyDescent="0.25">
      <c r="A138" s="70">
        <v>1327055</v>
      </c>
      <c r="B138" s="70" t="s">
        <v>4502</v>
      </c>
      <c r="C138" s="70" t="s">
        <v>4501</v>
      </c>
      <c r="D138" s="70" t="s">
        <v>765</v>
      </c>
      <c r="E138" s="70" t="s">
        <v>765</v>
      </c>
      <c r="F138" s="70" t="s">
        <v>765</v>
      </c>
      <c r="G138" s="70" t="s">
        <v>4210</v>
      </c>
      <c r="H138" s="70" t="s">
        <v>4194</v>
      </c>
      <c r="I138" s="70" t="s">
        <v>4500</v>
      </c>
      <c r="J138" s="70">
        <v>0</v>
      </c>
      <c r="K138" s="70" t="s">
        <v>4194</v>
      </c>
      <c r="L138" s="70" t="s">
        <v>4194</v>
      </c>
      <c r="M138" s="70" t="s">
        <v>4194</v>
      </c>
      <c r="N138" s="70" t="s">
        <v>4194</v>
      </c>
      <c r="O138" s="70" t="s">
        <v>4194</v>
      </c>
      <c r="P138" s="70" t="s">
        <v>4194</v>
      </c>
    </row>
    <row r="139" spans="1:16" x14ac:dyDescent="0.25">
      <c r="A139" s="70">
        <v>1327056</v>
      </c>
      <c r="B139" s="70" t="s">
        <v>4199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4250</v>
      </c>
      <c r="H139" s="70" t="s">
        <v>4194</v>
      </c>
      <c r="I139" s="70" t="s">
        <v>4499</v>
      </c>
      <c r="J139" s="70">
        <v>0</v>
      </c>
      <c r="K139" s="70" t="s">
        <v>4194</v>
      </c>
      <c r="L139" s="70" t="s">
        <v>4194</v>
      </c>
      <c r="M139" s="70" t="s">
        <v>4194</v>
      </c>
      <c r="N139" s="70" t="s">
        <v>4194</v>
      </c>
      <c r="O139" s="70" t="s">
        <v>4194</v>
      </c>
      <c r="P139" s="70" t="s">
        <v>4194</v>
      </c>
    </row>
    <row r="140" spans="1:16" x14ac:dyDescent="0.25">
      <c r="A140" s="70">
        <v>1327580</v>
      </c>
      <c r="B140" s="70" t="s">
        <v>4199</v>
      </c>
      <c r="C140" s="70" t="s">
        <v>4498</v>
      </c>
      <c r="D140" s="70" t="s">
        <v>765</v>
      </c>
      <c r="E140" s="70" t="s">
        <v>765</v>
      </c>
      <c r="F140" s="70" t="s">
        <v>765</v>
      </c>
      <c r="G140" s="70" t="s">
        <v>4497</v>
      </c>
      <c r="H140" s="70" t="s">
        <v>4194</v>
      </c>
      <c r="I140" s="70" t="s">
        <v>4496</v>
      </c>
      <c r="J140" s="70">
        <v>0</v>
      </c>
      <c r="K140" s="70" t="s">
        <v>4194</v>
      </c>
      <c r="L140" s="70" t="s">
        <v>4194</v>
      </c>
      <c r="M140" s="70" t="s">
        <v>4194</v>
      </c>
      <c r="N140" s="70" t="s">
        <v>4194</v>
      </c>
      <c r="O140" s="70" t="s">
        <v>4194</v>
      </c>
      <c r="P140" s="70" t="s">
        <v>4194</v>
      </c>
    </row>
    <row r="141" spans="1:16" x14ac:dyDescent="0.25">
      <c r="A141" s="70">
        <v>1327582</v>
      </c>
      <c r="B141" s="70" t="s">
        <v>4199</v>
      </c>
      <c r="C141" s="70" t="s">
        <v>4495</v>
      </c>
      <c r="D141" s="70" t="s">
        <v>765</v>
      </c>
      <c r="E141" s="70" t="s">
        <v>765</v>
      </c>
      <c r="F141" s="70" t="s">
        <v>765</v>
      </c>
      <c r="G141" s="70" t="s">
        <v>4446</v>
      </c>
      <c r="H141" s="70" t="s">
        <v>4194</v>
      </c>
      <c r="I141" s="70" t="s">
        <v>4494</v>
      </c>
      <c r="J141" s="70">
        <v>0</v>
      </c>
      <c r="K141" s="70" t="s">
        <v>4194</v>
      </c>
      <c r="L141" s="70" t="s">
        <v>4194</v>
      </c>
      <c r="M141" s="70" t="s">
        <v>4194</v>
      </c>
      <c r="N141" s="70" t="s">
        <v>4194</v>
      </c>
      <c r="O141" s="70" t="s">
        <v>4194</v>
      </c>
      <c r="P141" s="70" t="s">
        <v>4194</v>
      </c>
    </row>
    <row r="142" spans="1:16" x14ac:dyDescent="0.25">
      <c r="A142" s="70">
        <v>1327583</v>
      </c>
      <c r="B142" s="70" t="s">
        <v>4199</v>
      </c>
      <c r="C142" s="70" t="s">
        <v>4493</v>
      </c>
      <c r="D142" s="70" t="s">
        <v>765</v>
      </c>
      <c r="E142" s="70" t="s">
        <v>765</v>
      </c>
      <c r="F142" s="70" t="s">
        <v>765</v>
      </c>
      <c r="G142" s="70" t="s">
        <v>4492</v>
      </c>
      <c r="H142" s="70" t="s">
        <v>4194</v>
      </c>
      <c r="I142" s="70" t="s">
        <v>4491</v>
      </c>
      <c r="J142" s="70">
        <v>0</v>
      </c>
      <c r="K142" s="70" t="s">
        <v>4194</v>
      </c>
      <c r="L142" s="70" t="s">
        <v>4194</v>
      </c>
      <c r="M142" s="70" t="s">
        <v>4194</v>
      </c>
      <c r="N142" s="70" t="s">
        <v>4194</v>
      </c>
      <c r="O142" s="70" t="s">
        <v>4194</v>
      </c>
      <c r="P142" s="70" t="s">
        <v>4194</v>
      </c>
    </row>
    <row r="143" spans="1:16" x14ac:dyDescent="0.25">
      <c r="A143" s="70">
        <v>1327633</v>
      </c>
      <c r="B143" s="70" t="s">
        <v>4199</v>
      </c>
      <c r="C143" s="70" t="s">
        <v>4490</v>
      </c>
      <c r="D143" s="70" t="s">
        <v>765</v>
      </c>
      <c r="E143" s="70" t="s">
        <v>765</v>
      </c>
      <c r="F143" s="70" t="s">
        <v>765</v>
      </c>
      <c r="G143" s="70" t="s">
        <v>4489</v>
      </c>
      <c r="H143" s="70" t="s">
        <v>4194</v>
      </c>
      <c r="I143" s="70" t="s">
        <v>4488</v>
      </c>
      <c r="J143" s="70">
        <v>0</v>
      </c>
      <c r="K143" s="70" t="s">
        <v>4194</v>
      </c>
      <c r="L143" s="70" t="s">
        <v>4194</v>
      </c>
      <c r="M143" s="70" t="s">
        <v>4194</v>
      </c>
      <c r="N143" s="70" t="s">
        <v>4194</v>
      </c>
      <c r="O143" s="70" t="s">
        <v>4194</v>
      </c>
      <c r="P143" s="70" t="s">
        <v>4194</v>
      </c>
    </row>
    <row r="144" spans="1:16" x14ac:dyDescent="0.25">
      <c r="A144" s="70">
        <v>1327635</v>
      </c>
      <c r="B144" s="70" t="s">
        <v>4199</v>
      </c>
      <c r="C144" s="70" t="s">
        <v>4487</v>
      </c>
      <c r="D144" s="70" t="s">
        <v>765</v>
      </c>
      <c r="E144" s="70" t="s">
        <v>765</v>
      </c>
      <c r="F144" s="70" t="s">
        <v>765</v>
      </c>
      <c r="G144" s="70" t="s">
        <v>4486</v>
      </c>
      <c r="H144" s="70" t="s">
        <v>4194</v>
      </c>
      <c r="I144" s="70" t="s">
        <v>4485</v>
      </c>
      <c r="J144" s="70">
        <v>0</v>
      </c>
      <c r="K144" s="70" t="s">
        <v>4194</v>
      </c>
      <c r="L144" s="70" t="s">
        <v>4194</v>
      </c>
      <c r="M144" s="70" t="s">
        <v>4194</v>
      </c>
      <c r="N144" s="70" t="s">
        <v>4194</v>
      </c>
      <c r="O144" s="70" t="s">
        <v>4194</v>
      </c>
      <c r="P144" s="70" t="s">
        <v>4194</v>
      </c>
    </row>
    <row r="145" spans="1:16" x14ac:dyDescent="0.25">
      <c r="A145" s="70">
        <v>1327636</v>
      </c>
      <c r="B145" s="70" t="s">
        <v>4199</v>
      </c>
      <c r="C145" s="70" t="s">
        <v>4484</v>
      </c>
      <c r="D145" s="70" t="s">
        <v>765</v>
      </c>
      <c r="E145" s="70" t="s">
        <v>765</v>
      </c>
      <c r="F145" s="70" t="s">
        <v>765</v>
      </c>
      <c r="G145" s="70" t="s">
        <v>4483</v>
      </c>
      <c r="H145" s="70" t="s">
        <v>4194</v>
      </c>
      <c r="I145" s="70" t="s">
        <v>4482</v>
      </c>
      <c r="J145" s="70">
        <v>0</v>
      </c>
      <c r="K145" s="70" t="s">
        <v>4194</v>
      </c>
      <c r="L145" s="70" t="s">
        <v>4194</v>
      </c>
      <c r="M145" s="70" t="s">
        <v>4194</v>
      </c>
      <c r="N145" s="70" t="s">
        <v>4194</v>
      </c>
      <c r="O145" s="70" t="s">
        <v>4194</v>
      </c>
      <c r="P145" s="70" t="s">
        <v>4194</v>
      </c>
    </row>
    <row r="146" spans="1:16" x14ac:dyDescent="0.25">
      <c r="A146" s="70">
        <v>1327799</v>
      </c>
      <c r="B146" s="70" t="s">
        <v>4199</v>
      </c>
      <c r="C146" s="70" t="s">
        <v>4481</v>
      </c>
      <c r="D146" s="70" t="s">
        <v>765</v>
      </c>
      <c r="E146" s="70" t="s">
        <v>765</v>
      </c>
      <c r="F146" s="70" t="s">
        <v>765</v>
      </c>
      <c r="G146" s="70" t="s">
        <v>4210</v>
      </c>
      <c r="H146" s="70" t="s">
        <v>4194</v>
      </c>
      <c r="I146" s="70" t="s">
        <v>4480</v>
      </c>
      <c r="J146" s="70">
        <v>0</v>
      </c>
      <c r="K146" s="70" t="s">
        <v>4194</v>
      </c>
      <c r="L146" s="70" t="s">
        <v>4194</v>
      </c>
      <c r="M146" s="70" t="s">
        <v>4194</v>
      </c>
      <c r="N146" s="70" t="s">
        <v>4194</v>
      </c>
      <c r="O146" s="70" t="s">
        <v>4194</v>
      </c>
      <c r="P146" s="70" t="s">
        <v>4194</v>
      </c>
    </row>
    <row r="147" spans="1:16" x14ac:dyDescent="0.25">
      <c r="A147" s="70">
        <v>1327801</v>
      </c>
      <c r="B147" s="70" t="s">
        <v>4199</v>
      </c>
      <c r="C147" s="70" t="s">
        <v>4479</v>
      </c>
      <c r="D147" s="70" t="s">
        <v>765</v>
      </c>
      <c r="E147" s="70" t="s">
        <v>765</v>
      </c>
      <c r="F147" s="70" t="s">
        <v>765</v>
      </c>
      <c r="G147" s="70" t="s">
        <v>4210</v>
      </c>
      <c r="H147" s="70" t="s">
        <v>4194</v>
      </c>
      <c r="I147" s="70" t="s">
        <v>4478</v>
      </c>
      <c r="J147" s="70">
        <v>0</v>
      </c>
      <c r="K147" s="70" t="s">
        <v>4194</v>
      </c>
      <c r="L147" s="70" t="s">
        <v>4194</v>
      </c>
      <c r="M147" s="70" t="s">
        <v>4194</v>
      </c>
      <c r="N147" s="70" t="s">
        <v>4194</v>
      </c>
      <c r="O147" s="70" t="s">
        <v>4194</v>
      </c>
      <c r="P147" s="70" t="s">
        <v>4194</v>
      </c>
    </row>
    <row r="148" spans="1:16" x14ac:dyDescent="0.25">
      <c r="A148" s="70">
        <v>1327802</v>
      </c>
      <c r="B148" s="70" t="s">
        <v>4199</v>
      </c>
      <c r="C148" s="70" t="s">
        <v>4477</v>
      </c>
      <c r="D148" s="70" t="s">
        <v>765</v>
      </c>
      <c r="E148" s="70" t="s">
        <v>765</v>
      </c>
      <c r="F148" s="70" t="s">
        <v>765</v>
      </c>
      <c r="G148" s="70" t="s">
        <v>4304</v>
      </c>
      <c r="H148" s="70" t="s">
        <v>4194</v>
      </c>
      <c r="I148" s="70" t="s">
        <v>4476</v>
      </c>
      <c r="J148" s="70">
        <v>0</v>
      </c>
      <c r="K148" s="70" t="s">
        <v>4194</v>
      </c>
      <c r="L148" s="70" t="s">
        <v>4194</v>
      </c>
      <c r="M148" s="70" t="s">
        <v>4194</v>
      </c>
      <c r="N148" s="70" t="s">
        <v>4194</v>
      </c>
      <c r="O148" s="70" t="s">
        <v>4194</v>
      </c>
      <c r="P148" s="70" t="s">
        <v>4194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70"/>
    <col min="3" max="3" width="43.3984375" style="70" customWidth="1"/>
    <col min="4" max="4" width="9.09765625" style="70"/>
    <col min="5" max="5" width="19.8984375" style="70" customWidth="1"/>
    <col min="6" max="6" width="21.8984375" style="70" customWidth="1"/>
    <col min="7" max="7" width="9.09765625" style="70"/>
    <col min="8" max="8" width="20.8984375" style="70" customWidth="1"/>
    <col min="9" max="9" width="9.09765625" style="70"/>
    <col min="10" max="10" width="19.69921875" style="70" customWidth="1"/>
    <col min="11" max="11" width="20.59765625" style="70" customWidth="1"/>
    <col min="12" max="12" width="14.296875" style="70" customWidth="1"/>
    <col min="13" max="13" width="15.296875" style="70" customWidth="1"/>
    <col min="14" max="14" width="21.69921875" style="70" customWidth="1"/>
    <col min="15" max="15" width="19.8984375" style="70" customWidth="1"/>
    <col min="16" max="16" width="25" style="70" customWidth="1"/>
    <col min="17" max="17" width="9.09765625" style="70"/>
    <col min="18" max="18" width="29.69921875" style="70" customWidth="1"/>
    <col min="19" max="19" width="25" style="70" customWidth="1"/>
    <col min="20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1247719</v>
      </c>
      <c r="B2" s="70" t="s">
        <v>4452</v>
      </c>
      <c r="C2" s="70" t="s">
        <v>4455</v>
      </c>
      <c r="D2" s="70" t="s">
        <v>4454</v>
      </c>
      <c r="E2" s="70" t="s">
        <v>765</v>
      </c>
      <c r="F2" s="70" t="s">
        <v>765</v>
      </c>
      <c r="G2" s="70" t="s">
        <v>4224</v>
      </c>
      <c r="H2" s="70" t="s">
        <v>4194</v>
      </c>
      <c r="I2" s="70" t="s">
        <v>4453</v>
      </c>
      <c r="J2" s="70">
        <v>0</v>
      </c>
      <c r="K2" s="70" t="s">
        <v>4194</v>
      </c>
      <c r="L2" s="70" t="s">
        <v>4194</v>
      </c>
      <c r="M2" s="70" t="s">
        <v>4195</v>
      </c>
      <c r="N2" s="70" t="s">
        <v>4194</v>
      </c>
      <c r="O2" s="70" t="s">
        <v>4194</v>
      </c>
      <c r="P2" s="70" t="s">
        <v>4194</v>
      </c>
      <c r="Q2" s="70">
        <v>119305</v>
      </c>
      <c r="R2" s="70" t="s">
        <v>4248</v>
      </c>
      <c r="T2" s="70">
        <v>1289855</v>
      </c>
    </row>
    <row r="3" spans="1:21" x14ac:dyDescent="0.25">
      <c r="A3" s="70">
        <v>1247721</v>
      </c>
      <c r="B3" s="70" t="s">
        <v>4452</v>
      </c>
      <c r="C3" s="70" t="s">
        <v>4451</v>
      </c>
      <c r="D3" s="70" t="s">
        <v>4450</v>
      </c>
      <c r="E3" s="70" t="s">
        <v>765</v>
      </c>
      <c r="F3" s="70" t="s">
        <v>765</v>
      </c>
      <c r="G3" s="70" t="s">
        <v>4222</v>
      </c>
      <c r="H3" s="70" t="s">
        <v>4194</v>
      </c>
      <c r="I3" s="70" t="s">
        <v>4449</v>
      </c>
      <c r="J3" s="70">
        <v>0</v>
      </c>
      <c r="K3" s="70" t="s">
        <v>4194</v>
      </c>
      <c r="L3" s="70" t="s">
        <v>4194</v>
      </c>
      <c r="M3" s="70" t="s">
        <v>4195</v>
      </c>
      <c r="N3" s="70" t="s">
        <v>4194</v>
      </c>
      <c r="O3" s="70" t="s">
        <v>4194</v>
      </c>
      <c r="P3" s="70" t="s">
        <v>4194</v>
      </c>
      <c r="Q3" s="70">
        <v>119305</v>
      </c>
      <c r="R3" s="70" t="s">
        <v>4248</v>
      </c>
      <c r="T3" s="70">
        <v>1289856</v>
      </c>
    </row>
    <row r="4" spans="1:21" x14ac:dyDescent="0.25">
      <c r="A4" s="70">
        <v>1247722</v>
      </c>
      <c r="B4" s="70" t="s">
        <v>4448</v>
      </c>
      <c r="C4" s="70" t="s">
        <v>4447</v>
      </c>
      <c r="D4" s="70" t="s">
        <v>2946</v>
      </c>
      <c r="E4" s="70" t="s">
        <v>765</v>
      </c>
      <c r="F4" s="70" t="s">
        <v>765</v>
      </c>
      <c r="G4" s="70" t="s">
        <v>4446</v>
      </c>
      <c r="H4" s="70" t="s">
        <v>4194</v>
      </c>
      <c r="I4" s="70" t="s">
        <v>4445</v>
      </c>
      <c r="J4" s="70">
        <v>0</v>
      </c>
      <c r="K4" s="70" t="s">
        <v>4194</v>
      </c>
      <c r="L4" s="70" t="s">
        <v>4194</v>
      </c>
      <c r="M4" s="70" t="s">
        <v>4195</v>
      </c>
      <c r="N4" s="70" t="s">
        <v>4194</v>
      </c>
      <c r="O4" s="70" t="s">
        <v>4194</v>
      </c>
      <c r="P4" s="70" t="s">
        <v>4194</v>
      </c>
      <c r="Q4" s="70">
        <v>119305</v>
      </c>
      <c r="R4" s="70" t="s">
        <v>4248</v>
      </c>
      <c r="T4" s="70">
        <v>1289857</v>
      </c>
    </row>
    <row r="5" spans="1:21" x14ac:dyDescent="0.25">
      <c r="A5" s="70">
        <v>1247723</v>
      </c>
      <c r="B5" s="70" t="s">
        <v>4444</v>
      </c>
      <c r="C5" s="70" t="s">
        <v>4443</v>
      </c>
      <c r="D5" s="70" t="s">
        <v>4442</v>
      </c>
      <c r="E5" s="70" t="s">
        <v>765</v>
      </c>
      <c r="F5" s="70" t="s">
        <v>765</v>
      </c>
      <c r="G5" s="70" t="s">
        <v>4230</v>
      </c>
      <c r="H5" s="70" t="s">
        <v>4194</v>
      </c>
      <c r="I5" s="70" t="s">
        <v>4441</v>
      </c>
      <c r="J5" s="70">
        <v>0</v>
      </c>
      <c r="K5" s="70" t="s">
        <v>4194</v>
      </c>
      <c r="L5" s="70" t="s">
        <v>4194</v>
      </c>
      <c r="M5" s="70" t="s">
        <v>4195</v>
      </c>
      <c r="N5" s="70" t="s">
        <v>4194</v>
      </c>
      <c r="O5" s="70" t="s">
        <v>4194</v>
      </c>
      <c r="P5" s="70" t="s">
        <v>4194</v>
      </c>
      <c r="Q5" s="70">
        <v>119305</v>
      </c>
      <c r="R5" s="70" t="s">
        <v>4248</v>
      </c>
      <c r="T5" s="70">
        <v>1289858</v>
      </c>
    </row>
    <row r="6" spans="1:21" x14ac:dyDescent="0.25">
      <c r="A6" s="70">
        <v>1247724</v>
      </c>
      <c r="B6" s="70" t="s">
        <v>4199</v>
      </c>
      <c r="C6" s="70" t="s">
        <v>4440</v>
      </c>
      <c r="D6" s="70" t="s">
        <v>4439</v>
      </c>
      <c r="E6" s="70" t="s">
        <v>765</v>
      </c>
      <c r="F6" s="70" t="s">
        <v>765</v>
      </c>
      <c r="G6" s="70" t="s">
        <v>4224</v>
      </c>
      <c r="H6" s="70" t="s">
        <v>4194</v>
      </c>
      <c r="I6" s="70" t="s">
        <v>4438</v>
      </c>
      <c r="J6" s="70">
        <v>0</v>
      </c>
      <c r="K6" s="70" t="s">
        <v>4194</v>
      </c>
      <c r="L6" s="70" t="s">
        <v>4194</v>
      </c>
      <c r="M6" s="70" t="s">
        <v>4195</v>
      </c>
      <c r="N6" s="70" t="s">
        <v>4194</v>
      </c>
      <c r="O6" s="70" t="s">
        <v>4194</v>
      </c>
      <c r="P6" s="70" t="s">
        <v>4194</v>
      </c>
      <c r="Q6" s="70">
        <v>119305</v>
      </c>
      <c r="R6" s="70" t="s">
        <v>4248</v>
      </c>
      <c r="T6" s="70">
        <v>1289859</v>
      </c>
    </row>
    <row r="7" spans="1:21" x14ac:dyDescent="0.25">
      <c r="A7" s="70">
        <v>1247725</v>
      </c>
      <c r="B7" s="70" t="s">
        <v>4199</v>
      </c>
      <c r="C7" s="70" t="s">
        <v>4437</v>
      </c>
      <c r="D7" s="70" t="s">
        <v>4436</v>
      </c>
      <c r="E7" s="70" t="s">
        <v>765</v>
      </c>
      <c r="F7" s="70" t="s">
        <v>765</v>
      </c>
      <c r="G7" s="70" t="s">
        <v>4222</v>
      </c>
      <c r="H7" s="70" t="s">
        <v>4194</v>
      </c>
      <c r="I7" s="70" t="s">
        <v>4435</v>
      </c>
      <c r="J7" s="70">
        <v>0</v>
      </c>
      <c r="K7" s="70" t="s">
        <v>4194</v>
      </c>
      <c r="L7" s="70" t="s">
        <v>4194</v>
      </c>
      <c r="M7" s="70" t="s">
        <v>4195</v>
      </c>
      <c r="N7" s="70" t="s">
        <v>4194</v>
      </c>
      <c r="O7" s="70" t="s">
        <v>4194</v>
      </c>
      <c r="P7" s="70" t="s">
        <v>4194</v>
      </c>
      <c r="Q7" s="70">
        <v>119305</v>
      </c>
      <c r="R7" s="70" t="s">
        <v>4248</v>
      </c>
      <c r="T7" s="70">
        <v>1289860</v>
      </c>
    </row>
    <row r="8" spans="1:21" x14ac:dyDescent="0.25">
      <c r="A8" s="70">
        <v>1247726</v>
      </c>
      <c r="B8" s="70" t="s">
        <v>4199</v>
      </c>
      <c r="C8" s="70" t="s">
        <v>4434</v>
      </c>
      <c r="D8" s="70" t="s">
        <v>4433</v>
      </c>
      <c r="E8" s="70" t="s">
        <v>765</v>
      </c>
      <c r="F8" s="70" t="s">
        <v>765</v>
      </c>
      <c r="G8" s="70" t="s">
        <v>4224</v>
      </c>
      <c r="H8" s="70" t="s">
        <v>4194</v>
      </c>
      <c r="I8" s="70" t="s">
        <v>4432</v>
      </c>
      <c r="J8" s="70">
        <v>0</v>
      </c>
      <c r="K8" s="70" t="s">
        <v>4194</v>
      </c>
      <c r="L8" s="70" t="s">
        <v>4194</v>
      </c>
      <c r="M8" s="70" t="s">
        <v>4195</v>
      </c>
      <c r="N8" s="70" t="s">
        <v>4194</v>
      </c>
      <c r="O8" s="70" t="s">
        <v>4194</v>
      </c>
      <c r="P8" s="70" t="s">
        <v>4194</v>
      </c>
      <c r="Q8" s="70">
        <v>119305</v>
      </c>
      <c r="R8" s="70" t="s">
        <v>4248</v>
      </c>
      <c r="T8" s="70">
        <v>1289861</v>
      </c>
    </row>
    <row r="9" spans="1:21" x14ac:dyDescent="0.25">
      <c r="A9" s="70">
        <v>1247727</v>
      </c>
      <c r="B9" s="70" t="s">
        <v>4199</v>
      </c>
      <c r="C9" s="70" t="s">
        <v>4431</v>
      </c>
      <c r="D9" s="70" t="s">
        <v>4430</v>
      </c>
      <c r="E9" s="70" t="s">
        <v>765</v>
      </c>
      <c r="F9" s="70" t="s">
        <v>765</v>
      </c>
      <c r="G9" s="70" t="s">
        <v>4222</v>
      </c>
      <c r="H9" s="70" t="s">
        <v>4194</v>
      </c>
      <c r="I9" s="70" t="s">
        <v>4429</v>
      </c>
      <c r="J9" s="70">
        <v>0</v>
      </c>
      <c r="K9" s="70" t="s">
        <v>4194</v>
      </c>
      <c r="L9" s="70" t="s">
        <v>4194</v>
      </c>
      <c r="M9" s="70" t="s">
        <v>4195</v>
      </c>
      <c r="N9" s="70" t="s">
        <v>4194</v>
      </c>
      <c r="O9" s="70" t="s">
        <v>4194</v>
      </c>
      <c r="P9" s="70" t="s">
        <v>4194</v>
      </c>
      <c r="Q9" s="70">
        <v>119305</v>
      </c>
      <c r="R9" s="70" t="s">
        <v>4248</v>
      </c>
      <c r="T9" s="70">
        <v>1289862</v>
      </c>
    </row>
    <row r="10" spans="1:21" x14ac:dyDescent="0.25">
      <c r="A10" s="70">
        <v>1247728</v>
      </c>
      <c r="B10" s="70" t="s">
        <v>4199</v>
      </c>
      <c r="C10" s="70" t="s">
        <v>3035</v>
      </c>
      <c r="D10" s="70" t="s">
        <v>4428</v>
      </c>
      <c r="E10" s="70" t="s">
        <v>765</v>
      </c>
      <c r="F10" s="70" t="s">
        <v>765</v>
      </c>
      <c r="G10" s="70" t="s">
        <v>4224</v>
      </c>
      <c r="H10" s="70" t="s">
        <v>4194</v>
      </c>
      <c r="I10" s="70" t="s">
        <v>4427</v>
      </c>
      <c r="J10" s="70">
        <v>0</v>
      </c>
      <c r="K10" s="70" t="s">
        <v>4194</v>
      </c>
      <c r="L10" s="70" t="s">
        <v>4194</v>
      </c>
      <c r="M10" s="70" t="s">
        <v>4195</v>
      </c>
      <c r="N10" s="70" t="s">
        <v>4194</v>
      </c>
      <c r="O10" s="70" t="s">
        <v>4194</v>
      </c>
      <c r="P10" s="70" t="s">
        <v>4194</v>
      </c>
      <c r="Q10" s="70">
        <v>119305</v>
      </c>
      <c r="R10" s="70" t="s">
        <v>4248</v>
      </c>
      <c r="T10" s="70">
        <v>1289863</v>
      </c>
    </row>
    <row r="11" spans="1:21" x14ac:dyDescent="0.25">
      <c r="A11" s="70">
        <v>1247729</v>
      </c>
      <c r="B11" s="70" t="s">
        <v>4426</v>
      </c>
      <c r="C11" s="70" t="s">
        <v>1237</v>
      </c>
      <c r="D11" s="70" t="s">
        <v>4425</v>
      </c>
      <c r="E11" s="70" t="s">
        <v>765</v>
      </c>
      <c r="F11" s="70" t="s">
        <v>765</v>
      </c>
      <c r="G11" s="70" t="s">
        <v>4224</v>
      </c>
      <c r="H11" s="70" t="s">
        <v>4194</v>
      </c>
      <c r="I11" s="70" t="s">
        <v>4424</v>
      </c>
      <c r="J11" s="70">
        <v>0</v>
      </c>
      <c r="K11" s="70" t="s">
        <v>4194</v>
      </c>
      <c r="L11" s="70" t="s">
        <v>4194</v>
      </c>
      <c r="M11" s="70" t="s">
        <v>4195</v>
      </c>
      <c r="N11" s="70" t="s">
        <v>4194</v>
      </c>
      <c r="O11" s="70" t="s">
        <v>4194</v>
      </c>
      <c r="P11" s="70" t="s">
        <v>4194</v>
      </c>
      <c r="Q11" s="70">
        <v>122788</v>
      </c>
      <c r="R11" s="70" t="s">
        <v>4217</v>
      </c>
      <c r="S11" s="70" t="s">
        <v>4216</v>
      </c>
      <c r="T11" s="70">
        <v>1350603</v>
      </c>
    </row>
    <row r="12" spans="1:21" x14ac:dyDescent="0.25">
      <c r="A12" s="70">
        <v>1247730</v>
      </c>
      <c r="B12" s="70" t="s">
        <v>4423</v>
      </c>
      <c r="C12" s="70" t="s">
        <v>1417</v>
      </c>
      <c r="D12" s="70" t="s">
        <v>4422</v>
      </c>
      <c r="E12" s="70" t="s">
        <v>765</v>
      </c>
      <c r="F12" s="70" t="s">
        <v>765</v>
      </c>
      <c r="G12" s="70" t="s">
        <v>4210</v>
      </c>
      <c r="H12" s="70" t="s">
        <v>4194</v>
      </c>
      <c r="I12" s="70" t="s">
        <v>4421</v>
      </c>
      <c r="J12" s="70">
        <v>0</v>
      </c>
      <c r="K12" s="70" t="s">
        <v>4194</v>
      </c>
      <c r="L12" s="70" t="s">
        <v>4194</v>
      </c>
      <c r="M12" s="70" t="s">
        <v>4195</v>
      </c>
      <c r="N12" s="70" t="s">
        <v>4194</v>
      </c>
      <c r="O12" s="70" t="s">
        <v>4194</v>
      </c>
      <c r="P12" s="70" t="s">
        <v>4194</v>
      </c>
      <c r="Q12" s="70">
        <v>119305</v>
      </c>
      <c r="R12" s="70" t="s">
        <v>4248</v>
      </c>
      <c r="T12" s="70">
        <v>1289864</v>
      </c>
    </row>
    <row r="13" spans="1:21" x14ac:dyDescent="0.25">
      <c r="A13" s="70">
        <v>1247731</v>
      </c>
      <c r="B13" s="70" t="s">
        <v>4199</v>
      </c>
      <c r="C13" s="70" t="s">
        <v>4420</v>
      </c>
      <c r="D13" s="70" t="s">
        <v>4419</v>
      </c>
      <c r="E13" s="70" t="s">
        <v>765</v>
      </c>
      <c r="F13" s="70" t="s">
        <v>765</v>
      </c>
      <c r="G13" s="70" t="s">
        <v>4210</v>
      </c>
      <c r="H13" s="70" t="s">
        <v>4194</v>
      </c>
      <c r="I13" s="70" t="s">
        <v>4418</v>
      </c>
      <c r="J13" s="70">
        <v>0</v>
      </c>
      <c r="K13" s="70" t="s">
        <v>4194</v>
      </c>
      <c r="L13" s="70" t="s">
        <v>4194</v>
      </c>
      <c r="M13" s="70" t="s">
        <v>4195</v>
      </c>
      <c r="N13" s="70" t="s">
        <v>4194</v>
      </c>
      <c r="O13" s="70" t="s">
        <v>4194</v>
      </c>
      <c r="P13" s="70" t="s">
        <v>4194</v>
      </c>
      <c r="Q13" s="70">
        <v>119305</v>
      </c>
      <c r="R13" s="70" t="s">
        <v>4248</v>
      </c>
      <c r="T13" s="70">
        <v>1289865</v>
      </c>
    </row>
    <row r="14" spans="1:21" x14ac:dyDescent="0.25">
      <c r="A14" s="70">
        <v>1247732</v>
      </c>
      <c r="B14" s="70" t="s">
        <v>4199</v>
      </c>
      <c r="C14" s="70" t="s">
        <v>4417</v>
      </c>
      <c r="D14" s="70" t="s">
        <v>4416</v>
      </c>
      <c r="E14" s="70" t="s">
        <v>765</v>
      </c>
      <c r="F14" s="70" t="s">
        <v>765</v>
      </c>
      <c r="G14" s="70" t="s">
        <v>4210</v>
      </c>
      <c r="H14" s="70" t="s">
        <v>4194</v>
      </c>
      <c r="I14" s="70" t="s">
        <v>4415</v>
      </c>
      <c r="J14" s="70">
        <v>0</v>
      </c>
      <c r="K14" s="70" t="s">
        <v>4194</v>
      </c>
      <c r="L14" s="70" t="s">
        <v>4194</v>
      </c>
      <c r="M14" s="70" t="s">
        <v>4195</v>
      </c>
      <c r="N14" s="70" t="s">
        <v>4194</v>
      </c>
      <c r="O14" s="70" t="s">
        <v>4194</v>
      </c>
      <c r="P14" s="70" t="s">
        <v>4194</v>
      </c>
      <c r="Q14" s="70">
        <v>119305</v>
      </c>
      <c r="R14" s="70" t="s">
        <v>4248</v>
      </c>
      <c r="T14" s="70">
        <v>1289866</v>
      </c>
    </row>
    <row r="15" spans="1:21" x14ac:dyDescent="0.25">
      <c r="A15" s="70">
        <v>1247733</v>
      </c>
      <c r="B15" s="70" t="s">
        <v>4199</v>
      </c>
      <c r="C15" s="70" t="s">
        <v>1087</v>
      </c>
      <c r="D15" s="70" t="s">
        <v>4414</v>
      </c>
      <c r="E15" s="70" t="s">
        <v>765</v>
      </c>
      <c r="F15" s="70" t="s">
        <v>765</v>
      </c>
      <c r="G15" s="70" t="s">
        <v>4266</v>
      </c>
      <c r="H15" s="70" t="s">
        <v>4194</v>
      </c>
      <c r="I15" s="70" t="s">
        <v>4413</v>
      </c>
      <c r="J15" s="70">
        <v>0</v>
      </c>
      <c r="K15" s="70" t="s">
        <v>4194</v>
      </c>
      <c r="L15" s="70" t="s">
        <v>4194</v>
      </c>
      <c r="M15" s="70" t="s">
        <v>4195</v>
      </c>
      <c r="N15" s="70" t="s">
        <v>4194</v>
      </c>
      <c r="O15" s="70" t="s">
        <v>4194</v>
      </c>
      <c r="P15" s="70" t="s">
        <v>4194</v>
      </c>
      <c r="Q15" s="70">
        <v>119305</v>
      </c>
      <c r="R15" s="70" t="s">
        <v>4248</v>
      </c>
      <c r="T15" s="70">
        <v>1289867</v>
      </c>
    </row>
    <row r="16" spans="1:21" x14ac:dyDescent="0.25">
      <c r="A16" s="70">
        <v>1247735</v>
      </c>
      <c r="B16" s="70" t="s">
        <v>4199</v>
      </c>
      <c r="C16" s="70" t="s">
        <v>4412</v>
      </c>
      <c r="D16" s="70" t="s">
        <v>4411</v>
      </c>
      <c r="E16" s="70" t="s">
        <v>765</v>
      </c>
      <c r="F16" s="70" t="s">
        <v>765</v>
      </c>
      <c r="G16" s="70" t="s">
        <v>4408</v>
      </c>
      <c r="H16" s="70" t="s">
        <v>4194</v>
      </c>
      <c r="I16" s="70" t="s">
        <v>4410</v>
      </c>
      <c r="J16" s="70">
        <v>0</v>
      </c>
      <c r="K16" s="70" t="s">
        <v>4194</v>
      </c>
      <c r="L16" s="70" t="s">
        <v>4194</v>
      </c>
      <c r="M16" s="70" t="s">
        <v>4195</v>
      </c>
      <c r="N16" s="70" t="s">
        <v>4194</v>
      </c>
      <c r="O16" s="70" t="s">
        <v>4194</v>
      </c>
      <c r="P16" s="70" t="s">
        <v>4194</v>
      </c>
      <c r="Q16" s="70">
        <v>119305</v>
      </c>
      <c r="R16" s="70" t="s">
        <v>4248</v>
      </c>
      <c r="T16" s="70">
        <v>1289868</v>
      </c>
    </row>
    <row r="17" spans="1:20" x14ac:dyDescent="0.25">
      <c r="A17" s="70">
        <v>1247736</v>
      </c>
      <c r="B17" s="70" t="s">
        <v>4199</v>
      </c>
      <c r="C17" s="70" t="s">
        <v>4409</v>
      </c>
      <c r="D17" s="70" t="s">
        <v>2958</v>
      </c>
      <c r="E17" s="70" t="s">
        <v>765</v>
      </c>
      <c r="F17" s="70" t="s">
        <v>765</v>
      </c>
      <c r="G17" s="70" t="s">
        <v>4408</v>
      </c>
      <c r="H17" s="70" t="s">
        <v>4194</v>
      </c>
      <c r="I17" s="70" t="s">
        <v>4407</v>
      </c>
      <c r="J17" s="70">
        <v>0</v>
      </c>
      <c r="K17" s="70" t="s">
        <v>4194</v>
      </c>
      <c r="L17" s="70" t="s">
        <v>4194</v>
      </c>
      <c r="M17" s="70" t="s">
        <v>4195</v>
      </c>
      <c r="N17" s="70" t="s">
        <v>4194</v>
      </c>
      <c r="O17" s="70" t="s">
        <v>4194</v>
      </c>
      <c r="P17" s="70" t="s">
        <v>4194</v>
      </c>
      <c r="Q17" s="70">
        <v>119305</v>
      </c>
      <c r="R17" s="70" t="s">
        <v>4248</v>
      </c>
      <c r="T17" s="70">
        <v>1289870</v>
      </c>
    </row>
    <row r="18" spans="1:20" x14ac:dyDescent="0.25">
      <c r="A18" s="70">
        <v>1247737</v>
      </c>
      <c r="B18" s="70" t="s">
        <v>4199</v>
      </c>
      <c r="C18" s="70" t="s">
        <v>4406</v>
      </c>
      <c r="D18" s="70" t="s">
        <v>4405</v>
      </c>
      <c r="E18" s="70" t="s">
        <v>765</v>
      </c>
      <c r="F18" s="70" t="s">
        <v>765</v>
      </c>
      <c r="G18" s="70" t="s">
        <v>4210</v>
      </c>
      <c r="H18" s="70" t="s">
        <v>4194</v>
      </c>
      <c r="I18" s="70" t="s">
        <v>4404</v>
      </c>
      <c r="J18" s="70">
        <v>0</v>
      </c>
      <c r="K18" s="70" t="s">
        <v>4194</v>
      </c>
      <c r="L18" s="70" t="s">
        <v>4194</v>
      </c>
      <c r="M18" s="70" t="s">
        <v>4195</v>
      </c>
      <c r="N18" s="70" t="s">
        <v>4194</v>
      </c>
      <c r="O18" s="70" t="s">
        <v>4194</v>
      </c>
      <c r="P18" s="70" t="s">
        <v>4194</v>
      </c>
      <c r="Q18" s="70">
        <v>119305</v>
      </c>
      <c r="R18" s="70" t="s">
        <v>4248</v>
      </c>
      <c r="T18" s="70">
        <v>1289871</v>
      </c>
    </row>
    <row r="19" spans="1:20" x14ac:dyDescent="0.25">
      <c r="A19" s="70">
        <v>1247738</v>
      </c>
      <c r="B19" s="70" t="s">
        <v>4199</v>
      </c>
      <c r="C19" s="70" t="s">
        <v>4403</v>
      </c>
      <c r="D19" s="70" t="s">
        <v>2958</v>
      </c>
      <c r="E19" s="70" t="s">
        <v>765</v>
      </c>
      <c r="F19" s="70" t="s">
        <v>765</v>
      </c>
      <c r="G19" s="70" t="s">
        <v>4210</v>
      </c>
      <c r="H19" s="70" t="s">
        <v>4194</v>
      </c>
      <c r="I19" s="70" t="s">
        <v>4402</v>
      </c>
      <c r="J19" s="70">
        <v>0</v>
      </c>
      <c r="K19" s="70" t="s">
        <v>4194</v>
      </c>
      <c r="L19" s="70" t="s">
        <v>4194</v>
      </c>
      <c r="M19" s="70" t="s">
        <v>4195</v>
      </c>
      <c r="N19" s="70" t="s">
        <v>4194</v>
      </c>
      <c r="O19" s="70" t="s">
        <v>4194</v>
      </c>
      <c r="P19" s="70" t="s">
        <v>4194</v>
      </c>
      <c r="Q19" s="70">
        <v>119305</v>
      </c>
      <c r="R19" s="70" t="s">
        <v>4248</v>
      </c>
      <c r="T19" s="70">
        <v>1289872</v>
      </c>
    </row>
    <row r="20" spans="1:20" x14ac:dyDescent="0.25">
      <c r="A20" s="70">
        <v>1247739</v>
      </c>
      <c r="B20" s="70" t="s">
        <v>4401</v>
      </c>
      <c r="C20" s="70" t="s">
        <v>4400</v>
      </c>
      <c r="D20" s="70" t="s">
        <v>4399</v>
      </c>
      <c r="E20" s="70" t="s">
        <v>765</v>
      </c>
      <c r="F20" s="70" t="s">
        <v>765</v>
      </c>
      <c r="G20" s="70" t="s">
        <v>4302</v>
      </c>
      <c r="H20" s="70" t="s">
        <v>4194</v>
      </c>
      <c r="I20" s="70" t="s">
        <v>4398</v>
      </c>
      <c r="J20" s="70">
        <v>0</v>
      </c>
      <c r="K20" s="70" t="s">
        <v>4194</v>
      </c>
      <c r="L20" s="70" t="s">
        <v>4194</v>
      </c>
      <c r="M20" s="70" t="s">
        <v>4195</v>
      </c>
      <c r="N20" s="70" t="s">
        <v>4194</v>
      </c>
      <c r="O20" s="70" t="s">
        <v>4194</v>
      </c>
      <c r="P20" s="70" t="s">
        <v>4194</v>
      </c>
      <c r="Q20" s="70">
        <v>119306</v>
      </c>
      <c r="R20" s="70" t="s">
        <v>4260</v>
      </c>
      <c r="T20" s="70">
        <v>1289873</v>
      </c>
    </row>
    <row r="21" spans="1:20" x14ac:dyDescent="0.25">
      <c r="A21" s="70">
        <v>1247740</v>
      </c>
      <c r="B21" s="70" t="s">
        <v>4199</v>
      </c>
      <c r="C21" s="70" t="s">
        <v>4397</v>
      </c>
      <c r="D21" s="70" t="s">
        <v>4396</v>
      </c>
      <c r="E21" s="70" t="s">
        <v>765</v>
      </c>
      <c r="F21" s="70" t="s">
        <v>765</v>
      </c>
      <c r="G21" s="70" t="s">
        <v>4224</v>
      </c>
      <c r="H21" s="70" t="s">
        <v>4194</v>
      </c>
      <c r="I21" s="70" t="s">
        <v>4395</v>
      </c>
      <c r="J21" s="70">
        <v>0</v>
      </c>
      <c r="K21" s="70" t="s">
        <v>4194</v>
      </c>
      <c r="L21" s="70" t="s">
        <v>4194</v>
      </c>
      <c r="M21" s="70" t="s">
        <v>4195</v>
      </c>
      <c r="N21" s="70" t="s">
        <v>4194</v>
      </c>
      <c r="O21" s="70" t="s">
        <v>4194</v>
      </c>
      <c r="P21" s="70" t="s">
        <v>4194</v>
      </c>
      <c r="Q21" s="70">
        <v>119306</v>
      </c>
      <c r="R21" s="70" t="s">
        <v>4260</v>
      </c>
      <c r="T21" s="70">
        <v>1289874</v>
      </c>
    </row>
    <row r="22" spans="1:20" x14ac:dyDescent="0.25">
      <c r="A22" s="70">
        <v>1247741</v>
      </c>
      <c r="B22" s="70" t="s">
        <v>4394</v>
      </c>
      <c r="C22" s="70" t="s">
        <v>4393</v>
      </c>
      <c r="D22" s="70" t="s">
        <v>4392</v>
      </c>
      <c r="E22" s="70" t="s">
        <v>765</v>
      </c>
      <c r="F22" s="70" t="s">
        <v>765</v>
      </c>
      <c r="G22" s="70" t="s">
        <v>4230</v>
      </c>
      <c r="H22" s="70" t="s">
        <v>4194</v>
      </c>
      <c r="I22" s="70" t="s">
        <v>4391</v>
      </c>
      <c r="J22" s="70">
        <v>0</v>
      </c>
      <c r="K22" s="70" t="s">
        <v>4194</v>
      </c>
      <c r="L22" s="70" t="s">
        <v>4194</v>
      </c>
      <c r="M22" s="70" t="s">
        <v>4195</v>
      </c>
      <c r="N22" s="70" t="s">
        <v>4194</v>
      </c>
      <c r="O22" s="70" t="s">
        <v>4194</v>
      </c>
      <c r="P22" s="70" t="s">
        <v>4194</v>
      </c>
      <c r="Q22" s="70">
        <v>119306</v>
      </c>
      <c r="R22" s="70" t="s">
        <v>4260</v>
      </c>
      <c r="T22" s="70">
        <v>1289875</v>
      </c>
    </row>
    <row r="23" spans="1:20" x14ac:dyDescent="0.25">
      <c r="A23" s="70">
        <v>1247742</v>
      </c>
      <c r="B23" s="70" t="s">
        <v>4199</v>
      </c>
      <c r="C23" s="70" t="s">
        <v>1259</v>
      </c>
      <c r="D23" s="70" t="s">
        <v>4390</v>
      </c>
      <c r="E23" s="70" t="s">
        <v>765</v>
      </c>
      <c r="F23" s="70" t="s">
        <v>765</v>
      </c>
      <c r="G23" s="70" t="s">
        <v>4230</v>
      </c>
      <c r="H23" s="70" t="s">
        <v>4194</v>
      </c>
      <c r="I23" s="70" t="s">
        <v>4389</v>
      </c>
      <c r="J23" s="70">
        <v>0</v>
      </c>
      <c r="K23" s="70" t="s">
        <v>4194</v>
      </c>
      <c r="L23" s="70" t="s">
        <v>4194</v>
      </c>
      <c r="M23" s="70" t="s">
        <v>4195</v>
      </c>
      <c r="N23" s="70" t="s">
        <v>4194</v>
      </c>
      <c r="O23" s="70" t="s">
        <v>4194</v>
      </c>
      <c r="P23" s="70" t="s">
        <v>4194</v>
      </c>
      <c r="Q23" s="70">
        <v>119306</v>
      </c>
      <c r="R23" s="70" t="s">
        <v>4260</v>
      </c>
      <c r="T23" s="70">
        <v>1289876</v>
      </c>
    </row>
    <row r="24" spans="1:20" x14ac:dyDescent="0.25">
      <c r="A24" s="70">
        <v>1247743</v>
      </c>
      <c r="B24" s="70" t="s">
        <v>4199</v>
      </c>
      <c r="C24" s="70" t="s">
        <v>4388</v>
      </c>
      <c r="D24" s="70" t="s">
        <v>2959</v>
      </c>
      <c r="E24" s="70" t="s">
        <v>765</v>
      </c>
      <c r="F24" s="70" t="s">
        <v>765</v>
      </c>
      <c r="G24" s="70" t="s">
        <v>4256</v>
      </c>
      <c r="H24" s="70" t="s">
        <v>4194</v>
      </c>
      <c r="I24" s="70" t="s">
        <v>4387</v>
      </c>
      <c r="J24" s="70">
        <v>0</v>
      </c>
      <c r="K24" s="70" t="s">
        <v>4194</v>
      </c>
      <c r="L24" s="70" t="s">
        <v>4194</v>
      </c>
      <c r="M24" s="70" t="s">
        <v>4195</v>
      </c>
      <c r="N24" s="70" t="s">
        <v>4194</v>
      </c>
      <c r="O24" s="70" t="s">
        <v>4194</v>
      </c>
      <c r="P24" s="70" t="s">
        <v>4194</v>
      </c>
      <c r="Q24" s="70">
        <v>119307</v>
      </c>
      <c r="R24" s="70" t="s">
        <v>4306</v>
      </c>
      <c r="T24" s="70">
        <v>1289877</v>
      </c>
    </row>
    <row r="25" spans="1:20" x14ac:dyDescent="0.25">
      <c r="A25" s="70">
        <v>1247744</v>
      </c>
      <c r="B25" s="70" t="s">
        <v>4199</v>
      </c>
      <c r="C25" s="70" t="s">
        <v>4386</v>
      </c>
      <c r="D25" s="70" t="s">
        <v>4385</v>
      </c>
      <c r="E25" s="70" t="s">
        <v>765</v>
      </c>
      <c r="F25" s="70" t="s">
        <v>765</v>
      </c>
      <c r="G25" s="70" t="s">
        <v>4256</v>
      </c>
      <c r="H25" s="70" t="s">
        <v>4194</v>
      </c>
      <c r="I25" s="70" t="s">
        <v>4384</v>
      </c>
      <c r="J25" s="70">
        <v>0</v>
      </c>
      <c r="K25" s="70" t="s">
        <v>4194</v>
      </c>
      <c r="L25" s="70" t="s">
        <v>4194</v>
      </c>
      <c r="M25" s="70" t="s">
        <v>4195</v>
      </c>
      <c r="N25" s="70" t="s">
        <v>4194</v>
      </c>
      <c r="O25" s="70" t="s">
        <v>4194</v>
      </c>
      <c r="P25" s="70" t="s">
        <v>4194</v>
      </c>
      <c r="Q25" s="70">
        <v>119307</v>
      </c>
      <c r="R25" s="70" t="s">
        <v>4306</v>
      </c>
      <c r="T25" s="70">
        <v>1289878</v>
      </c>
    </row>
    <row r="26" spans="1:20" x14ac:dyDescent="0.25">
      <c r="A26" s="70">
        <v>1247745</v>
      </c>
      <c r="B26" s="70" t="s">
        <v>4199</v>
      </c>
      <c r="C26" s="70" t="s">
        <v>4383</v>
      </c>
      <c r="D26" s="70" t="s">
        <v>4382</v>
      </c>
      <c r="E26" s="70" t="s">
        <v>765</v>
      </c>
      <c r="F26" s="70" t="s">
        <v>765</v>
      </c>
      <c r="G26" s="70" t="s">
        <v>4256</v>
      </c>
      <c r="H26" s="70" t="s">
        <v>4194</v>
      </c>
      <c r="I26" s="70" t="s">
        <v>4381</v>
      </c>
      <c r="J26" s="70">
        <v>0</v>
      </c>
      <c r="K26" s="70" t="s">
        <v>4194</v>
      </c>
      <c r="L26" s="70" t="s">
        <v>4194</v>
      </c>
      <c r="M26" s="70" t="s">
        <v>4195</v>
      </c>
      <c r="N26" s="70" t="s">
        <v>4194</v>
      </c>
      <c r="O26" s="70" t="s">
        <v>4194</v>
      </c>
      <c r="P26" s="70" t="s">
        <v>4194</v>
      </c>
      <c r="Q26" s="70">
        <v>119307</v>
      </c>
      <c r="R26" s="70" t="s">
        <v>4306</v>
      </c>
      <c r="T26" s="70">
        <v>1289879</v>
      </c>
    </row>
    <row r="27" spans="1:20" x14ac:dyDescent="0.25">
      <c r="A27" s="70">
        <v>1247746</v>
      </c>
      <c r="B27" s="70" t="s">
        <v>4199</v>
      </c>
      <c r="C27" s="70" t="s">
        <v>4380</v>
      </c>
      <c r="D27" s="70" t="s">
        <v>4379</v>
      </c>
      <c r="E27" s="70" t="s">
        <v>765</v>
      </c>
      <c r="F27" s="70" t="s">
        <v>765</v>
      </c>
      <c r="G27" s="70" t="s">
        <v>4302</v>
      </c>
      <c r="H27" s="70" t="s">
        <v>4194</v>
      </c>
      <c r="I27" s="70" t="s">
        <v>4378</v>
      </c>
      <c r="J27" s="70">
        <v>0</v>
      </c>
      <c r="K27" s="70" t="s">
        <v>4194</v>
      </c>
      <c r="L27" s="70" t="s">
        <v>4194</v>
      </c>
      <c r="M27" s="70" t="s">
        <v>4195</v>
      </c>
      <c r="N27" s="70" t="s">
        <v>4194</v>
      </c>
      <c r="O27" s="70" t="s">
        <v>4194</v>
      </c>
      <c r="P27" s="70" t="s">
        <v>4194</v>
      </c>
      <c r="Q27" s="70">
        <v>119307</v>
      </c>
      <c r="R27" s="70" t="s">
        <v>4306</v>
      </c>
      <c r="T27" s="70">
        <v>1289880</v>
      </c>
    </row>
    <row r="28" spans="1:20" x14ac:dyDescent="0.25">
      <c r="A28" s="70">
        <v>1247747</v>
      </c>
      <c r="B28" s="70" t="s">
        <v>4199</v>
      </c>
      <c r="C28" s="70" t="s">
        <v>4377</v>
      </c>
      <c r="D28" s="70" t="s">
        <v>765</v>
      </c>
      <c r="E28" s="70" t="s">
        <v>765</v>
      </c>
      <c r="F28" s="70" t="s">
        <v>765</v>
      </c>
      <c r="G28" s="70" t="s">
        <v>4376</v>
      </c>
      <c r="H28" s="70" t="s">
        <v>4194</v>
      </c>
      <c r="I28" s="70" t="s">
        <v>4375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119307</v>
      </c>
      <c r="R28" s="70" t="s">
        <v>4306</v>
      </c>
      <c r="T28" s="70">
        <v>1289881</v>
      </c>
    </row>
    <row r="29" spans="1:20" x14ac:dyDescent="0.25">
      <c r="A29" s="70">
        <v>1247748</v>
      </c>
      <c r="B29" s="70" t="s">
        <v>4199</v>
      </c>
      <c r="C29" s="70" t="s">
        <v>4374</v>
      </c>
      <c r="D29" s="70" t="s">
        <v>765</v>
      </c>
      <c r="E29" s="70" t="s">
        <v>765</v>
      </c>
      <c r="F29" s="70" t="s">
        <v>765</v>
      </c>
      <c r="G29" s="70" t="s">
        <v>4373</v>
      </c>
      <c r="H29" s="70" t="s">
        <v>4194</v>
      </c>
      <c r="I29" s="70" t="s">
        <v>4372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119307</v>
      </c>
      <c r="R29" s="70" t="s">
        <v>4306</v>
      </c>
      <c r="T29" s="70">
        <v>1289882</v>
      </c>
    </row>
    <row r="30" spans="1:20" x14ac:dyDescent="0.25">
      <c r="A30" s="70">
        <v>1247749</v>
      </c>
      <c r="B30" s="70" t="s">
        <v>4199</v>
      </c>
      <c r="C30" s="70" t="s">
        <v>4371</v>
      </c>
      <c r="D30" s="70" t="s">
        <v>4370</v>
      </c>
      <c r="E30" s="70" t="s">
        <v>765</v>
      </c>
      <c r="F30" s="70" t="s">
        <v>765</v>
      </c>
      <c r="G30" s="70" t="s">
        <v>4273</v>
      </c>
      <c r="H30" s="70" t="s">
        <v>4194</v>
      </c>
      <c r="I30" s="70" t="s">
        <v>4369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119308</v>
      </c>
      <c r="R30" s="70" t="s">
        <v>4362</v>
      </c>
      <c r="T30" s="70">
        <v>1289883</v>
      </c>
    </row>
    <row r="31" spans="1:20" x14ac:dyDescent="0.25">
      <c r="A31" s="70">
        <v>1247750</v>
      </c>
      <c r="B31" s="70" t="s">
        <v>4199</v>
      </c>
      <c r="C31" s="70" t="s">
        <v>4368</v>
      </c>
      <c r="D31" s="70" t="s">
        <v>4367</v>
      </c>
      <c r="E31" s="70" t="s">
        <v>765</v>
      </c>
      <c r="F31" s="70" t="s">
        <v>765</v>
      </c>
      <c r="G31" s="70" t="s">
        <v>4302</v>
      </c>
      <c r="H31" s="70" t="s">
        <v>4194</v>
      </c>
      <c r="I31" s="70" t="s">
        <v>4366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119308</v>
      </c>
      <c r="R31" s="70" t="s">
        <v>4362</v>
      </c>
      <c r="T31" s="70">
        <v>1289884</v>
      </c>
    </row>
    <row r="32" spans="1:20" x14ac:dyDescent="0.25">
      <c r="A32" s="70">
        <v>1247751</v>
      </c>
      <c r="B32" s="70" t="s">
        <v>4365</v>
      </c>
      <c r="C32" s="70" t="s">
        <v>2998</v>
      </c>
      <c r="D32" s="70" t="s">
        <v>4364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4363</v>
      </c>
      <c r="J32" s="70">
        <v>0</v>
      </c>
      <c r="K32" s="70" t="s">
        <v>4194</v>
      </c>
      <c r="L32" s="70" t="s">
        <v>4194</v>
      </c>
      <c r="M32" s="70" t="s">
        <v>4195</v>
      </c>
      <c r="N32" s="70" t="s">
        <v>4194</v>
      </c>
      <c r="O32" s="70" t="s">
        <v>4194</v>
      </c>
      <c r="P32" s="70" t="s">
        <v>4194</v>
      </c>
      <c r="Q32" s="70">
        <v>119308</v>
      </c>
      <c r="R32" s="70" t="s">
        <v>4362</v>
      </c>
      <c r="T32" s="70">
        <v>1289885</v>
      </c>
    </row>
    <row r="33" spans="1:20" x14ac:dyDescent="0.25">
      <c r="A33" s="70">
        <v>1247752</v>
      </c>
      <c r="B33" s="70" t="s">
        <v>4199</v>
      </c>
      <c r="C33" s="70" t="s">
        <v>1262</v>
      </c>
      <c r="D33" s="70" t="s">
        <v>4361</v>
      </c>
      <c r="E33" s="70" t="s">
        <v>765</v>
      </c>
      <c r="F33" s="70" t="s">
        <v>765</v>
      </c>
      <c r="G33" s="70" t="s">
        <v>4273</v>
      </c>
      <c r="H33" s="70" t="s">
        <v>4194</v>
      </c>
      <c r="I33" s="70" t="s">
        <v>4360</v>
      </c>
      <c r="J33" s="70">
        <v>0</v>
      </c>
      <c r="K33" s="70" t="s">
        <v>4194</v>
      </c>
      <c r="L33" s="70" t="s">
        <v>4194</v>
      </c>
      <c r="M33" s="70" t="s">
        <v>4195</v>
      </c>
      <c r="N33" s="70" t="s">
        <v>4194</v>
      </c>
      <c r="O33" s="70" t="s">
        <v>4194</v>
      </c>
      <c r="P33" s="70" t="s">
        <v>4194</v>
      </c>
      <c r="Q33" s="70">
        <v>119309</v>
      </c>
      <c r="R33" s="70" t="s">
        <v>4205</v>
      </c>
      <c r="T33" s="70">
        <v>1289886</v>
      </c>
    </row>
    <row r="34" spans="1:20" x14ac:dyDescent="0.25">
      <c r="A34" s="70">
        <v>1247753</v>
      </c>
      <c r="B34" s="70" t="s">
        <v>4199</v>
      </c>
      <c r="C34" s="70" t="s">
        <v>4359</v>
      </c>
      <c r="D34" s="70" t="s">
        <v>4358</v>
      </c>
      <c r="E34" s="70" t="s">
        <v>765</v>
      </c>
      <c r="F34" s="70" t="s">
        <v>765</v>
      </c>
      <c r="G34" s="70" t="s">
        <v>4273</v>
      </c>
      <c r="H34" s="70" t="s">
        <v>4194</v>
      </c>
      <c r="I34" s="70" t="s">
        <v>4357</v>
      </c>
      <c r="J34" s="70">
        <v>0</v>
      </c>
      <c r="K34" s="70" t="s">
        <v>4194</v>
      </c>
      <c r="L34" s="70" t="s">
        <v>4194</v>
      </c>
      <c r="M34" s="70" t="s">
        <v>4195</v>
      </c>
      <c r="N34" s="70" t="s">
        <v>4194</v>
      </c>
      <c r="O34" s="70" t="s">
        <v>4194</v>
      </c>
      <c r="P34" s="70" t="s">
        <v>4194</v>
      </c>
      <c r="Q34" s="70">
        <v>119309</v>
      </c>
      <c r="R34" s="70" t="s">
        <v>4205</v>
      </c>
      <c r="T34" s="70">
        <v>1289887</v>
      </c>
    </row>
    <row r="35" spans="1:20" x14ac:dyDescent="0.25">
      <c r="A35" s="70">
        <v>1247755</v>
      </c>
      <c r="B35" s="70" t="s">
        <v>4199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4273</v>
      </c>
      <c r="H35" s="70" t="s">
        <v>4194</v>
      </c>
      <c r="I35" s="70" t="s">
        <v>4356</v>
      </c>
      <c r="J35" s="70">
        <v>0</v>
      </c>
      <c r="K35" s="70" t="s">
        <v>4194</v>
      </c>
      <c r="L35" s="70" t="s">
        <v>4194</v>
      </c>
      <c r="M35" s="70" t="s">
        <v>4195</v>
      </c>
      <c r="N35" s="70" t="s">
        <v>4194</v>
      </c>
      <c r="O35" s="70" t="s">
        <v>4194</v>
      </c>
      <c r="P35" s="70" t="s">
        <v>4194</v>
      </c>
      <c r="Q35" s="70">
        <v>119309</v>
      </c>
      <c r="R35" s="70" t="s">
        <v>4205</v>
      </c>
      <c r="T35" s="70">
        <v>1289888</v>
      </c>
    </row>
    <row r="36" spans="1:20" x14ac:dyDescent="0.25">
      <c r="A36" s="70">
        <v>1247756</v>
      </c>
      <c r="B36" s="70" t="s">
        <v>4199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4355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119309</v>
      </c>
      <c r="R36" s="70" t="s">
        <v>4205</v>
      </c>
      <c r="T36" s="70">
        <v>1289889</v>
      </c>
    </row>
    <row r="37" spans="1:20" x14ac:dyDescent="0.25">
      <c r="A37" s="70">
        <v>1247757</v>
      </c>
      <c r="B37" s="70" t="s">
        <v>4199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4273</v>
      </c>
      <c r="H37" s="70" t="s">
        <v>4194</v>
      </c>
      <c r="I37" s="70" t="s">
        <v>4354</v>
      </c>
      <c r="J37" s="70">
        <v>0</v>
      </c>
      <c r="K37" s="70" t="s">
        <v>4194</v>
      </c>
      <c r="L37" s="70" t="s">
        <v>4194</v>
      </c>
      <c r="M37" s="70" t="s">
        <v>4195</v>
      </c>
      <c r="N37" s="70" t="s">
        <v>4194</v>
      </c>
      <c r="O37" s="70" t="s">
        <v>4194</v>
      </c>
      <c r="P37" s="70" t="s">
        <v>4194</v>
      </c>
      <c r="Q37" s="70">
        <v>119309</v>
      </c>
      <c r="R37" s="70" t="s">
        <v>4205</v>
      </c>
      <c r="T37" s="70">
        <v>1289890</v>
      </c>
    </row>
    <row r="38" spans="1:20" x14ac:dyDescent="0.25">
      <c r="A38" s="70">
        <v>1247758</v>
      </c>
      <c r="B38" s="70" t="s">
        <v>4199</v>
      </c>
      <c r="C38" s="70" t="s">
        <v>1269</v>
      </c>
      <c r="D38" s="70" t="s">
        <v>4353</v>
      </c>
      <c r="E38" s="70" t="s">
        <v>765</v>
      </c>
      <c r="F38" s="70" t="s">
        <v>765</v>
      </c>
      <c r="G38" s="70" t="s">
        <v>4291</v>
      </c>
      <c r="H38" s="70" t="s">
        <v>4194</v>
      </c>
      <c r="I38" s="70" t="s">
        <v>4352</v>
      </c>
      <c r="J38" s="70">
        <v>0</v>
      </c>
      <c r="K38" s="70" t="s">
        <v>4194</v>
      </c>
      <c r="L38" s="70" t="s">
        <v>4194</v>
      </c>
      <c r="M38" s="70" t="s">
        <v>4195</v>
      </c>
      <c r="N38" s="70" t="s">
        <v>4194</v>
      </c>
      <c r="O38" s="70" t="s">
        <v>4194</v>
      </c>
      <c r="P38" s="70" t="s">
        <v>4194</v>
      </c>
      <c r="Q38" s="70">
        <v>119309</v>
      </c>
      <c r="R38" s="70" t="s">
        <v>4205</v>
      </c>
      <c r="T38" s="70">
        <v>1289891</v>
      </c>
    </row>
    <row r="39" spans="1:20" x14ac:dyDescent="0.25">
      <c r="A39" s="70">
        <v>1247759</v>
      </c>
      <c r="B39" s="70" t="s">
        <v>4199</v>
      </c>
      <c r="C39" s="70" t="s">
        <v>4351</v>
      </c>
      <c r="D39" s="70" t="s">
        <v>4350</v>
      </c>
      <c r="E39" s="70" t="s">
        <v>765</v>
      </c>
      <c r="F39" s="70" t="s">
        <v>765</v>
      </c>
      <c r="G39" s="70" t="s">
        <v>4291</v>
      </c>
      <c r="H39" s="70" t="s">
        <v>4194</v>
      </c>
      <c r="I39" s="70" t="s">
        <v>4349</v>
      </c>
      <c r="J39" s="70">
        <v>0</v>
      </c>
      <c r="K39" s="70" t="s">
        <v>4194</v>
      </c>
      <c r="L39" s="70" t="s">
        <v>4194</v>
      </c>
      <c r="M39" s="70" t="s">
        <v>4195</v>
      </c>
      <c r="N39" s="70" t="s">
        <v>4194</v>
      </c>
      <c r="O39" s="70" t="s">
        <v>4194</v>
      </c>
      <c r="P39" s="70" t="s">
        <v>4194</v>
      </c>
      <c r="Q39" s="70">
        <v>119309</v>
      </c>
      <c r="R39" s="70" t="s">
        <v>4205</v>
      </c>
      <c r="T39" s="70">
        <v>1289892</v>
      </c>
    </row>
    <row r="40" spans="1:20" x14ac:dyDescent="0.25">
      <c r="A40" s="70">
        <v>1270128</v>
      </c>
      <c r="B40" s="70" t="s">
        <v>4348</v>
      </c>
      <c r="C40" s="70" t="s">
        <v>2880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4347</v>
      </c>
      <c r="J40" s="70">
        <v>0</v>
      </c>
      <c r="K40" s="70" t="s">
        <v>4194</v>
      </c>
      <c r="L40" s="70" t="s">
        <v>4194</v>
      </c>
      <c r="M40" s="70" t="s">
        <v>4195</v>
      </c>
      <c r="N40" s="70" t="s">
        <v>4194</v>
      </c>
      <c r="O40" s="70" t="s">
        <v>4194</v>
      </c>
      <c r="P40" s="70" t="s">
        <v>4194</v>
      </c>
      <c r="Q40" s="70">
        <v>119305</v>
      </c>
      <c r="R40" s="70" t="s">
        <v>4248</v>
      </c>
      <c r="T40" s="70">
        <v>1317926</v>
      </c>
    </row>
    <row r="41" spans="1:20" x14ac:dyDescent="0.25">
      <c r="A41" s="70">
        <v>1286869</v>
      </c>
      <c r="B41" s="70" t="s">
        <v>4346</v>
      </c>
      <c r="C41" s="70" t="s">
        <v>4345</v>
      </c>
      <c r="D41" s="70" t="s">
        <v>765</v>
      </c>
      <c r="E41" s="70" t="s">
        <v>765</v>
      </c>
      <c r="F41" s="70" t="s">
        <v>765</v>
      </c>
      <c r="G41" s="70" t="s">
        <v>4219</v>
      </c>
      <c r="H41" s="70" t="s">
        <v>4194</v>
      </c>
      <c r="I41" s="70" t="s">
        <v>4335</v>
      </c>
      <c r="J41" s="70">
        <v>0</v>
      </c>
      <c r="K41" s="70" t="s">
        <v>4194</v>
      </c>
      <c r="L41" s="70" t="s">
        <v>4194</v>
      </c>
      <c r="M41" s="70" t="s">
        <v>4195</v>
      </c>
      <c r="N41" s="70" t="s">
        <v>4194</v>
      </c>
      <c r="O41" s="70" t="s">
        <v>4194</v>
      </c>
      <c r="P41" s="70" t="s">
        <v>4194</v>
      </c>
      <c r="Q41" s="70">
        <v>122788</v>
      </c>
      <c r="R41" s="70" t="s">
        <v>4217</v>
      </c>
      <c r="S41" s="70" t="s">
        <v>4216</v>
      </c>
      <c r="T41" s="70">
        <v>1347911</v>
      </c>
    </row>
    <row r="42" spans="1:20" x14ac:dyDescent="0.25">
      <c r="A42" s="70">
        <v>1286870</v>
      </c>
      <c r="B42" s="70" t="s">
        <v>4199</v>
      </c>
      <c r="C42" s="70" t="s">
        <v>4344</v>
      </c>
      <c r="D42" s="70" t="s">
        <v>765</v>
      </c>
      <c r="F42" s="70" t="s">
        <v>765</v>
      </c>
      <c r="G42" s="70" t="s">
        <v>4219</v>
      </c>
      <c r="H42" s="70" t="s">
        <v>4194</v>
      </c>
      <c r="I42" s="70" t="s">
        <v>4335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122788</v>
      </c>
      <c r="R42" s="70" t="s">
        <v>4217</v>
      </c>
      <c r="S42" s="70" t="s">
        <v>4216</v>
      </c>
      <c r="T42" s="70">
        <v>1336377</v>
      </c>
    </row>
    <row r="43" spans="1:20" x14ac:dyDescent="0.25">
      <c r="A43" s="70">
        <v>1286871</v>
      </c>
      <c r="B43" s="70" t="s">
        <v>4343</v>
      </c>
      <c r="C43" s="70" t="s">
        <v>4342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4335</v>
      </c>
      <c r="J43" s="70">
        <v>0</v>
      </c>
      <c r="K43" s="70" t="s">
        <v>4194</v>
      </c>
      <c r="L43" s="70" t="s">
        <v>4194</v>
      </c>
      <c r="M43" s="70" t="s">
        <v>4195</v>
      </c>
      <c r="N43" s="70" t="s">
        <v>4194</v>
      </c>
      <c r="O43" s="70" t="s">
        <v>4194</v>
      </c>
      <c r="P43" s="70" t="s">
        <v>4194</v>
      </c>
      <c r="Q43" s="70">
        <v>122788</v>
      </c>
      <c r="R43" s="70" t="s">
        <v>4217</v>
      </c>
      <c r="S43" s="70" t="s">
        <v>4216</v>
      </c>
      <c r="T43" s="70">
        <v>1336376</v>
      </c>
    </row>
    <row r="44" spans="1:20" x14ac:dyDescent="0.25">
      <c r="A44" s="70">
        <v>1286872</v>
      </c>
      <c r="B44" s="70" t="s">
        <v>4341</v>
      </c>
      <c r="C44" s="70" t="s">
        <v>4340</v>
      </c>
      <c r="D44" s="70" t="s">
        <v>765</v>
      </c>
      <c r="E44" s="70" t="s">
        <v>765</v>
      </c>
      <c r="F44" s="70" t="s">
        <v>765</v>
      </c>
      <c r="G44" s="70" t="s">
        <v>4219</v>
      </c>
      <c r="H44" s="70" t="s">
        <v>4194</v>
      </c>
      <c r="I44" s="70" t="s">
        <v>4335</v>
      </c>
      <c r="J44" s="70">
        <v>0</v>
      </c>
      <c r="K44" s="70" t="s">
        <v>4194</v>
      </c>
      <c r="L44" s="70" t="s">
        <v>4194</v>
      </c>
      <c r="M44" s="70" t="s">
        <v>4195</v>
      </c>
      <c r="N44" s="70" t="s">
        <v>4194</v>
      </c>
      <c r="O44" s="70" t="s">
        <v>4194</v>
      </c>
      <c r="P44" s="70" t="s">
        <v>4194</v>
      </c>
      <c r="Q44" s="70">
        <v>122788</v>
      </c>
      <c r="R44" s="70" t="s">
        <v>4217</v>
      </c>
      <c r="S44" s="70" t="s">
        <v>4216</v>
      </c>
      <c r="T44" s="70">
        <v>1336375</v>
      </c>
    </row>
    <row r="45" spans="1:20" x14ac:dyDescent="0.25">
      <c r="A45" s="70">
        <v>1286873</v>
      </c>
      <c r="B45" s="70" t="s">
        <v>4199</v>
      </c>
      <c r="C45" s="70" t="s">
        <v>4339</v>
      </c>
      <c r="D45" s="70" t="s">
        <v>765</v>
      </c>
      <c r="F45" s="70" t="s">
        <v>765</v>
      </c>
      <c r="G45" s="70" t="s">
        <v>4219</v>
      </c>
      <c r="H45" s="70" t="s">
        <v>4194</v>
      </c>
      <c r="I45" s="70" t="s">
        <v>4335</v>
      </c>
      <c r="J45" s="70">
        <v>0</v>
      </c>
      <c r="K45" s="70" t="s">
        <v>4194</v>
      </c>
      <c r="L45" s="70" t="s">
        <v>4194</v>
      </c>
      <c r="M45" s="70" t="s">
        <v>4195</v>
      </c>
      <c r="N45" s="70" t="s">
        <v>4194</v>
      </c>
      <c r="O45" s="70" t="s">
        <v>4194</v>
      </c>
      <c r="P45" s="70" t="s">
        <v>4194</v>
      </c>
      <c r="Q45" s="70">
        <v>122788</v>
      </c>
      <c r="R45" s="70" t="s">
        <v>4217</v>
      </c>
      <c r="S45" s="70" t="s">
        <v>4216</v>
      </c>
      <c r="T45" s="70">
        <v>1336374</v>
      </c>
    </row>
    <row r="46" spans="1:20" x14ac:dyDescent="0.25">
      <c r="A46" s="70">
        <v>1286874</v>
      </c>
      <c r="B46" s="70" t="s">
        <v>4199</v>
      </c>
      <c r="C46" s="70" t="s">
        <v>4338</v>
      </c>
      <c r="D46" s="70" t="s">
        <v>765</v>
      </c>
      <c r="F46" s="70" t="s">
        <v>765</v>
      </c>
      <c r="G46" s="70" t="s">
        <v>4222</v>
      </c>
      <c r="H46" s="70" t="s">
        <v>4194</v>
      </c>
      <c r="I46" s="70" t="s">
        <v>4335</v>
      </c>
      <c r="J46" s="70">
        <v>0</v>
      </c>
      <c r="K46" s="70" t="s">
        <v>4194</v>
      </c>
      <c r="L46" s="70" t="s">
        <v>4194</v>
      </c>
      <c r="M46" s="70" t="s">
        <v>4195</v>
      </c>
      <c r="N46" s="70" t="s">
        <v>4194</v>
      </c>
      <c r="O46" s="70" t="s">
        <v>4194</v>
      </c>
      <c r="P46" s="70" t="s">
        <v>4194</v>
      </c>
      <c r="Q46" s="70">
        <v>122788</v>
      </c>
      <c r="R46" s="70" t="s">
        <v>4217</v>
      </c>
      <c r="S46" s="70" t="s">
        <v>4216</v>
      </c>
      <c r="T46" s="70">
        <v>1336372</v>
      </c>
    </row>
    <row r="47" spans="1:20" x14ac:dyDescent="0.25">
      <c r="A47" s="70">
        <v>1286875</v>
      </c>
      <c r="B47" s="70" t="s">
        <v>4337</v>
      </c>
      <c r="C47" s="70" t="s">
        <v>4336</v>
      </c>
      <c r="D47" s="70" t="s">
        <v>765</v>
      </c>
      <c r="E47" s="70" t="s">
        <v>765</v>
      </c>
      <c r="F47" s="70" t="s">
        <v>765</v>
      </c>
      <c r="G47" s="70" t="s">
        <v>4314</v>
      </c>
      <c r="H47" s="70" t="s">
        <v>4194</v>
      </c>
      <c r="I47" s="70" t="s">
        <v>4335</v>
      </c>
      <c r="J47" s="70">
        <v>0</v>
      </c>
      <c r="K47" s="70" t="s">
        <v>4194</v>
      </c>
      <c r="L47" s="70" t="s">
        <v>4194</v>
      </c>
      <c r="M47" s="70" t="s">
        <v>4195</v>
      </c>
      <c r="N47" s="70" t="s">
        <v>4194</v>
      </c>
      <c r="O47" s="70" t="s">
        <v>4194</v>
      </c>
      <c r="P47" s="70" t="s">
        <v>4194</v>
      </c>
      <c r="Q47" s="70">
        <v>122788</v>
      </c>
      <c r="R47" s="70" t="s">
        <v>4217</v>
      </c>
      <c r="S47" s="70" t="s">
        <v>4216</v>
      </c>
      <c r="T47" s="70">
        <v>1373575</v>
      </c>
    </row>
    <row r="48" spans="1:20" x14ac:dyDescent="0.25">
      <c r="A48" s="70">
        <v>1286897</v>
      </c>
      <c r="B48" s="70" t="s">
        <v>4199</v>
      </c>
      <c r="C48" s="70" t="s">
        <v>4334</v>
      </c>
      <c r="D48" s="70" t="s">
        <v>765</v>
      </c>
      <c r="F48" s="70" t="s">
        <v>765</v>
      </c>
      <c r="G48" s="70" t="s">
        <v>4330</v>
      </c>
      <c r="H48" s="70" t="s">
        <v>4194</v>
      </c>
      <c r="I48" s="70" t="s">
        <v>4329</v>
      </c>
      <c r="J48" s="70">
        <v>0</v>
      </c>
      <c r="K48" s="70" t="s">
        <v>4194</v>
      </c>
      <c r="L48" s="70" t="s">
        <v>4194</v>
      </c>
      <c r="M48" s="70" t="s">
        <v>4195</v>
      </c>
      <c r="N48" s="70" t="s">
        <v>4194</v>
      </c>
      <c r="O48" s="70" t="s">
        <v>4194</v>
      </c>
      <c r="P48" s="70" t="s">
        <v>4194</v>
      </c>
      <c r="Q48" s="70">
        <v>122788</v>
      </c>
      <c r="R48" s="70" t="s">
        <v>4217</v>
      </c>
      <c r="S48" s="70" t="s">
        <v>4216</v>
      </c>
      <c r="T48" s="70">
        <v>1336449</v>
      </c>
    </row>
    <row r="49" spans="1:20" x14ac:dyDescent="0.25">
      <c r="A49" s="70">
        <v>1286898</v>
      </c>
      <c r="B49" s="70" t="s">
        <v>4199</v>
      </c>
      <c r="C49" s="70" t="s">
        <v>4333</v>
      </c>
      <c r="D49" s="70" t="s">
        <v>765</v>
      </c>
      <c r="E49" s="70" t="s">
        <v>765</v>
      </c>
      <c r="F49" s="70" t="s">
        <v>765</v>
      </c>
      <c r="G49" s="70" t="s">
        <v>4330</v>
      </c>
      <c r="H49" s="70" t="s">
        <v>4194</v>
      </c>
      <c r="I49" s="70" t="s">
        <v>4329</v>
      </c>
      <c r="J49" s="70">
        <v>0</v>
      </c>
      <c r="K49" s="70" t="s">
        <v>4194</v>
      </c>
      <c r="L49" s="70" t="s">
        <v>4194</v>
      </c>
      <c r="M49" s="70" t="s">
        <v>4195</v>
      </c>
      <c r="N49" s="70" t="s">
        <v>4194</v>
      </c>
      <c r="O49" s="70" t="s">
        <v>4194</v>
      </c>
      <c r="P49" s="70" t="s">
        <v>4194</v>
      </c>
      <c r="Q49" s="70">
        <v>122788</v>
      </c>
      <c r="R49" s="70" t="s">
        <v>4217</v>
      </c>
      <c r="S49" s="70" t="s">
        <v>4216</v>
      </c>
      <c r="T49" s="70">
        <v>1373576</v>
      </c>
    </row>
    <row r="50" spans="1:20" x14ac:dyDescent="0.25">
      <c r="A50" s="70">
        <v>1286899</v>
      </c>
      <c r="B50" s="70" t="s">
        <v>4199</v>
      </c>
      <c r="C50" s="70" t="s">
        <v>4332</v>
      </c>
      <c r="D50" s="70" t="s">
        <v>765</v>
      </c>
      <c r="F50" s="70" t="s">
        <v>765</v>
      </c>
      <c r="G50" s="70" t="s">
        <v>4330</v>
      </c>
      <c r="H50" s="70" t="s">
        <v>4194</v>
      </c>
      <c r="I50" s="70" t="s">
        <v>4329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122788</v>
      </c>
      <c r="R50" s="70" t="s">
        <v>4217</v>
      </c>
      <c r="S50" s="70" t="s">
        <v>4216</v>
      </c>
      <c r="T50" s="70">
        <v>1336373</v>
      </c>
    </row>
    <row r="51" spans="1:20" x14ac:dyDescent="0.25">
      <c r="A51" s="70">
        <v>1286900</v>
      </c>
      <c r="B51" s="70" t="s">
        <v>4199</v>
      </c>
      <c r="C51" s="70" t="s">
        <v>4331</v>
      </c>
      <c r="D51" s="70" t="s">
        <v>765</v>
      </c>
      <c r="F51" s="70" t="s">
        <v>765</v>
      </c>
      <c r="G51" s="70" t="s">
        <v>4330</v>
      </c>
      <c r="H51" s="70" t="s">
        <v>4194</v>
      </c>
      <c r="I51" s="70" t="s">
        <v>4329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122788</v>
      </c>
      <c r="R51" s="70" t="s">
        <v>4217</v>
      </c>
      <c r="S51" s="70" t="s">
        <v>4216</v>
      </c>
      <c r="T51" s="70">
        <v>1336380</v>
      </c>
    </row>
    <row r="52" spans="1:20" x14ac:dyDescent="0.25">
      <c r="A52" s="70">
        <v>1286980</v>
      </c>
      <c r="B52" s="70" t="s">
        <v>4199</v>
      </c>
      <c r="C52" s="70" t="s">
        <v>4328</v>
      </c>
      <c r="D52" s="70" t="s">
        <v>765</v>
      </c>
      <c r="F52" s="70" t="s">
        <v>765</v>
      </c>
      <c r="G52" s="70" t="s">
        <v>4219</v>
      </c>
      <c r="H52" s="70" t="s">
        <v>4194</v>
      </c>
      <c r="I52" s="70" t="s">
        <v>4322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122788</v>
      </c>
      <c r="R52" s="70" t="s">
        <v>4217</v>
      </c>
      <c r="S52" s="70" t="s">
        <v>4216</v>
      </c>
      <c r="T52" s="70">
        <v>1336595</v>
      </c>
    </row>
    <row r="53" spans="1:20" x14ac:dyDescent="0.25">
      <c r="A53" s="70">
        <v>1286981</v>
      </c>
      <c r="B53" s="70" t="s">
        <v>4199</v>
      </c>
      <c r="C53" s="70" t="s">
        <v>4327</v>
      </c>
      <c r="D53" s="70" t="s">
        <v>765</v>
      </c>
      <c r="F53" s="70" t="s">
        <v>765</v>
      </c>
      <c r="G53" s="70" t="s">
        <v>4203</v>
      </c>
      <c r="H53" s="70" t="s">
        <v>4194</v>
      </c>
      <c r="I53" s="70" t="s">
        <v>4322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122788</v>
      </c>
      <c r="R53" s="70" t="s">
        <v>4217</v>
      </c>
      <c r="S53" s="70" t="s">
        <v>4216</v>
      </c>
      <c r="T53" s="70">
        <v>1336448</v>
      </c>
    </row>
    <row r="54" spans="1:20" x14ac:dyDescent="0.25">
      <c r="A54" s="70">
        <v>1286982</v>
      </c>
      <c r="B54" s="70" t="s">
        <v>4199</v>
      </c>
      <c r="C54" s="70" t="s">
        <v>2963</v>
      </c>
      <c r="D54" s="70" t="s">
        <v>765</v>
      </c>
      <c r="F54" s="70" t="s">
        <v>765</v>
      </c>
      <c r="G54" s="70" t="s">
        <v>4304</v>
      </c>
      <c r="H54" s="70" t="s">
        <v>4194</v>
      </c>
      <c r="I54" s="70" t="s">
        <v>4322</v>
      </c>
      <c r="J54" s="70">
        <v>0</v>
      </c>
      <c r="K54" s="70" t="s">
        <v>4194</v>
      </c>
      <c r="L54" s="70" t="s">
        <v>4194</v>
      </c>
      <c r="M54" s="70" t="s">
        <v>4195</v>
      </c>
      <c r="N54" s="70" t="s">
        <v>4194</v>
      </c>
      <c r="O54" s="70" t="s">
        <v>4194</v>
      </c>
      <c r="P54" s="70" t="s">
        <v>4194</v>
      </c>
      <c r="Q54" s="70">
        <v>122788</v>
      </c>
      <c r="R54" s="70" t="s">
        <v>4217</v>
      </c>
      <c r="S54" s="70" t="s">
        <v>4216</v>
      </c>
      <c r="T54" s="70">
        <v>1336451</v>
      </c>
    </row>
    <row r="55" spans="1:20" x14ac:dyDescent="0.25">
      <c r="A55" s="70">
        <v>1286983</v>
      </c>
      <c r="B55" s="70" t="s">
        <v>4199</v>
      </c>
      <c r="C55" s="70" t="s">
        <v>2964</v>
      </c>
      <c r="D55" s="70" t="s">
        <v>765</v>
      </c>
      <c r="F55" s="70" t="s">
        <v>765</v>
      </c>
      <c r="G55" s="70" t="s">
        <v>4222</v>
      </c>
      <c r="H55" s="70" t="s">
        <v>4194</v>
      </c>
      <c r="I55" s="70" t="s">
        <v>4322</v>
      </c>
      <c r="J55" s="70">
        <v>0</v>
      </c>
      <c r="K55" s="70" t="s">
        <v>4194</v>
      </c>
      <c r="L55" s="70" t="s">
        <v>4194</v>
      </c>
      <c r="M55" s="70" t="s">
        <v>4195</v>
      </c>
      <c r="N55" s="70" t="s">
        <v>4194</v>
      </c>
      <c r="O55" s="70" t="s">
        <v>4194</v>
      </c>
      <c r="P55" s="70" t="s">
        <v>4194</v>
      </c>
      <c r="Q55" s="70">
        <v>122788</v>
      </c>
      <c r="R55" s="70" t="s">
        <v>4217</v>
      </c>
      <c r="S55" s="70" t="s">
        <v>4216</v>
      </c>
      <c r="T55" s="70">
        <v>1336452</v>
      </c>
    </row>
    <row r="56" spans="1:20" x14ac:dyDescent="0.25">
      <c r="A56" s="70">
        <v>1286984</v>
      </c>
      <c r="B56" s="70" t="s">
        <v>4199</v>
      </c>
      <c r="C56" s="70" t="s">
        <v>4326</v>
      </c>
      <c r="D56" s="70" t="s">
        <v>765</v>
      </c>
      <c r="E56" s="70" t="s">
        <v>765</v>
      </c>
      <c r="F56" s="70" t="s">
        <v>765</v>
      </c>
      <c r="G56" s="70" t="s">
        <v>4203</v>
      </c>
      <c r="H56" s="70" t="s">
        <v>4194</v>
      </c>
      <c r="I56" s="70" t="s">
        <v>4322</v>
      </c>
      <c r="J56" s="70">
        <v>0</v>
      </c>
      <c r="K56" s="70" t="s">
        <v>4194</v>
      </c>
      <c r="L56" s="70" t="s">
        <v>4194</v>
      </c>
      <c r="M56" s="70" t="s">
        <v>4195</v>
      </c>
      <c r="N56" s="70" t="s">
        <v>4194</v>
      </c>
      <c r="O56" s="70" t="s">
        <v>4194</v>
      </c>
      <c r="P56" s="70" t="s">
        <v>4194</v>
      </c>
      <c r="Q56" s="70">
        <v>122788</v>
      </c>
      <c r="R56" s="70" t="s">
        <v>4217</v>
      </c>
      <c r="S56" s="70" t="s">
        <v>4216</v>
      </c>
      <c r="T56" s="70">
        <v>1336450</v>
      </c>
    </row>
    <row r="57" spans="1:20" x14ac:dyDescent="0.25">
      <c r="A57" s="70">
        <v>1286985</v>
      </c>
      <c r="B57" s="70" t="s">
        <v>4199</v>
      </c>
      <c r="C57" s="70" t="s">
        <v>4325</v>
      </c>
      <c r="D57" s="70" t="s">
        <v>765</v>
      </c>
      <c r="F57" s="70" t="s">
        <v>765</v>
      </c>
      <c r="G57" s="70" t="s">
        <v>4197</v>
      </c>
      <c r="H57" s="70" t="s">
        <v>4194</v>
      </c>
      <c r="I57" s="70" t="s">
        <v>4322</v>
      </c>
      <c r="J57" s="70">
        <v>0</v>
      </c>
      <c r="K57" s="70" t="s">
        <v>4194</v>
      </c>
      <c r="L57" s="70" t="s">
        <v>4194</v>
      </c>
      <c r="M57" s="70" t="s">
        <v>4195</v>
      </c>
      <c r="N57" s="70" t="s">
        <v>4194</v>
      </c>
      <c r="O57" s="70" t="s">
        <v>4194</v>
      </c>
      <c r="P57" s="70" t="s">
        <v>4194</v>
      </c>
      <c r="Q57" s="70">
        <v>122788</v>
      </c>
      <c r="R57" s="70" t="s">
        <v>4217</v>
      </c>
      <c r="S57" s="70" t="s">
        <v>4216</v>
      </c>
      <c r="T57" s="70">
        <v>1336453</v>
      </c>
    </row>
    <row r="58" spans="1:20" x14ac:dyDescent="0.25">
      <c r="A58" s="70">
        <v>1286986</v>
      </c>
      <c r="B58" s="70" t="s">
        <v>4324</v>
      </c>
      <c r="C58" s="70" t="s">
        <v>4323</v>
      </c>
      <c r="D58" s="70" t="s">
        <v>765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4322</v>
      </c>
      <c r="J58" s="70">
        <v>0</v>
      </c>
      <c r="K58" s="70" t="s">
        <v>4194</v>
      </c>
      <c r="L58" s="70" t="s">
        <v>4194</v>
      </c>
      <c r="M58" s="70" t="s">
        <v>4195</v>
      </c>
      <c r="N58" s="70" t="s">
        <v>4194</v>
      </c>
      <c r="O58" s="70" t="s">
        <v>4194</v>
      </c>
      <c r="P58" s="70" t="s">
        <v>4194</v>
      </c>
      <c r="Q58" s="70">
        <v>122788</v>
      </c>
      <c r="R58" s="70" t="s">
        <v>4217</v>
      </c>
      <c r="S58" s="70" t="s">
        <v>4216</v>
      </c>
      <c r="T58" s="70">
        <v>1336596</v>
      </c>
    </row>
    <row r="59" spans="1:20" x14ac:dyDescent="0.25">
      <c r="A59" s="70">
        <v>1287122</v>
      </c>
      <c r="B59" s="70" t="s">
        <v>4199</v>
      </c>
      <c r="C59" s="70" t="s">
        <v>4321</v>
      </c>
      <c r="D59" s="70" t="s">
        <v>765</v>
      </c>
      <c r="F59" s="70" t="s">
        <v>765</v>
      </c>
      <c r="G59" s="70" t="s">
        <v>4230</v>
      </c>
      <c r="H59" s="70" t="s">
        <v>4194</v>
      </c>
      <c r="I59" s="70" t="s">
        <v>4318</v>
      </c>
      <c r="J59" s="70">
        <v>0</v>
      </c>
      <c r="K59" s="70" t="s">
        <v>4194</v>
      </c>
      <c r="L59" s="70" t="s">
        <v>4194</v>
      </c>
      <c r="M59" s="70" t="s">
        <v>4195</v>
      </c>
      <c r="N59" s="70" t="s">
        <v>4194</v>
      </c>
      <c r="O59" s="70" t="s">
        <v>4194</v>
      </c>
      <c r="P59" s="70" t="s">
        <v>4194</v>
      </c>
      <c r="Q59" s="70">
        <v>122788</v>
      </c>
      <c r="R59" s="70" t="s">
        <v>4217</v>
      </c>
      <c r="S59" s="70" t="s">
        <v>4216</v>
      </c>
      <c r="T59" s="70">
        <v>1336594</v>
      </c>
    </row>
    <row r="60" spans="1:20" x14ac:dyDescent="0.25">
      <c r="A60" s="70">
        <v>1287123</v>
      </c>
      <c r="B60" s="70" t="s">
        <v>4199</v>
      </c>
      <c r="C60" s="70" t="s">
        <v>4320</v>
      </c>
      <c r="D60" s="70" t="s">
        <v>765</v>
      </c>
      <c r="F60" s="70" t="s">
        <v>765</v>
      </c>
      <c r="G60" s="70" t="s">
        <v>4230</v>
      </c>
      <c r="H60" s="70" t="s">
        <v>4194</v>
      </c>
      <c r="I60" s="70" t="s">
        <v>4318</v>
      </c>
      <c r="J60" s="70">
        <v>0</v>
      </c>
      <c r="K60" s="70" t="s">
        <v>4194</v>
      </c>
      <c r="L60" s="70" t="s">
        <v>4194</v>
      </c>
      <c r="M60" s="70" t="s">
        <v>4195</v>
      </c>
      <c r="N60" s="70" t="s">
        <v>4194</v>
      </c>
      <c r="O60" s="70" t="s">
        <v>4194</v>
      </c>
      <c r="P60" s="70" t="s">
        <v>4194</v>
      </c>
      <c r="Q60" s="70">
        <v>122788</v>
      </c>
      <c r="R60" s="70" t="s">
        <v>4217</v>
      </c>
      <c r="S60" s="70" t="s">
        <v>4216</v>
      </c>
      <c r="T60" s="70">
        <v>1336597</v>
      </c>
    </row>
    <row r="61" spans="1:20" x14ac:dyDescent="0.25">
      <c r="A61" s="70">
        <v>1287124</v>
      </c>
      <c r="B61" s="70" t="s">
        <v>4199</v>
      </c>
      <c r="C61" s="70" t="s">
        <v>4319</v>
      </c>
      <c r="D61" s="70" t="s">
        <v>765</v>
      </c>
      <c r="F61" s="70" t="s">
        <v>765</v>
      </c>
      <c r="G61" s="70" t="s">
        <v>4222</v>
      </c>
      <c r="H61" s="70" t="s">
        <v>4194</v>
      </c>
      <c r="I61" s="70" t="s">
        <v>4318</v>
      </c>
      <c r="J61" s="70">
        <v>0</v>
      </c>
      <c r="K61" s="70" t="s">
        <v>4194</v>
      </c>
      <c r="L61" s="70" t="s">
        <v>4194</v>
      </c>
      <c r="M61" s="70" t="s">
        <v>4195</v>
      </c>
      <c r="N61" s="70" t="s">
        <v>4194</v>
      </c>
      <c r="O61" s="70" t="s">
        <v>4194</v>
      </c>
      <c r="P61" s="70" t="s">
        <v>4194</v>
      </c>
      <c r="Q61" s="70">
        <v>122788</v>
      </c>
      <c r="R61" s="70" t="s">
        <v>4217</v>
      </c>
      <c r="S61" s="70" t="s">
        <v>4216</v>
      </c>
      <c r="T61" s="70">
        <v>1336598</v>
      </c>
    </row>
    <row r="62" spans="1:20" x14ac:dyDescent="0.25">
      <c r="A62" s="70">
        <v>1287125</v>
      </c>
      <c r="B62" s="70" t="s">
        <v>4199</v>
      </c>
      <c r="C62" s="70" t="s">
        <v>4317</v>
      </c>
      <c r="D62" s="70" t="s">
        <v>765</v>
      </c>
      <c r="F62" s="70" t="s">
        <v>765</v>
      </c>
      <c r="G62" s="70" t="s">
        <v>4197</v>
      </c>
      <c r="H62" s="70" t="s">
        <v>4194</v>
      </c>
      <c r="I62" s="70" t="s">
        <v>4316</v>
      </c>
      <c r="J62" s="70">
        <v>0</v>
      </c>
      <c r="K62" s="70" t="s">
        <v>4194</v>
      </c>
      <c r="L62" s="70" t="s">
        <v>4194</v>
      </c>
      <c r="M62" s="70" t="s">
        <v>4195</v>
      </c>
      <c r="N62" s="70" t="s">
        <v>4194</v>
      </c>
      <c r="O62" s="70" t="s">
        <v>4194</v>
      </c>
      <c r="P62" s="70" t="s">
        <v>4194</v>
      </c>
      <c r="Q62" s="70">
        <v>122788</v>
      </c>
      <c r="R62" s="70" t="s">
        <v>4217</v>
      </c>
      <c r="S62" s="70" t="s">
        <v>4216</v>
      </c>
      <c r="T62" s="70">
        <v>1336590</v>
      </c>
    </row>
    <row r="63" spans="1:20" x14ac:dyDescent="0.25">
      <c r="A63" s="70">
        <v>1287128</v>
      </c>
      <c r="B63" s="70" t="s">
        <v>4199</v>
      </c>
      <c r="C63" s="70" t="s">
        <v>4315</v>
      </c>
      <c r="D63" s="70" t="s">
        <v>765</v>
      </c>
      <c r="F63" s="70" t="s">
        <v>765</v>
      </c>
      <c r="G63" s="70" t="s">
        <v>4314</v>
      </c>
      <c r="H63" s="70" t="s">
        <v>4194</v>
      </c>
      <c r="I63" s="70" t="s">
        <v>4313</v>
      </c>
      <c r="J63" s="70">
        <v>0</v>
      </c>
      <c r="K63" s="70" t="s">
        <v>4194</v>
      </c>
      <c r="L63" s="70" t="s">
        <v>4194</v>
      </c>
      <c r="M63" s="70" t="s">
        <v>4195</v>
      </c>
      <c r="N63" s="70" t="s">
        <v>4194</v>
      </c>
      <c r="O63" s="70" t="s">
        <v>4194</v>
      </c>
      <c r="P63" s="70" t="s">
        <v>4194</v>
      </c>
      <c r="Q63" s="70">
        <v>122788</v>
      </c>
      <c r="R63" s="70" t="s">
        <v>4217</v>
      </c>
      <c r="S63" s="70" t="s">
        <v>4216</v>
      </c>
      <c r="T63" s="70">
        <v>1336593</v>
      </c>
    </row>
    <row r="64" spans="1:20" x14ac:dyDescent="0.25">
      <c r="A64" s="70">
        <v>1287130</v>
      </c>
      <c r="B64" s="70" t="s">
        <v>4199</v>
      </c>
      <c r="C64" s="70" t="s">
        <v>4312</v>
      </c>
      <c r="D64" s="70" t="s">
        <v>765</v>
      </c>
      <c r="F64" s="70" t="s">
        <v>765</v>
      </c>
      <c r="G64" s="70" t="s">
        <v>4210</v>
      </c>
      <c r="H64" s="70" t="s">
        <v>4194</v>
      </c>
      <c r="I64" s="70" t="s">
        <v>4309</v>
      </c>
      <c r="J64" s="70">
        <v>0</v>
      </c>
      <c r="K64" s="70" t="s">
        <v>4194</v>
      </c>
      <c r="L64" s="70" t="s">
        <v>4194</v>
      </c>
      <c r="M64" s="70" t="s">
        <v>4195</v>
      </c>
      <c r="N64" s="70" t="s">
        <v>4194</v>
      </c>
      <c r="O64" s="70" t="s">
        <v>4194</v>
      </c>
      <c r="P64" s="70" t="s">
        <v>4194</v>
      </c>
      <c r="Q64" s="70">
        <v>119307</v>
      </c>
      <c r="R64" s="70" t="s">
        <v>4306</v>
      </c>
      <c r="T64" s="70">
        <v>1336601</v>
      </c>
    </row>
    <row r="65" spans="1:20" x14ac:dyDescent="0.25">
      <c r="A65" s="70">
        <v>1287131</v>
      </c>
      <c r="B65" s="70" t="s">
        <v>4199</v>
      </c>
      <c r="C65" s="70" t="s">
        <v>4311</v>
      </c>
      <c r="D65" s="70" t="s">
        <v>765</v>
      </c>
      <c r="F65" s="70" t="s">
        <v>765</v>
      </c>
      <c r="G65" s="70" t="s">
        <v>4250</v>
      </c>
      <c r="H65" s="70" t="s">
        <v>4194</v>
      </c>
      <c r="I65" s="70" t="s">
        <v>4309</v>
      </c>
      <c r="J65" s="70">
        <v>0</v>
      </c>
      <c r="K65" s="70" t="s">
        <v>4194</v>
      </c>
      <c r="L65" s="70" t="s">
        <v>4194</v>
      </c>
      <c r="M65" s="70" t="s">
        <v>4195</v>
      </c>
      <c r="N65" s="70" t="s">
        <v>4194</v>
      </c>
      <c r="O65" s="70" t="s">
        <v>4194</v>
      </c>
      <c r="P65" s="70" t="s">
        <v>4194</v>
      </c>
      <c r="Q65" s="70">
        <v>119307</v>
      </c>
      <c r="R65" s="70" t="s">
        <v>4306</v>
      </c>
      <c r="T65" s="70">
        <v>1336603</v>
      </c>
    </row>
    <row r="66" spans="1:20" x14ac:dyDescent="0.25">
      <c r="A66" s="70">
        <v>1287133</v>
      </c>
      <c r="B66" s="70" t="s">
        <v>4199</v>
      </c>
      <c r="C66" s="70" t="s">
        <v>4310</v>
      </c>
      <c r="D66" s="70" t="s">
        <v>765</v>
      </c>
      <c r="F66" s="70" t="s">
        <v>765</v>
      </c>
      <c r="G66" s="70" t="s">
        <v>4266</v>
      </c>
      <c r="H66" s="70" t="s">
        <v>4194</v>
      </c>
      <c r="I66" s="70" t="s">
        <v>4309</v>
      </c>
      <c r="J66" s="70">
        <v>0</v>
      </c>
      <c r="K66" s="70" t="s">
        <v>4194</v>
      </c>
      <c r="L66" s="70" t="s">
        <v>4194</v>
      </c>
      <c r="M66" s="70" t="s">
        <v>4195</v>
      </c>
      <c r="N66" s="70" t="s">
        <v>4194</v>
      </c>
      <c r="O66" s="70" t="s">
        <v>4194</v>
      </c>
      <c r="P66" s="70" t="s">
        <v>4194</v>
      </c>
      <c r="Q66" s="70">
        <v>119307</v>
      </c>
      <c r="R66" s="70" t="s">
        <v>4306</v>
      </c>
      <c r="T66" s="70">
        <v>1336602</v>
      </c>
    </row>
    <row r="67" spans="1:20" x14ac:dyDescent="0.25">
      <c r="A67" s="70">
        <v>1287135</v>
      </c>
      <c r="B67" s="70" t="s">
        <v>4199</v>
      </c>
      <c r="C67" s="70" t="s">
        <v>4308</v>
      </c>
      <c r="D67" s="70" t="s">
        <v>765</v>
      </c>
      <c r="F67" s="70" t="s">
        <v>765</v>
      </c>
      <c r="G67" s="70" t="s">
        <v>4210</v>
      </c>
      <c r="H67" s="70" t="s">
        <v>4194</v>
      </c>
      <c r="I67" s="70" t="s">
        <v>4307</v>
      </c>
      <c r="J67" s="70">
        <v>0</v>
      </c>
      <c r="K67" s="70" t="s">
        <v>4194</v>
      </c>
      <c r="L67" s="70" t="s">
        <v>4194</v>
      </c>
      <c r="M67" s="70" t="s">
        <v>4195</v>
      </c>
      <c r="N67" s="70" t="s">
        <v>4194</v>
      </c>
      <c r="O67" s="70" t="s">
        <v>4194</v>
      </c>
      <c r="P67" s="70" t="s">
        <v>4194</v>
      </c>
      <c r="Q67" s="70">
        <v>119307</v>
      </c>
      <c r="R67" s="70" t="s">
        <v>4306</v>
      </c>
      <c r="T67" s="70">
        <v>1336604</v>
      </c>
    </row>
    <row r="68" spans="1:20" x14ac:dyDescent="0.25">
      <c r="A68" s="70">
        <v>1287171</v>
      </c>
      <c r="B68" s="70" t="s">
        <v>4199</v>
      </c>
      <c r="C68" s="70" t="s">
        <v>4305</v>
      </c>
      <c r="D68" s="70" t="s">
        <v>765</v>
      </c>
      <c r="F68" s="70" t="s">
        <v>765</v>
      </c>
      <c r="G68" s="70" t="s">
        <v>4304</v>
      </c>
      <c r="H68" s="70" t="s">
        <v>4194</v>
      </c>
      <c r="I68" s="70" t="s">
        <v>4301</v>
      </c>
      <c r="J68" s="70">
        <v>0</v>
      </c>
      <c r="K68" s="70" t="s">
        <v>4194</v>
      </c>
      <c r="L68" s="70" t="s">
        <v>4194</v>
      </c>
      <c r="M68" s="70" t="s">
        <v>4195</v>
      </c>
      <c r="N68" s="70" t="s">
        <v>4194</v>
      </c>
      <c r="O68" s="70" t="s">
        <v>4194</v>
      </c>
      <c r="P68" s="70" t="s">
        <v>4194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4199</v>
      </c>
      <c r="C69" s="70" t="s">
        <v>4303</v>
      </c>
      <c r="D69" s="70" t="s">
        <v>765</v>
      </c>
      <c r="F69" s="70" t="s">
        <v>765</v>
      </c>
      <c r="G69" s="70" t="s">
        <v>4302</v>
      </c>
      <c r="H69" s="70" t="s">
        <v>4194</v>
      </c>
      <c r="I69" s="70" t="s">
        <v>4301</v>
      </c>
      <c r="J69" s="70">
        <v>0</v>
      </c>
      <c r="K69" s="70" t="s">
        <v>4194</v>
      </c>
      <c r="L69" s="70" t="s">
        <v>4194</v>
      </c>
      <c r="M69" s="70" t="s">
        <v>4195</v>
      </c>
      <c r="N69" s="70" t="s">
        <v>4194</v>
      </c>
      <c r="O69" s="70" t="s">
        <v>4194</v>
      </c>
      <c r="P69" s="70" t="s">
        <v>4194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4199</v>
      </c>
      <c r="C70" s="70" t="s">
        <v>3087</v>
      </c>
      <c r="D70" s="70" t="s">
        <v>765</v>
      </c>
      <c r="F70" s="70" t="s">
        <v>765</v>
      </c>
      <c r="G70" s="70" t="s">
        <v>4299</v>
      </c>
      <c r="H70" s="70" t="s">
        <v>4194</v>
      </c>
      <c r="I70" s="70" t="s">
        <v>4298</v>
      </c>
      <c r="J70" s="70">
        <v>0</v>
      </c>
      <c r="K70" s="70" t="s">
        <v>4194</v>
      </c>
      <c r="L70" s="70" t="s">
        <v>4194</v>
      </c>
      <c r="M70" s="70" t="s">
        <v>4195</v>
      </c>
      <c r="N70" s="70" t="s">
        <v>4194</v>
      </c>
      <c r="O70" s="70" t="s">
        <v>4194</v>
      </c>
      <c r="P70" s="70" t="s">
        <v>4194</v>
      </c>
      <c r="Q70" s="70">
        <v>119309</v>
      </c>
      <c r="R70" s="70" t="s">
        <v>4205</v>
      </c>
      <c r="T70" s="70">
        <v>1336691</v>
      </c>
    </row>
    <row r="71" spans="1:20" x14ac:dyDescent="0.25">
      <c r="A71" s="70">
        <v>1287174</v>
      </c>
      <c r="B71" s="70" t="s">
        <v>4199</v>
      </c>
      <c r="C71" s="70" t="s">
        <v>4300</v>
      </c>
      <c r="D71" s="70" t="s">
        <v>765</v>
      </c>
      <c r="F71" s="70" t="s">
        <v>765</v>
      </c>
      <c r="G71" s="70" t="s">
        <v>4299</v>
      </c>
      <c r="H71" s="70" t="s">
        <v>4194</v>
      </c>
      <c r="I71" s="70" t="s">
        <v>4298</v>
      </c>
      <c r="J71" s="70">
        <v>0</v>
      </c>
      <c r="K71" s="70" t="s">
        <v>4194</v>
      </c>
      <c r="L71" s="70" t="s">
        <v>4194</v>
      </c>
      <c r="M71" s="70" t="s">
        <v>4195</v>
      </c>
      <c r="N71" s="70" t="s">
        <v>4194</v>
      </c>
      <c r="O71" s="70" t="s">
        <v>4194</v>
      </c>
      <c r="P71" s="70" t="s">
        <v>4194</v>
      </c>
      <c r="Q71" s="70">
        <v>119309</v>
      </c>
      <c r="R71" s="70" t="s">
        <v>4205</v>
      </c>
      <c r="T71" s="70">
        <v>1336690</v>
      </c>
    </row>
    <row r="72" spans="1:20" x14ac:dyDescent="0.25">
      <c r="A72" s="70">
        <v>1287175</v>
      </c>
      <c r="B72" s="70" t="s">
        <v>4199</v>
      </c>
      <c r="C72" s="70" t="s">
        <v>2940</v>
      </c>
      <c r="D72" s="70" t="s">
        <v>765</v>
      </c>
      <c r="F72" s="70" t="s">
        <v>765</v>
      </c>
      <c r="G72" s="70" t="s">
        <v>4250</v>
      </c>
      <c r="H72" s="70" t="s">
        <v>4194</v>
      </c>
      <c r="I72" s="70" t="s">
        <v>4298</v>
      </c>
      <c r="J72" s="70">
        <v>0</v>
      </c>
      <c r="K72" s="70" t="s">
        <v>4194</v>
      </c>
      <c r="L72" s="70" t="s">
        <v>4194</v>
      </c>
      <c r="M72" s="70" t="s">
        <v>4195</v>
      </c>
      <c r="N72" s="70" t="s">
        <v>4194</v>
      </c>
      <c r="O72" s="70" t="s">
        <v>4194</v>
      </c>
      <c r="P72" s="70" t="s">
        <v>4194</v>
      </c>
      <c r="Q72" s="70">
        <v>119309</v>
      </c>
      <c r="R72" s="70" t="s">
        <v>4205</v>
      </c>
      <c r="T72" s="70">
        <v>1336689</v>
      </c>
    </row>
    <row r="73" spans="1:20" x14ac:dyDescent="0.25">
      <c r="A73" s="70">
        <v>1287176</v>
      </c>
      <c r="B73" s="70" t="s">
        <v>4199</v>
      </c>
      <c r="C73" s="70" t="s">
        <v>4297</v>
      </c>
      <c r="D73" s="70" t="s">
        <v>765</v>
      </c>
      <c r="F73" s="70" t="s">
        <v>765</v>
      </c>
      <c r="G73" s="70" t="s">
        <v>4224</v>
      </c>
      <c r="H73" s="70" t="s">
        <v>4194</v>
      </c>
      <c r="I73" s="70" t="s">
        <v>4293</v>
      </c>
      <c r="J73" s="70">
        <v>0</v>
      </c>
      <c r="K73" s="70" t="s">
        <v>4194</v>
      </c>
      <c r="L73" s="70" t="s">
        <v>4194</v>
      </c>
      <c r="M73" s="70" t="s">
        <v>4195</v>
      </c>
      <c r="N73" s="70" t="s">
        <v>4194</v>
      </c>
      <c r="O73" s="70" t="s">
        <v>4194</v>
      </c>
      <c r="P73" s="70" t="s">
        <v>4194</v>
      </c>
      <c r="Q73" s="70">
        <v>122892</v>
      </c>
      <c r="R73" s="70" t="s">
        <v>4212</v>
      </c>
      <c r="T73" s="70">
        <v>1336694</v>
      </c>
    </row>
    <row r="74" spans="1:20" x14ac:dyDescent="0.25">
      <c r="A74" s="70">
        <v>1287177</v>
      </c>
      <c r="B74" s="70" t="s">
        <v>4199</v>
      </c>
      <c r="C74" s="70" t="s">
        <v>4296</v>
      </c>
      <c r="D74" s="70" t="s">
        <v>765</v>
      </c>
      <c r="F74" s="70" t="s">
        <v>765</v>
      </c>
      <c r="G74" s="70" t="s">
        <v>4224</v>
      </c>
      <c r="H74" s="70" t="s">
        <v>4194</v>
      </c>
      <c r="I74" s="70" t="s">
        <v>4293</v>
      </c>
      <c r="J74" s="70">
        <v>0</v>
      </c>
      <c r="K74" s="70" t="s">
        <v>4194</v>
      </c>
      <c r="L74" s="70" t="s">
        <v>4194</v>
      </c>
      <c r="M74" s="70" t="s">
        <v>4195</v>
      </c>
      <c r="N74" s="70" t="s">
        <v>4194</v>
      </c>
      <c r="O74" s="70" t="s">
        <v>4194</v>
      </c>
      <c r="P74" s="70" t="s">
        <v>4194</v>
      </c>
      <c r="Q74" s="70">
        <v>122892</v>
      </c>
      <c r="R74" s="70" t="s">
        <v>4212</v>
      </c>
      <c r="T74" s="70">
        <v>1336695</v>
      </c>
    </row>
    <row r="75" spans="1:20" x14ac:dyDescent="0.25">
      <c r="A75" s="70">
        <v>1287178</v>
      </c>
      <c r="B75" s="70" t="s">
        <v>4199</v>
      </c>
      <c r="C75" s="70" t="s">
        <v>4295</v>
      </c>
      <c r="D75" s="70" t="s">
        <v>765</v>
      </c>
      <c r="F75" s="70" t="s">
        <v>765</v>
      </c>
      <c r="G75" s="70" t="s">
        <v>4224</v>
      </c>
      <c r="H75" s="70" t="s">
        <v>4194</v>
      </c>
      <c r="I75" s="70" t="s">
        <v>4293</v>
      </c>
      <c r="J75" s="70">
        <v>0</v>
      </c>
      <c r="K75" s="70" t="s">
        <v>4194</v>
      </c>
      <c r="L75" s="70" t="s">
        <v>4194</v>
      </c>
      <c r="M75" s="70" t="s">
        <v>4195</v>
      </c>
      <c r="N75" s="70" t="s">
        <v>4194</v>
      </c>
      <c r="O75" s="70" t="s">
        <v>4194</v>
      </c>
      <c r="P75" s="70" t="s">
        <v>4194</v>
      </c>
      <c r="Q75" s="70">
        <v>122892</v>
      </c>
      <c r="R75" s="70" t="s">
        <v>4212</v>
      </c>
      <c r="T75" s="70">
        <v>1336697</v>
      </c>
    </row>
    <row r="76" spans="1:20" x14ac:dyDescent="0.25">
      <c r="A76" s="70">
        <v>1287179</v>
      </c>
      <c r="B76" s="70" t="s">
        <v>4199</v>
      </c>
      <c r="C76" s="70" t="s">
        <v>1219</v>
      </c>
      <c r="D76" s="70" t="s">
        <v>765</v>
      </c>
      <c r="F76" s="70" t="s">
        <v>765</v>
      </c>
      <c r="G76" s="70" t="s">
        <v>4224</v>
      </c>
      <c r="H76" s="70" t="s">
        <v>4194</v>
      </c>
      <c r="I76" s="70" t="s">
        <v>4293</v>
      </c>
      <c r="J76" s="70">
        <v>0</v>
      </c>
      <c r="K76" s="70" t="s">
        <v>4194</v>
      </c>
      <c r="L76" s="70" t="s">
        <v>4194</v>
      </c>
      <c r="M76" s="70" t="s">
        <v>4195</v>
      </c>
      <c r="N76" s="70" t="s">
        <v>4194</v>
      </c>
      <c r="O76" s="70" t="s">
        <v>4194</v>
      </c>
      <c r="P76" s="70" t="s">
        <v>4194</v>
      </c>
      <c r="Q76" s="70">
        <v>122892</v>
      </c>
      <c r="R76" s="70" t="s">
        <v>4212</v>
      </c>
      <c r="T76" s="70">
        <v>1336696</v>
      </c>
    </row>
    <row r="77" spans="1:20" x14ac:dyDescent="0.25">
      <c r="A77" s="70">
        <v>1287180</v>
      </c>
      <c r="B77" s="70" t="s">
        <v>4199</v>
      </c>
      <c r="C77" s="70" t="s">
        <v>1218</v>
      </c>
      <c r="D77" s="70" t="s">
        <v>765</v>
      </c>
      <c r="F77" s="70" t="s">
        <v>765</v>
      </c>
      <c r="G77" s="70" t="s">
        <v>4224</v>
      </c>
      <c r="H77" s="70" t="s">
        <v>4194</v>
      </c>
      <c r="I77" s="70" t="s">
        <v>4293</v>
      </c>
      <c r="J77" s="70">
        <v>0</v>
      </c>
      <c r="K77" s="70" t="s">
        <v>4194</v>
      </c>
      <c r="L77" s="70" t="s">
        <v>4194</v>
      </c>
      <c r="M77" s="70" t="s">
        <v>4195</v>
      </c>
      <c r="N77" s="70" t="s">
        <v>4194</v>
      </c>
      <c r="O77" s="70" t="s">
        <v>4194</v>
      </c>
      <c r="P77" s="70" t="s">
        <v>4194</v>
      </c>
      <c r="Q77" s="70">
        <v>122892</v>
      </c>
      <c r="R77" s="70" t="s">
        <v>4212</v>
      </c>
      <c r="T77" s="70">
        <v>1336693</v>
      </c>
    </row>
    <row r="78" spans="1:20" x14ac:dyDescent="0.25">
      <c r="A78" s="70">
        <v>1287181</v>
      </c>
      <c r="B78" s="70" t="s">
        <v>4199</v>
      </c>
      <c r="C78" s="70" t="s">
        <v>4294</v>
      </c>
      <c r="D78" s="70" t="s">
        <v>765</v>
      </c>
      <c r="F78" s="70" t="s">
        <v>765</v>
      </c>
      <c r="G78" s="70" t="s">
        <v>4266</v>
      </c>
      <c r="H78" s="70" t="s">
        <v>4194</v>
      </c>
      <c r="I78" s="70" t="s">
        <v>4293</v>
      </c>
      <c r="J78" s="70">
        <v>0</v>
      </c>
      <c r="K78" s="70" t="s">
        <v>4194</v>
      </c>
      <c r="L78" s="70" t="s">
        <v>4194</v>
      </c>
      <c r="M78" s="70" t="s">
        <v>4195</v>
      </c>
      <c r="N78" s="70" t="s">
        <v>4194</v>
      </c>
      <c r="O78" s="70" t="s">
        <v>4194</v>
      </c>
      <c r="P78" s="70" t="s">
        <v>4194</v>
      </c>
      <c r="Q78" s="70">
        <v>122892</v>
      </c>
      <c r="R78" s="70" t="s">
        <v>4212</v>
      </c>
      <c r="T78" s="70">
        <v>1336698</v>
      </c>
    </row>
    <row r="79" spans="1:20" x14ac:dyDescent="0.25">
      <c r="A79" s="70">
        <v>1287182</v>
      </c>
      <c r="B79" s="70" t="s">
        <v>4199</v>
      </c>
      <c r="C79" s="70" t="s">
        <v>1208</v>
      </c>
      <c r="D79" s="70" t="s">
        <v>765</v>
      </c>
      <c r="F79" s="70" t="s">
        <v>765</v>
      </c>
      <c r="G79" s="70" t="s">
        <v>4207</v>
      </c>
      <c r="H79" s="70" t="s">
        <v>4194</v>
      </c>
      <c r="I79" s="70" t="s">
        <v>4293</v>
      </c>
      <c r="J79" s="70">
        <v>0</v>
      </c>
      <c r="K79" s="70" t="s">
        <v>4194</v>
      </c>
      <c r="L79" s="70" t="s">
        <v>4194</v>
      </c>
      <c r="M79" s="70" t="s">
        <v>4195</v>
      </c>
      <c r="N79" s="70" t="s">
        <v>4194</v>
      </c>
      <c r="O79" s="70" t="s">
        <v>4194</v>
      </c>
      <c r="P79" s="70" t="s">
        <v>4194</v>
      </c>
      <c r="Q79" s="70">
        <v>122892</v>
      </c>
      <c r="R79" s="70" t="s">
        <v>4212</v>
      </c>
      <c r="T79" s="70">
        <v>1336709</v>
      </c>
    </row>
    <row r="80" spans="1:20" x14ac:dyDescent="0.25">
      <c r="A80" s="70">
        <v>1287188</v>
      </c>
      <c r="B80" s="70" t="s">
        <v>4199</v>
      </c>
      <c r="C80" s="70" t="s">
        <v>1209</v>
      </c>
      <c r="D80" s="70" t="s">
        <v>765</v>
      </c>
      <c r="F80" s="70" t="s">
        <v>765</v>
      </c>
      <c r="G80" s="70" t="s">
        <v>4291</v>
      </c>
      <c r="H80" s="70" t="s">
        <v>4194</v>
      </c>
      <c r="I80" s="70" t="s">
        <v>4289</v>
      </c>
      <c r="J80" s="70">
        <v>0</v>
      </c>
      <c r="K80" s="70" t="s">
        <v>4194</v>
      </c>
      <c r="L80" s="70" t="s">
        <v>4194</v>
      </c>
      <c r="M80" s="70" t="s">
        <v>4195</v>
      </c>
      <c r="N80" s="70" t="s">
        <v>4194</v>
      </c>
      <c r="O80" s="70" t="s">
        <v>4194</v>
      </c>
      <c r="P80" s="70" t="s">
        <v>4194</v>
      </c>
      <c r="Q80" s="70">
        <v>122892</v>
      </c>
      <c r="R80" s="70" t="s">
        <v>4212</v>
      </c>
      <c r="T80" s="70">
        <v>1336707</v>
      </c>
    </row>
    <row r="81" spans="1:20" x14ac:dyDescent="0.25">
      <c r="A81" s="70">
        <v>1287189</v>
      </c>
      <c r="B81" s="70" t="s">
        <v>4199</v>
      </c>
      <c r="C81" s="70" t="s">
        <v>4292</v>
      </c>
      <c r="D81" s="70" t="s">
        <v>765</v>
      </c>
      <c r="F81" s="70" t="s">
        <v>765</v>
      </c>
      <c r="G81" s="70" t="s">
        <v>4291</v>
      </c>
      <c r="H81" s="70" t="s">
        <v>4194</v>
      </c>
      <c r="I81" s="70" t="s">
        <v>4289</v>
      </c>
      <c r="J81" s="70">
        <v>0</v>
      </c>
      <c r="K81" s="70" t="s">
        <v>4194</v>
      </c>
      <c r="L81" s="70" t="s">
        <v>4194</v>
      </c>
      <c r="M81" s="70" t="s">
        <v>4195</v>
      </c>
      <c r="N81" s="70" t="s">
        <v>4194</v>
      </c>
      <c r="O81" s="70" t="s">
        <v>4194</v>
      </c>
      <c r="P81" s="70" t="s">
        <v>4194</v>
      </c>
      <c r="Q81" s="70">
        <v>122892</v>
      </c>
      <c r="R81" s="70" t="s">
        <v>4212</v>
      </c>
      <c r="T81" s="70">
        <v>1336708</v>
      </c>
    </row>
    <row r="82" spans="1:20" x14ac:dyDescent="0.25">
      <c r="A82" s="70">
        <v>1287190</v>
      </c>
      <c r="B82" s="70" t="s">
        <v>4199</v>
      </c>
      <c r="C82" s="70" t="s">
        <v>1220</v>
      </c>
      <c r="D82" s="70" t="s">
        <v>765</v>
      </c>
      <c r="F82" s="70" t="s">
        <v>765</v>
      </c>
      <c r="G82" s="70" t="s">
        <v>4207</v>
      </c>
      <c r="H82" s="70" t="s">
        <v>4194</v>
      </c>
      <c r="I82" s="70" t="s">
        <v>4289</v>
      </c>
      <c r="J82" s="70">
        <v>0</v>
      </c>
      <c r="K82" s="70" t="s">
        <v>4194</v>
      </c>
      <c r="L82" s="70" t="s">
        <v>4194</v>
      </c>
      <c r="M82" s="70" t="s">
        <v>4195</v>
      </c>
      <c r="N82" s="70" t="s">
        <v>4194</v>
      </c>
      <c r="O82" s="70" t="s">
        <v>4194</v>
      </c>
      <c r="P82" s="70" t="s">
        <v>4194</v>
      </c>
      <c r="Q82" s="70">
        <v>122892</v>
      </c>
      <c r="R82" s="70" t="s">
        <v>4212</v>
      </c>
      <c r="T82" s="70">
        <v>1336706</v>
      </c>
    </row>
    <row r="83" spans="1:20" x14ac:dyDescent="0.25">
      <c r="A83" s="70">
        <v>1287191</v>
      </c>
      <c r="B83" s="70" t="s">
        <v>4199</v>
      </c>
      <c r="C83" s="70" t="s">
        <v>4290</v>
      </c>
      <c r="D83" s="70" t="s">
        <v>765</v>
      </c>
      <c r="F83" s="70" t="s">
        <v>765</v>
      </c>
      <c r="G83" s="70" t="s">
        <v>4207</v>
      </c>
      <c r="H83" s="70" t="s">
        <v>4194</v>
      </c>
      <c r="I83" s="70" t="s">
        <v>4289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  <c r="Q83" s="70">
        <v>122892</v>
      </c>
      <c r="R83" s="70" t="s">
        <v>4212</v>
      </c>
      <c r="T83" s="70">
        <v>1336705</v>
      </c>
    </row>
    <row r="84" spans="1:20" x14ac:dyDescent="0.25">
      <c r="A84" s="70">
        <v>1300425</v>
      </c>
      <c r="B84" s="70" t="s">
        <v>4199</v>
      </c>
      <c r="C84" s="70" t="s">
        <v>4288</v>
      </c>
      <c r="D84" s="70" t="s">
        <v>765</v>
      </c>
      <c r="F84" s="70" t="s">
        <v>765</v>
      </c>
      <c r="G84" s="70" t="s">
        <v>4224</v>
      </c>
      <c r="H84" s="70" t="s">
        <v>4194</v>
      </c>
      <c r="I84" s="70" t="s">
        <v>4287</v>
      </c>
      <c r="J84" s="70">
        <v>0</v>
      </c>
      <c r="K84" s="70" t="s">
        <v>4194</v>
      </c>
      <c r="L84" s="70" t="s">
        <v>4194</v>
      </c>
      <c r="M84" s="70" t="s">
        <v>4195</v>
      </c>
      <c r="N84" s="70" t="s">
        <v>4194</v>
      </c>
      <c r="O84" s="70" t="s">
        <v>4194</v>
      </c>
      <c r="P84" s="70" t="s">
        <v>4194</v>
      </c>
      <c r="Q84" s="70">
        <v>122788</v>
      </c>
      <c r="R84" s="70" t="s">
        <v>4217</v>
      </c>
      <c r="S84" s="70" t="s">
        <v>4216</v>
      </c>
      <c r="T84" s="70">
        <v>1350251</v>
      </c>
    </row>
    <row r="85" spans="1:20" x14ac:dyDescent="0.25">
      <c r="A85" s="70">
        <v>1300646</v>
      </c>
      <c r="B85" s="70" t="s">
        <v>4199</v>
      </c>
      <c r="C85" s="70" t="s">
        <v>4286</v>
      </c>
      <c r="D85" s="70" t="s">
        <v>765</v>
      </c>
      <c r="F85" s="70" t="s">
        <v>765</v>
      </c>
      <c r="G85" s="70" t="s">
        <v>4285</v>
      </c>
      <c r="H85" s="70" t="s">
        <v>4194</v>
      </c>
      <c r="I85" s="70" t="s">
        <v>4284</v>
      </c>
      <c r="J85" s="70">
        <v>0</v>
      </c>
      <c r="K85" s="70" t="s">
        <v>4194</v>
      </c>
      <c r="L85" s="70" t="s">
        <v>4194</v>
      </c>
      <c r="M85" s="70" t="s">
        <v>4195</v>
      </c>
      <c r="N85" s="70" t="s">
        <v>4194</v>
      </c>
      <c r="O85" s="70" t="s">
        <v>4194</v>
      </c>
      <c r="P85" s="70" t="s">
        <v>4194</v>
      </c>
      <c r="Q85" s="70">
        <v>119305</v>
      </c>
      <c r="R85" s="70" t="s">
        <v>4248</v>
      </c>
      <c r="T85" s="70">
        <v>1350477</v>
      </c>
    </row>
    <row r="86" spans="1:20" x14ac:dyDescent="0.25">
      <c r="A86" s="70">
        <v>1300649</v>
      </c>
      <c r="B86" s="70" t="s">
        <v>4199</v>
      </c>
      <c r="C86" s="70" t="s">
        <v>4283</v>
      </c>
      <c r="D86" s="70" t="s">
        <v>765</v>
      </c>
      <c r="F86" s="70" t="s">
        <v>765</v>
      </c>
      <c r="G86" s="70" t="s">
        <v>4282</v>
      </c>
      <c r="H86" s="70" t="s">
        <v>4194</v>
      </c>
      <c r="I86" s="70" t="s">
        <v>4281</v>
      </c>
      <c r="J86" s="70">
        <v>0</v>
      </c>
      <c r="K86" s="70" t="s">
        <v>4194</v>
      </c>
      <c r="L86" s="70" t="s">
        <v>4194</v>
      </c>
      <c r="M86" s="70" t="s">
        <v>4195</v>
      </c>
      <c r="N86" s="70" t="s">
        <v>4194</v>
      </c>
      <c r="O86" s="70" t="s">
        <v>4194</v>
      </c>
      <c r="P86" s="70" t="s">
        <v>4194</v>
      </c>
      <c r="Q86" s="70">
        <v>119305</v>
      </c>
      <c r="R86" s="70" t="s">
        <v>4248</v>
      </c>
      <c r="T86" s="70">
        <v>1350480</v>
      </c>
    </row>
    <row r="87" spans="1:20" x14ac:dyDescent="0.25">
      <c r="A87" s="70">
        <v>1301691</v>
      </c>
      <c r="B87" s="70" t="s">
        <v>4199</v>
      </c>
      <c r="C87" s="70" t="s">
        <v>4280</v>
      </c>
      <c r="D87" s="70" t="s">
        <v>765</v>
      </c>
      <c r="E87" s="70" t="s">
        <v>765</v>
      </c>
      <c r="F87" s="70" t="s">
        <v>765</v>
      </c>
      <c r="G87" s="70" t="s">
        <v>4214</v>
      </c>
      <c r="H87" s="70" t="s">
        <v>4194</v>
      </c>
      <c r="I87" s="70" t="s">
        <v>4279</v>
      </c>
      <c r="J87" s="70">
        <v>0</v>
      </c>
      <c r="K87" s="70" t="s">
        <v>4194</v>
      </c>
      <c r="L87" s="70" t="s">
        <v>4194</v>
      </c>
      <c r="M87" s="70" t="s">
        <v>4195</v>
      </c>
      <c r="N87" s="70" t="s">
        <v>4194</v>
      </c>
      <c r="O87" s="70" t="s">
        <v>4194</v>
      </c>
      <c r="P87" s="70" t="s">
        <v>4194</v>
      </c>
      <c r="Q87" s="70">
        <v>122892</v>
      </c>
      <c r="R87" s="70" t="s">
        <v>4212</v>
      </c>
      <c r="T87" s="70">
        <v>1351590</v>
      </c>
    </row>
    <row r="88" spans="1:20" x14ac:dyDescent="0.25">
      <c r="A88" s="70">
        <v>1302400</v>
      </c>
      <c r="B88" s="70" t="s">
        <v>4199</v>
      </c>
      <c r="C88" s="70" t="s">
        <v>4278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4194</v>
      </c>
      <c r="I88" s="70" t="s">
        <v>4277</v>
      </c>
      <c r="J88" s="70">
        <v>0</v>
      </c>
      <c r="K88" s="70" t="s">
        <v>4194</v>
      </c>
      <c r="L88" s="70" t="s">
        <v>4194</v>
      </c>
      <c r="M88" s="70" t="s">
        <v>4195</v>
      </c>
      <c r="N88" s="70" t="s">
        <v>4194</v>
      </c>
      <c r="O88" s="70" t="s">
        <v>4194</v>
      </c>
      <c r="P88" s="70" t="s">
        <v>4194</v>
      </c>
      <c r="Q88" s="70">
        <v>119309</v>
      </c>
      <c r="R88" s="70" t="s">
        <v>4205</v>
      </c>
      <c r="T88" s="70">
        <v>1352342</v>
      </c>
    </row>
    <row r="89" spans="1:20" x14ac:dyDescent="0.25">
      <c r="A89" s="70">
        <v>1304663</v>
      </c>
      <c r="B89" s="70" t="s">
        <v>4199</v>
      </c>
      <c r="C89" s="70" t="s">
        <v>4276</v>
      </c>
      <c r="D89" s="70" t="s">
        <v>765</v>
      </c>
      <c r="E89" s="70" t="s">
        <v>765</v>
      </c>
      <c r="F89" s="70" t="s">
        <v>765</v>
      </c>
      <c r="G89" s="70" t="s">
        <v>4273</v>
      </c>
      <c r="H89" s="70" t="s">
        <v>4194</v>
      </c>
      <c r="I89" s="70" t="s">
        <v>4275</v>
      </c>
      <c r="J89" s="70">
        <v>0</v>
      </c>
      <c r="K89" s="70" t="s">
        <v>4194</v>
      </c>
      <c r="L89" s="70" t="s">
        <v>4194</v>
      </c>
      <c r="M89" s="70" t="s">
        <v>4195</v>
      </c>
      <c r="N89" s="70" t="s">
        <v>4194</v>
      </c>
      <c r="O89" s="70" t="s">
        <v>4194</v>
      </c>
      <c r="P89" s="70" t="s">
        <v>4194</v>
      </c>
      <c r="Q89" s="70">
        <v>119309</v>
      </c>
      <c r="R89" s="70" t="s">
        <v>4205</v>
      </c>
      <c r="T89" s="70">
        <v>1354627</v>
      </c>
    </row>
    <row r="90" spans="1:20" x14ac:dyDescent="0.25">
      <c r="A90" s="70">
        <v>1305895</v>
      </c>
      <c r="B90" s="70" t="s">
        <v>4199</v>
      </c>
      <c r="C90" s="70" t="s">
        <v>4274</v>
      </c>
      <c r="D90" s="70" t="s">
        <v>765</v>
      </c>
      <c r="E90" s="70" t="s">
        <v>765</v>
      </c>
      <c r="F90" s="70" t="s">
        <v>765</v>
      </c>
      <c r="G90" s="70" t="s">
        <v>4273</v>
      </c>
      <c r="H90" s="70" t="s">
        <v>4194</v>
      </c>
      <c r="I90" s="70" t="s">
        <v>4272</v>
      </c>
      <c r="J90" s="70">
        <v>0</v>
      </c>
      <c r="K90" s="70" t="s">
        <v>4194</v>
      </c>
      <c r="L90" s="70" t="s">
        <v>4194</v>
      </c>
      <c r="M90" s="70" t="s">
        <v>4195</v>
      </c>
      <c r="N90" s="70" t="s">
        <v>4194</v>
      </c>
      <c r="O90" s="70" t="s">
        <v>4194</v>
      </c>
      <c r="P90" s="70" t="s">
        <v>4194</v>
      </c>
      <c r="Q90" s="70">
        <v>119309</v>
      </c>
      <c r="R90" s="70" t="s">
        <v>4205</v>
      </c>
      <c r="T90" s="70">
        <v>1355806</v>
      </c>
    </row>
    <row r="91" spans="1:20" x14ac:dyDescent="0.25">
      <c r="A91" s="70">
        <v>1305896</v>
      </c>
      <c r="B91" s="70" t="s">
        <v>4199</v>
      </c>
      <c r="C91" s="70" t="s">
        <v>4271</v>
      </c>
      <c r="D91" s="70" t="s">
        <v>765</v>
      </c>
      <c r="E91" s="70" t="s">
        <v>765</v>
      </c>
      <c r="F91" s="70" t="s">
        <v>765</v>
      </c>
      <c r="G91" s="70" t="s">
        <v>4266</v>
      </c>
      <c r="H91" s="70" t="s">
        <v>4194</v>
      </c>
      <c r="I91" s="70" t="s">
        <v>4270</v>
      </c>
      <c r="J91" s="70">
        <v>0</v>
      </c>
      <c r="K91" s="70" t="s">
        <v>4194</v>
      </c>
      <c r="L91" s="70" t="s">
        <v>4194</v>
      </c>
      <c r="M91" s="70" t="s">
        <v>4195</v>
      </c>
      <c r="N91" s="70" t="s">
        <v>4194</v>
      </c>
      <c r="O91" s="70" t="s">
        <v>4194</v>
      </c>
      <c r="P91" s="70" t="s">
        <v>4194</v>
      </c>
      <c r="Q91" s="70">
        <v>119309</v>
      </c>
      <c r="R91" s="70" t="s">
        <v>4205</v>
      </c>
      <c r="T91" s="70">
        <v>1355811</v>
      </c>
    </row>
    <row r="92" spans="1:20" x14ac:dyDescent="0.25">
      <c r="A92" s="70">
        <v>1305897</v>
      </c>
      <c r="B92" s="70" t="s">
        <v>4199</v>
      </c>
      <c r="C92" s="70" t="s">
        <v>4269</v>
      </c>
      <c r="D92" s="70" t="s">
        <v>765</v>
      </c>
      <c r="E92" s="70" t="s">
        <v>765</v>
      </c>
      <c r="F92" s="70" t="s">
        <v>765</v>
      </c>
      <c r="G92" s="70" t="s">
        <v>4266</v>
      </c>
      <c r="H92" s="70" t="s">
        <v>4194</v>
      </c>
      <c r="I92" s="70" t="s">
        <v>4268</v>
      </c>
      <c r="J92" s="70">
        <v>0</v>
      </c>
      <c r="K92" s="70" t="s">
        <v>4194</v>
      </c>
      <c r="L92" s="70" t="s">
        <v>4194</v>
      </c>
      <c r="M92" s="70" t="s">
        <v>4195</v>
      </c>
      <c r="N92" s="70" t="s">
        <v>4194</v>
      </c>
      <c r="O92" s="70" t="s">
        <v>4194</v>
      </c>
      <c r="P92" s="70" t="s">
        <v>4194</v>
      </c>
      <c r="Q92" s="70">
        <v>119309</v>
      </c>
      <c r="R92" s="70" t="s">
        <v>4205</v>
      </c>
      <c r="T92" s="70">
        <v>1355807</v>
      </c>
    </row>
    <row r="93" spans="1:20" x14ac:dyDescent="0.25">
      <c r="A93" s="70">
        <v>1305899</v>
      </c>
      <c r="B93" s="70" t="s">
        <v>4199</v>
      </c>
      <c r="C93" s="70" t="s">
        <v>4267</v>
      </c>
      <c r="D93" s="70" t="s">
        <v>765</v>
      </c>
      <c r="E93" s="70" t="s">
        <v>765</v>
      </c>
      <c r="F93" s="70" t="s">
        <v>765</v>
      </c>
      <c r="G93" s="70" t="s">
        <v>4266</v>
      </c>
      <c r="H93" s="70" t="s">
        <v>4194</v>
      </c>
      <c r="I93" s="70" t="s">
        <v>4265</v>
      </c>
      <c r="J93" s="70">
        <v>0</v>
      </c>
      <c r="K93" s="70" t="s">
        <v>4194</v>
      </c>
      <c r="L93" s="70" t="s">
        <v>4194</v>
      </c>
      <c r="M93" s="70" t="s">
        <v>4195</v>
      </c>
      <c r="N93" s="70" t="s">
        <v>4194</v>
      </c>
      <c r="O93" s="70" t="s">
        <v>4194</v>
      </c>
      <c r="P93" s="70" t="s">
        <v>4194</v>
      </c>
      <c r="Q93" s="70">
        <v>119309</v>
      </c>
      <c r="R93" s="70" t="s">
        <v>4205</v>
      </c>
      <c r="T93" s="70">
        <v>1355810</v>
      </c>
    </row>
    <row r="94" spans="1:20" x14ac:dyDescent="0.25">
      <c r="A94" s="70">
        <v>1305902</v>
      </c>
      <c r="B94" s="70" t="s">
        <v>4199</v>
      </c>
      <c r="C94" s="70" t="s">
        <v>4264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4263</v>
      </c>
      <c r="J94" s="70">
        <v>0</v>
      </c>
      <c r="K94" s="70" t="s">
        <v>4194</v>
      </c>
      <c r="L94" s="70" t="s">
        <v>4194</v>
      </c>
      <c r="M94" s="70" t="s">
        <v>4195</v>
      </c>
      <c r="N94" s="70" t="s">
        <v>4194</v>
      </c>
      <c r="O94" s="70" t="s">
        <v>4194</v>
      </c>
      <c r="P94" s="70" t="s">
        <v>4194</v>
      </c>
      <c r="Q94" s="70">
        <v>119309</v>
      </c>
      <c r="R94" s="70" t="s">
        <v>4205</v>
      </c>
      <c r="T94" s="70">
        <v>1355809</v>
      </c>
    </row>
    <row r="95" spans="1:20" x14ac:dyDescent="0.25">
      <c r="A95" s="70">
        <v>1306299</v>
      </c>
      <c r="B95" s="70" t="s">
        <v>4199</v>
      </c>
      <c r="C95" s="70" t="s">
        <v>4262</v>
      </c>
      <c r="D95" s="70" t="s">
        <v>765</v>
      </c>
      <c r="E95" s="70" t="s">
        <v>765</v>
      </c>
      <c r="F95" s="70" t="s">
        <v>765</v>
      </c>
      <c r="G95" s="70" t="s">
        <v>4250</v>
      </c>
      <c r="H95" s="70" t="s">
        <v>4194</v>
      </c>
      <c r="I95" s="70" t="s">
        <v>4261</v>
      </c>
      <c r="J95" s="70">
        <v>0</v>
      </c>
      <c r="K95" s="70" t="s">
        <v>4194</v>
      </c>
      <c r="L95" s="70" t="s">
        <v>4194</v>
      </c>
      <c r="M95" s="70" t="s">
        <v>4195</v>
      </c>
      <c r="N95" s="70" t="s">
        <v>4194</v>
      </c>
      <c r="O95" s="70" t="s">
        <v>4194</v>
      </c>
      <c r="P95" s="70" t="s">
        <v>4194</v>
      </c>
      <c r="Q95" s="70">
        <v>119306</v>
      </c>
      <c r="R95" s="70" t="s">
        <v>4260</v>
      </c>
      <c r="T95" s="70">
        <v>1356199</v>
      </c>
    </row>
    <row r="96" spans="1:20" x14ac:dyDescent="0.25">
      <c r="A96" s="70">
        <v>1323463</v>
      </c>
      <c r="B96" s="70" t="s">
        <v>4199</v>
      </c>
      <c r="C96" s="70" t="s">
        <v>4259</v>
      </c>
      <c r="D96" s="70" t="s">
        <v>765</v>
      </c>
      <c r="E96" s="70" t="s">
        <v>765</v>
      </c>
      <c r="F96" s="70" t="s">
        <v>765</v>
      </c>
      <c r="G96" s="70" t="s">
        <v>4256</v>
      </c>
      <c r="H96" s="70" t="s">
        <v>4194</v>
      </c>
      <c r="I96" s="70" t="s">
        <v>4258</v>
      </c>
      <c r="J96" s="70">
        <v>0</v>
      </c>
      <c r="K96" s="70" t="s">
        <v>4194</v>
      </c>
      <c r="L96" s="70" t="s">
        <v>4194</v>
      </c>
      <c r="M96" s="70" t="s">
        <v>4195</v>
      </c>
      <c r="N96" s="70" t="s">
        <v>4194</v>
      </c>
      <c r="O96" s="70" t="s">
        <v>4194</v>
      </c>
      <c r="P96" s="70" t="s">
        <v>4194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4199</v>
      </c>
      <c r="C97" s="70" t="s">
        <v>4257</v>
      </c>
      <c r="D97" s="70" t="s">
        <v>765</v>
      </c>
      <c r="E97" s="70" t="s">
        <v>765</v>
      </c>
      <c r="F97" s="70" t="s">
        <v>765</v>
      </c>
      <c r="G97" s="70" t="s">
        <v>4256</v>
      </c>
      <c r="H97" s="70" t="s">
        <v>4194</v>
      </c>
      <c r="I97" s="70" t="s">
        <v>4255</v>
      </c>
      <c r="J97" s="70">
        <v>0</v>
      </c>
      <c r="K97" s="70" t="s">
        <v>4194</v>
      </c>
      <c r="L97" s="70" t="s">
        <v>4194</v>
      </c>
      <c r="M97" s="70" t="s">
        <v>4195</v>
      </c>
      <c r="N97" s="70" t="s">
        <v>4194</v>
      </c>
      <c r="O97" s="70" t="s">
        <v>4194</v>
      </c>
      <c r="P97" s="70" t="s">
        <v>4194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4199</v>
      </c>
      <c r="C98" s="70" t="s">
        <v>4254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4194</v>
      </c>
      <c r="I98" s="70" t="s">
        <v>4253</v>
      </c>
      <c r="J98" s="70">
        <v>0</v>
      </c>
      <c r="K98" s="70" t="s">
        <v>4194</v>
      </c>
      <c r="L98" s="70" t="s">
        <v>4194</v>
      </c>
      <c r="M98" s="70" t="s">
        <v>4195</v>
      </c>
      <c r="N98" s="70" t="s">
        <v>4194</v>
      </c>
      <c r="O98" s="70" t="s">
        <v>4194</v>
      </c>
      <c r="P98" s="70" t="s">
        <v>4194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4199</v>
      </c>
      <c r="C99" s="70" t="s">
        <v>4252</v>
      </c>
      <c r="D99" s="70" t="s">
        <v>765</v>
      </c>
      <c r="E99" s="70" t="s">
        <v>765</v>
      </c>
      <c r="F99" s="70" t="s">
        <v>765</v>
      </c>
      <c r="G99" s="70" t="s">
        <v>4250</v>
      </c>
      <c r="H99" s="70" t="s">
        <v>4194</v>
      </c>
      <c r="I99" s="70" t="s">
        <v>4251</v>
      </c>
      <c r="J99" s="70">
        <v>0</v>
      </c>
      <c r="K99" s="70" t="s">
        <v>4194</v>
      </c>
      <c r="L99" s="70" t="s">
        <v>4194</v>
      </c>
      <c r="M99" s="70" t="s">
        <v>4195</v>
      </c>
      <c r="N99" s="70" t="s">
        <v>4194</v>
      </c>
      <c r="O99" s="70" t="s">
        <v>4194</v>
      </c>
      <c r="P99" s="70" t="s">
        <v>4194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4199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4250</v>
      </c>
      <c r="H100" s="70" t="s">
        <v>4194</v>
      </c>
      <c r="I100" s="70" t="s">
        <v>4249</v>
      </c>
      <c r="J100" s="70">
        <v>0</v>
      </c>
      <c r="K100" s="70" t="s">
        <v>4194</v>
      </c>
      <c r="L100" s="70" t="s">
        <v>4194</v>
      </c>
      <c r="M100" s="70" t="s">
        <v>4195</v>
      </c>
      <c r="N100" s="70" t="s">
        <v>4194</v>
      </c>
      <c r="O100" s="70" t="s">
        <v>4194</v>
      </c>
      <c r="P100" s="70" t="s">
        <v>4194</v>
      </c>
      <c r="Q100" s="70">
        <v>119305</v>
      </c>
      <c r="R100" s="70" t="s">
        <v>4248</v>
      </c>
      <c r="T100" s="70">
        <v>1373593</v>
      </c>
    </row>
    <row r="101" spans="1:20" x14ac:dyDescent="0.25">
      <c r="A101" s="70">
        <v>1323484</v>
      </c>
      <c r="B101" s="70" t="s">
        <v>4199</v>
      </c>
      <c r="C101" s="70" t="s">
        <v>1239</v>
      </c>
      <c r="D101" s="70" t="s">
        <v>765</v>
      </c>
      <c r="F101" s="70" t="s">
        <v>765</v>
      </c>
      <c r="G101" s="70" t="s">
        <v>4230</v>
      </c>
      <c r="H101" s="70" t="s">
        <v>4194</v>
      </c>
      <c r="I101" s="70" t="s">
        <v>4242</v>
      </c>
      <c r="J101" s="70">
        <v>0</v>
      </c>
      <c r="K101" s="70" t="s">
        <v>4194</v>
      </c>
      <c r="L101" s="70" t="s">
        <v>4194</v>
      </c>
      <c r="M101" s="70" t="s">
        <v>4195</v>
      </c>
      <c r="N101" s="70" t="s">
        <v>4194</v>
      </c>
      <c r="O101" s="70" t="s">
        <v>4194</v>
      </c>
      <c r="P101" s="70" t="s">
        <v>4194</v>
      </c>
      <c r="Q101" s="70">
        <v>122788</v>
      </c>
      <c r="R101" s="70" t="s">
        <v>4217</v>
      </c>
      <c r="S101" s="70" t="s">
        <v>4216</v>
      </c>
      <c r="T101" s="70">
        <v>1373598</v>
      </c>
    </row>
    <row r="102" spans="1:20" x14ac:dyDescent="0.25">
      <c r="A102" s="70">
        <v>1323485</v>
      </c>
      <c r="B102" s="70" t="s">
        <v>4199</v>
      </c>
      <c r="C102" s="70" t="s">
        <v>4247</v>
      </c>
      <c r="D102" s="70" t="s">
        <v>765</v>
      </c>
      <c r="F102" s="70" t="s">
        <v>765</v>
      </c>
      <c r="G102" s="70" t="s">
        <v>4230</v>
      </c>
      <c r="H102" s="70" t="s">
        <v>4194</v>
      </c>
      <c r="I102" s="70" t="s">
        <v>4242</v>
      </c>
      <c r="J102" s="70">
        <v>0</v>
      </c>
      <c r="K102" s="70" t="s">
        <v>4194</v>
      </c>
      <c r="L102" s="70" t="s">
        <v>4194</v>
      </c>
      <c r="M102" s="70" t="s">
        <v>4195</v>
      </c>
      <c r="N102" s="70" t="s">
        <v>4194</v>
      </c>
      <c r="O102" s="70" t="s">
        <v>4194</v>
      </c>
      <c r="P102" s="70" t="s">
        <v>4194</v>
      </c>
      <c r="Q102" s="70">
        <v>122788</v>
      </c>
      <c r="R102" s="70" t="s">
        <v>4217</v>
      </c>
      <c r="S102" s="70" t="s">
        <v>4216</v>
      </c>
      <c r="T102" s="70">
        <v>1373599</v>
      </c>
    </row>
    <row r="103" spans="1:20" x14ac:dyDescent="0.25">
      <c r="A103" s="70">
        <v>1323486</v>
      </c>
      <c r="B103" s="70" t="s">
        <v>4199</v>
      </c>
      <c r="C103" s="70" t="s">
        <v>1252</v>
      </c>
      <c r="D103" s="70" t="s">
        <v>765</v>
      </c>
      <c r="F103" s="70" t="s">
        <v>765</v>
      </c>
      <c r="G103" s="70" t="s">
        <v>4230</v>
      </c>
      <c r="H103" s="70" t="s">
        <v>4194</v>
      </c>
      <c r="I103" s="70" t="s">
        <v>4242</v>
      </c>
      <c r="J103" s="70">
        <v>0</v>
      </c>
      <c r="K103" s="70" t="s">
        <v>4194</v>
      </c>
      <c r="L103" s="70" t="s">
        <v>4194</v>
      </c>
      <c r="M103" s="70" t="s">
        <v>4195</v>
      </c>
      <c r="N103" s="70" t="s">
        <v>4194</v>
      </c>
      <c r="O103" s="70" t="s">
        <v>4194</v>
      </c>
      <c r="P103" s="70" t="s">
        <v>4194</v>
      </c>
      <c r="Q103" s="70">
        <v>122788</v>
      </c>
      <c r="R103" s="70" t="s">
        <v>4217</v>
      </c>
      <c r="S103" s="70" t="s">
        <v>4216</v>
      </c>
      <c r="T103" s="70">
        <v>1373600</v>
      </c>
    </row>
    <row r="104" spans="1:20" x14ac:dyDescent="0.25">
      <c r="A104" s="70">
        <v>1323487</v>
      </c>
      <c r="B104" s="70" t="s">
        <v>4199</v>
      </c>
      <c r="C104" s="70" t="s">
        <v>4246</v>
      </c>
      <c r="D104" s="70" t="s">
        <v>765</v>
      </c>
      <c r="F104" s="70" t="s">
        <v>765</v>
      </c>
      <c r="G104" s="70" t="s">
        <v>4224</v>
      </c>
      <c r="H104" s="70" t="s">
        <v>4194</v>
      </c>
      <c r="I104" s="70" t="s">
        <v>4242</v>
      </c>
      <c r="J104" s="70">
        <v>0</v>
      </c>
      <c r="K104" s="70" t="s">
        <v>4194</v>
      </c>
      <c r="L104" s="70" t="s">
        <v>4194</v>
      </c>
      <c r="M104" s="70" t="s">
        <v>4195</v>
      </c>
      <c r="N104" s="70" t="s">
        <v>4194</v>
      </c>
      <c r="O104" s="70" t="s">
        <v>4194</v>
      </c>
      <c r="P104" s="70" t="s">
        <v>4194</v>
      </c>
      <c r="Q104" s="70">
        <v>122788</v>
      </c>
      <c r="R104" s="70" t="s">
        <v>4217</v>
      </c>
      <c r="S104" s="70" t="s">
        <v>4216</v>
      </c>
      <c r="T104" s="70">
        <v>1373601</v>
      </c>
    </row>
    <row r="105" spans="1:20" x14ac:dyDescent="0.25">
      <c r="A105" s="70">
        <v>1323488</v>
      </c>
      <c r="B105" s="70" t="s">
        <v>4199</v>
      </c>
      <c r="C105" s="70" t="s">
        <v>4245</v>
      </c>
      <c r="D105" s="70" t="s">
        <v>765</v>
      </c>
      <c r="F105" s="70" t="s">
        <v>765</v>
      </c>
      <c r="G105" s="70" t="s">
        <v>4224</v>
      </c>
      <c r="H105" s="70" t="s">
        <v>4194</v>
      </c>
      <c r="I105" s="70" t="s">
        <v>4242</v>
      </c>
      <c r="J105" s="70">
        <v>0</v>
      </c>
      <c r="K105" s="70" t="s">
        <v>4194</v>
      </c>
      <c r="L105" s="70" t="s">
        <v>4194</v>
      </c>
      <c r="M105" s="70" t="s">
        <v>4195</v>
      </c>
      <c r="N105" s="70" t="s">
        <v>4194</v>
      </c>
      <c r="O105" s="70" t="s">
        <v>4194</v>
      </c>
      <c r="P105" s="70" t="s">
        <v>4194</v>
      </c>
      <c r="Q105" s="70">
        <v>122788</v>
      </c>
      <c r="R105" s="70" t="s">
        <v>4217</v>
      </c>
      <c r="S105" s="70" t="s">
        <v>4216</v>
      </c>
      <c r="T105" s="70">
        <v>1373602</v>
      </c>
    </row>
    <row r="106" spans="1:20" x14ac:dyDescent="0.25">
      <c r="A106" s="70">
        <v>1323489</v>
      </c>
      <c r="B106" s="70" t="s">
        <v>4199</v>
      </c>
      <c r="C106" s="70" t="s">
        <v>4244</v>
      </c>
      <c r="D106" s="70" t="s">
        <v>765</v>
      </c>
      <c r="F106" s="70" t="s">
        <v>765</v>
      </c>
      <c r="G106" s="70" t="s">
        <v>4222</v>
      </c>
      <c r="H106" s="70" t="s">
        <v>4194</v>
      </c>
      <c r="I106" s="70" t="s">
        <v>4242</v>
      </c>
      <c r="J106" s="70">
        <v>0</v>
      </c>
      <c r="K106" s="70" t="s">
        <v>4194</v>
      </c>
      <c r="L106" s="70" t="s">
        <v>4194</v>
      </c>
      <c r="M106" s="70" t="s">
        <v>4195</v>
      </c>
      <c r="N106" s="70" t="s">
        <v>4194</v>
      </c>
      <c r="O106" s="70" t="s">
        <v>4194</v>
      </c>
      <c r="P106" s="70" t="s">
        <v>4194</v>
      </c>
      <c r="Q106" s="70">
        <v>122788</v>
      </c>
      <c r="R106" s="70" t="s">
        <v>4217</v>
      </c>
      <c r="S106" s="70" t="s">
        <v>4216</v>
      </c>
      <c r="T106" s="70">
        <v>1373603</v>
      </c>
    </row>
    <row r="107" spans="1:20" x14ac:dyDescent="0.25">
      <c r="A107" s="70">
        <v>1323490</v>
      </c>
      <c r="B107" s="70" t="s">
        <v>4199</v>
      </c>
      <c r="C107" s="70" t="s">
        <v>4243</v>
      </c>
      <c r="D107" s="70" t="s">
        <v>765</v>
      </c>
      <c r="F107" s="70" t="s">
        <v>765</v>
      </c>
      <c r="G107" s="70" t="s">
        <v>4230</v>
      </c>
      <c r="H107" s="70" t="s">
        <v>4194</v>
      </c>
      <c r="I107" s="70" t="s">
        <v>4242</v>
      </c>
      <c r="J107" s="70">
        <v>0</v>
      </c>
      <c r="K107" s="70" t="s">
        <v>4194</v>
      </c>
      <c r="L107" s="70" t="s">
        <v>4194</v>
      </c>
      <c r="M107" s="70" t="s">
        <v>4195</v>
      </c>
      <c r="N107" s="70" t="s">
        <v>4194</v>
      </c>
      <c r="O107" s="70" t="s">
        <v>4194</v>
      </c>
      <c r="P107" s="70" t="s">
        <v>4194</v>
      </c>
      <c r="Q107" s="70">
        <v>122788</v>
      </c>
      <c r="R107" s="70" t="s">
        <v>4217</v>
      </c>
      <c r="S107" s="70" t="s">
        <v>4216</v>
      </c>
      <c r="T107" s="70">
        <v>1373604</v>
      </c>
    </row>
    <row r="108" spans="1:20" x14ac:dyDescent="0.25">
      <c r="A108" s="70">
        <v>1323494</v>
      </c>
      <c r="B108" s="70" t="s">
        <v>4199</v>
      </c>
      <c r="C108" s="70" t="s">
        <v>4241</v>
      </c>
      <c r="D108" s="70" t="s">
        <v>765</v>
      </c>
      <c r="F108" s="70" t="s">
        <v>765</v>
      </c>
      <c r="G108" s="70" t="s">
        <v>4224</v>
      </c>
      <c r="H108" s="70" t="s">
        <v>4194</v>
      </c>
      <c r="I108" s="70" t="s">
        <v>4237</v>
      </c>
      <c r="J108" s="70">
        <v>0</v>
      </c>
      <c r="K108" s="70" t="s">
        <v>4194</v>
      </c>
      <c r="L108" s="70" t="s">
        <v>4194</v>
      </c>
      <c r="M108" s="70" t="s">
        <v>4195</v>
      </c>
      <c r="N108" s="70" t="s">
        <v>4194</v>
      </c>
      <c r="O108" s="70" t="s">
        <v>4194</v>
      </c>
      <c r="P108" s="70" t="s">
        <v>4194</v>
      </c>
      <c r="Q108" s="70">
        <v>122788</v>
      </c>
      <c r="R108" s="70" t="s">
        <v>4217</v>
      </c>
      <c r="S108" s="70" t="s">
        <v>4216</v>
      </c>
      <c r="T108" s="70">
        <v>1373608</v>
      </c>
    </row>
    <row r="109" spans="1:20" x14ac:dyDescent="0.25">
      <c r="A109" s="70">
        <v>1323495</v>
      </c>
      <c r="B109" s="70" t="s">
        <v>4199</v>
      </c>
      <c r="C109" s="70" t="s">
        <v>4240</v>
      </c>
      <c r="D109" s="70" t="s">
        <v>765</v>
      </c>
      <c r="F109" s="70" t="s">
        <v>765</v>
      </c>
      <c r="G109" s="70" t="s">
        <v>4222</v>
      </c>
      <c r="H109" s="70" t="s">
        <v>4194</v>
      </c>
      <c r="I109" s="70" t="s">
        <v>4237</v>
      </c>
      <c r="J109" s="70">
        <v>0</v>
      </c>
      <c r="K109" s="70" t="s">
        <v>4194</v>
      </c>
      <c r="L109" s="70" t="s">
        <v>4194</v>
      </c>
      <c r="M109" s="70" t="s">
        <v>4195</v>
      </c>
      <c r="N109" s="70" t="s">
        <v>4194</v>
      </c>
      <c r="O109" s="70" t="s">
        <v>4194</v>
      </c>
      <c r="P109" s="70" t="s">
        <v>4194</v>
      </c>
      <c r="Q109" s="70">
        <v>122788</v>
      </c>
      <c r="R109" s="70" t="s">
        <v>4217</v>
      </c>
      <c r="S109" s="70" t="s">
        <v>4216</v>
      </c>
      <c r="T109" s="70">
        <v>1373609</v>
      </c>
    </row>
    <row r="110" spans="1:20" x14ac:dyDescent="0.25">
      <c r="A110" s="70">
        <v>1323496</v>
      </c>
      <c r="B110" s="70" t="s">
        <v>4199</v>
      </c>
      <c r="C110" s="70" t="s">
        <v>4239</v>
      </c>
      <c r="D110" s="70" t="s">
        <v>765</v>
      </c>
      <c r="F110" s="70" t="s">
        <v>765</v>
      </c>
      <c r="G110" s="70" t="s">
        <v>4203</v>
      </c>
      <c r="H110" s="70" t="s">
        <v>4194</v>
      </c>
      <c r="I110" s="70" t="s">
        <v>4237</v>
      </c>
      <c r="J110" s="70">
        <v>0</v>
      </c>
      <c r="K110" s="70" t="s">
        <v>4194</v>
      </c>
      <c r="L110" s="70" t="s">
        <v>4194</v>
      </c>
      <c r="M110" s="70" t="s">
        <v>4195</v>
      </c>
      <c r="N110" s="70" t="s">
        <v>4194</v>
      </c>
      <c r="O110" s="70" t="s">
        <v>4194</v>
      </c>
      <c r="P110" s="70" t="s">
        <v>4194</v>
      </c>
      <c r="Q110" s="70">
        <v>122788</v>
      </c>
      <c r="R110" s="70" t="s">
        <v>4217</v>
      </c>
      <c r="S110" s="70" t="s">
        <v>4216</v>
      </c>
      <c r="T110" s="70">
        <v>1373610</v>
      </c>
    </row>
    <row r="111" spans="1:20" x14ac:dyDescent="0.25">
      <c r="A111" s="70">
        <v>1323497</v>
      </c>
      <c r="B111" s="70" t="s">
        <v>4199</v>
      </c>
      <c r="C111" s="70" t="s">
        <v>4238</v>
      </c>
      <c r="D111" s="70" t="s">
        <v>765</v>
      </c>
      <c r="F111" s="70" t="s">
        <v>765</v>
      </c>
      <c r="G111" s="70" t="s">
        <v>4197</v>
      </c>
      <c r="H111" s="70" t="s">
        <v>4194</v>
      </c>
      <c r="I111" s="70" t="s">
        <v>4237</v>
      </c>
      <c r="J111" s="70">
        <v>0</v>
      </c>
      <c r="K111" s="70" t="s">
        <v>4194</v>
      </c>
      <c r="L111" s="70" t="s">
        <v>4194</v>
      </c>
      <c r="M111" s="70" t="s">
        <v>4195</v>
      </c>
      <c r="N111" s="70" t="s">
        <v>4194</v>
      </c>
      <c r="O111" s="70" t="s">
        <v>4194</v>
      </c>
      <c r="P111" s="70" t="s">
        <v>4194</v>
      </c>
      <c r="Q111" s="70">
        <v>122788</v>
      </c>
      <c r="R111" s="70" t="s">
        <v>4217</v>
      </c>
      <c r="S111" s="70" t="s">
        <v>4216</v>
      </c>
      <c r="T111" s="70">
        <v>1373611</v>
      </c>
    </row>
    <row r="112" spans="1:20" x14ac:dyDescent="0.25">
      <c r="A112" s="70">
        <v>1324215</v>
      </c>
      <c r="B112" s="70" t="s">
        <v>4199</v>
      </c>
      <c r="C112" s="70" t="s">
        <v>4236</v>
      </c>
      <c r="D112" s="70" t="s">
        <v>765</v>
      </c>
      <c r="F112" s="70" t="s">
        <v>765</v>
      </c>
      <c r="G112" s="70" t="s">
        <v>4230</v>
      </c>
      <c r="H112" s="70" t="s">
        <v>4194</v>
      </c>
      <c r="I112" s="70" t="s">
        <v>4227</v>
      </c>
      <c r="J112" s="70">
        <v>0</v>
      </c>
      <c r="K112" s="70" t="s">
        <v>4194</v>
      </c>
      <c r="L112" s="70" t="s">
        <v>4194</v>
      </c>
      <c r="M112" s="70" t="s">
        <v>4195</v>
      </c>
      <c r="N112" s="70" t="s">
        <v>4194</v>
      </c>
      <c r="O112" s="70" t="s">
        <v>4194</v>
      </c>
      <c r="P112" s="70" t="s">
        <v>4194</v>
      </c>
      <c r="Q112" s="70">
        <v>122788</v>
      </c>
      <c r="R112" s="70" t="s">
        <v>4217</v>
      </c>
      <c r="S112" s="70" t="s">
        <v>4216</v>
      </c>
      <c r="T112" s="70">
        <v>1374369</v>
      </c>
    </row>
    <row r="113" spans="1:20" x14ac:dyDescent="0.25">
      <c r="A113" s="70">
        <v>1324216</v>
      </c>
      <c r="B113" s="70" t="s">
        <v>4199</v>
      </c>
      <c r="C113" s="70" t="s">
        <v>4235</v>
      </c>
      <c r="D113" s="70" t="s">
        <v>765</v>
      </c>
      <c r="F113" s="70" t="s">
        <v>765</v>
      </c>
      <c r="G113" s="70" t="s">
        <v>4230</v>
      </c>
      <c r="H113" s="70" t="s">
        <v>4194</v>
      </c>
      <c r="I113" s="70" t="s">
        <v>4227</v>
      </c>
      <c r="J113" s="70">
        <v>0</v>
      </c>
      <c r="K113" s="70" t="s">
        <v>4194</v>
      </c>
      <c r="L113" s="70" t="s">
        <v>4194</v>
      </c>
      <c r="M113" s="70" t="s">
        <v>4195</v>
      </c>
      <c r="N113" s="70" t="s">
        <v>4194</v>
      </c>
      <c r="O113" s="70" t="s">
        <v>4194</v>
      </c>
      <c r="P113" s="70" t="s">
        <v>4194</v>
      </c>
      <c r="Q113" s="70">
        <v>122788</v>
      </c>
      <c r="R113" s="70" t="s">
        <v>4217</v>
      </c>
      <c r="S113" s="70" t="s">
        <v>4216</v>
      </c>
      <c r="T113" s="70">
        <v>1374370</v>
      </c>
    </row>
    <row r="114" spans="1:20" x14ac:dyDescent="0.25">
      <c r="A114" s="70">
        <v>1324217</v>
      </c>
      <c r="B114" s="70" t="s">
        <v>4199</v>
      </c>
      <c r="C114" s="70" t="s">
        <v>4234</v>
      </c>
      <c r="D114" s="70" t="s">
        <v>765</v>
      </c>
      <c r="F114" s="70" t="s">
        <v>765</v>
      </c>
      <c r="G114" s="70" t="s">
        <v>4230</v>
      </c>
      <c r="H114" s="70" t="s">
        <v>4194</v>
      </c>
      <c r="I114" s="70" t="s">
        <v>4227</v>
      </c>
      <c r="J114" s="70">
        <v>0</v>
      </c>
      <c r="K114" s="70" t="s">
        <v>4194</v>
      </c>
      <c r="L114" s="70" t="s">
        <v>4194</v>
      </c>
      <c r="M114" s="70" t="s">
        <v>4195</v>
      </c>
      <c r="N114" s="70" t="s">
        <v>4194</v>
      </c>
      <c r="O114" s="70" t="s">
        <v>4194</v>
      </c>
      <c r="P114" s="70" t="s">
        <v>4194</v>
      </c>
      <c r="Q114" s="70">
        <v>122788</v>
      </c>
      <c r="R114" s="70" t="s">
        <v>4217</v>
      </c>
      <c r="S114" s="70" t="s">
        <v>4216</v>
      </c>
      <c r="T114" s="70">
        <v>1374371</v>
      </c>
    </row>
    <row r="115" spans="1:20" x14ac:dyDescent="0.25">
      <c r="A115" s="70">
        <v>1324218</v>
      </c>
      <c r="B115" s="70" t="s">
        <v>4199</v>
      </c>
      <c r="C115" s="70" t="s">
        <v>4233</v>
      </c>
      <c r="D115" s="70" t="s">
        <v>765</v>
      </c>
      <c r="F115" s="70" t="s">
        <v>765</v>
      </c>
      <c r="G115" s="70" t="s">
        <v>4230</v>
      </c>
      <c r="H115" s="70" t="s">
        <v>4194</v>
      </c>
      <c r="I115" s="70" t="s">
        <v>4227</v>
      </c>
      <c r="J115" s="70">
        <v>0</v>
      </c>
      <c r="K115" s="70" t="s">
        <v>4194</v>
      </c>
      <c r="L115" s="70" t="s">
        <v>4194</v>
      </c>
      <c r="M115" s="70" t="s">
        <v>4195</v>
      </c>
      <c r="N115" s="70" t="s">
        <v>4194</v>
      </c>
      <c r="O115" s="70" t="s">
        <v>4194</v>
      </c>
      <c r="P115" s="70" t="s">
        <v>4194</v>
      </c>
      <c r="Q115" s="70">
        <v>122788</v>
      </c>
      <c r="R115" s="70" t="s">
        <v>4217</v>
      </c>
      <c r="S115" s="70" t="s">
        <v>4216</v>
      </c>
      <c r="T115" s="70">
        <v>1374372</v>
      </c>
    </row>
    <row r="116" spans="1:20" x14ac:dyDescent="0.25">
      <c r="A116" s="70">
        <v>1324219</v>
      </c>
      <c r="B116" s="70" t="s">
        <v>4199</v>
      </c>
      <c r="C116" s="70" t="s">
        <v>4232</v>
      </c>
      <c r="D116" s="70" t="s">
        <v>765</v>
      </c>
      <c r="F116" s="70" t="s">
        <v>4231</v>
      </c>
      <c r="G116" s="70" t="s">
        <v>4230</v>
      </c>
      <c r="H116" s="70" t="s">
        <v>4194</v>
      </c>
      <c r="I116" s="70" t="s">
        <v>4227</v>
      </c>
      <c r="J116" s="70">
        <v>0</v>
      </c>
      <c r="K116" s="70" t="s">
        <v>4194</v>
      </c>
      <c r="L116" s="70" t="s">
        <v>4194</v>
      </c>
      <c r="M116" s="70" t="s">
        <v>4195</v>
      </c>
      <c r="N116" s="70" t="s">
        <v>4194</v>
      </c>
      <c r="O116" s="70" t="s">
        <v>4194</v>
      </c>
      <c r="P116" s="70" t="s">
        <v>4194</v>
      </c>
      <c r="Q116" s="70">
        <v>122788</v>
      </c>
      <c r="R116" s="70" t="s">
        <v>4217</v>
      </c>
      <c r="S116" s="70" t="s">
        <v>4216</v>
      </c>
      <c r="T116" s="70">
        <v>1374373</v>
      </c>
    </row>
    <row r="117" spans="1:20" x14ac:dyDescent="0.25">
      <c r="A117" s="70">
        <v>1324220</v>
      </c>
      <c r="B117" s="70" t="s">
        <v>4199</v>
      </c>
      <c r="C117" s="70" t="s">
        <v>4229</v>
      </c>
      <c r="D117" s="70" t="s">
        <v>765</v>
      </c>
      <c r="F117" s="70" t="s">
        <v>765</v>
      </c>
      <c r="G117" s="70" t="s">
        <v>4219</v>
      </c>
      <c r="H117" s="70" t="s">
        <v>4194</v>
      </c>
      <c r="I117" s="70" t="s">
        <v>4227</v>
      </c>
      <c r="J117" s="70">
        <v>0</v>
      </c>
      <c r="K117" s="70" t="s">
        <v>4194</v>
      </c>
      <c r="L117" s="70" t="s">
        <v>4194</v>
      </c>
      <c r="M117" s="70" t="s">
        <v>4195</v>
      </c>
      <c r="N117" s="70" t="s">
        <v>4194</v>
      </c>
      <c r="O117" s="70" t="s">
        <v>4194</v>
      </c>
      <c r="P117" s="70" t="s">
        <v>4194</v>
      </c>
      <c r="Q117" s="70">
        <v>122788</v>
      </c>
      <c r="R117" s="70" t="s">
        <v>4217</v>
      </c>
      <c r="S117" s="70" t="s">
        <v>4216</v>
      </c>
      <c r="T117" s="70">
        <v>1374374</v>
      </c>
    </row>
    <row r="118" spans="1:20" x14ac:dyDescent="0.25">
      <c r="A118" s="70">
        <v>1324221</v>
      </c>
      <c r="B118" s="70" t="s">
        <v>4199</v>
      </c>
      <c r="C118" s="70" t="s">
        <v>4228</v>
      </c>
      <c r="D118" s="70" t="s">
        <v>765</v>
      </c>
      <c r="F118" s="70" t="s">
        <v>765</v>
      </c>
      <c r="G118" s="70" t="s">
        <v>4219</v>
      </c>
      <c r="H118" s="70" t="s">
        <v>4194</v>
      </c>
      <c r="I118" s="70" t="s">
        <v>4227</v>
      </c>
      <c r="J118" s="70">
        <v>0</v>
      </c>
      <c r="K118" s="70" t="s">
        <v>4194</v>
      </c>
      <c r="L118" s="70" t="s">
        <v>4194</v>
      </c>
      <c r="M118" s="70" t="s">
        <v>4195</v>
      </c>
      <c r="N118" s="70" t="s">
        <v>4194</v>
      </c>
      <c r="O118" s="70" t="s">
        <v>4194</v>
      </c>
      <c r="P118" s="70" t="s">
        <v>4194</v>
      </c>
      <c r="Q118" s="70">
        <v>122788</v>
      </c>
      <c r="R118" s="70" t="s">
        <v>4217</v>
      </c>
      <c r="S118" s="70" t="s">
        <v>4216</v>
      </c>
      <c r="T118" s="70">
        <v>1374375</v>
      </c>
    </row>
    <row r="119" spans="1:20" x14ac:dyDescent="0.25">
      <c r="A119" s="70">
        <v>1324223</v>
      </c>
      <c r="B119" s="70" t="s">
        <v>4199</v>
      </c>
      <c r="C119" s="70" t="s">
        <v>4226</v>
      </c>
      <c r="D119" s="70" t="s">
        <v>765</v>
      </c>
      <c r="F119" s="70" t="s">
        <v>765</v>
      </c>
      <c r="G119" s="70" t="s">
        <v>4219</v>
      </c>
      <c r="H119" s="70" t="s">
        <v>4194</v>
      </c>
      <c r="I119" s="70" t="s">
        <v>4218</v>
      </c>
      <c r="J119" s="70">
        <v>0</v>
      </c>
      <c r="K119" s="70" t="s">
        <v>4194</v>
      </c>
      <c r="L119" s="70" t="s">
        <v>4194</v>
      </c>
      <c r="M119" s="70" t="s">
        <v>4195</v>
      </c>
      <c r="N119" s="70" t="s">
        <v>4194</v>
      </c>
      <c r="O119" s="70" t="s">
        <v>4194</v>
      </c>
      <c r="P119" s="70" t="s">
        <v>4194</v>
      </c>
      <c r="Q119" s="70">
        <v>122788</v>
      </c>
      <c r="R119" s="70" t="s">
        <v>4217</v>
      </c>
      <c r="S119" s="70" t="s">
        <v>4216</v>
      </c>
      <c r="T119" s="70">
        <v>1374377</v>
      </c>
    </row>
    <row r="120" spans="1:20" x14ac:dyDescent="0.25">
      <c r="A120" s="70">
        <v>1324224</v>
      </c>
      <c r="B120" s="70" t="s">
        <v>4199</v>
      </c>
      <c r="C120" s="70" t="s">
        <v>4225</v>
      </c>
      <c r="D120" s="70" t="s">
        <v>765</v>
      </c>
      <c r="F120" s="70" t="s">
        <v>765</v>
      </c>
      <c r="G120" s="70" t="s">
        <v>4224</v>
      </c>
      <c r="H120" s="70" t="s">
        <v>4194</v>
      </c>
      <c r="I120" s="70" t="s">
        <v>4218</v>
      </c>
      <c r="J120" s="70">
        <v>0</v>
      </c>
      <c r="K120" s="70" t="s">
        <v>4194</v>
      </c>
      <c r="L120" s="70" t="s">
        <v>4194</v>
      </c>
      <c r="M120" s="70" t="s">
        <v>4195</v>
      </c>
      <c r="N120" s="70" t="s">
        <v>4194</v>
      </c>
      <c r="O120" s="70" t="s">
        <v>4194</v>
      </c>
      <c r="P120" s="70" t="s">
        <v>4194</v>
      </c>
      <c r="Q120" s="70">
        <v>122788</v>
      </c>
      <c r="R120" s="70" t="s">
        <v>4217</v>
      </c>
      <c r="S120" s="70" t="s">
        <v>4216</v>
      </c>
      <c r="T120" s="70">
        <v>1374378</v>
      </c>
    </row>
    <row r="121" spans="1:20" x14ac:dyDescent="0.25">
      <c r="A121" s="70">
        <v>1324225</v>
      </c>
      <c r="B121" s="70" t="s">
        <v>4199</v>
      </c>
      <c r="C121" s="70" t="s">
        <v>4223</v>
      </c>
      <c r="D121" s="70" t="s">
        <v>765</v>
      </c>
      <c r="F121" s="70" t="s">
        <v>4221</v>
      </c>
      <c r="G121" s="70" t="s">
        <v>4222</v>
      </c>
      <c r="H121" s="70" t="s">
        <v>4194</v>
      </c>
      <c r="I121" s="70" t="s">
        <v>4218</v>
      </c>
      <c r="J121" s="70">
        <v>0</v>
      </c>
      <c r="K121" s="70" t="s">
        <v>4194</v>
      </c>
      <c r="L121" s="70" t="s">
        <v>4194</v>
      </c>
      <c r="M121" s="70" t="s">
        <v>4195</v>
      </c>
      <c r="N121" s="70" t="s">
        <v>4194</v>
      </c>
      <c r="O121" s="70" t="s">
        <v>4194</v>
      </c>
      <c r="P121" s="70" t="s">
        <v>4194</v>
      </c>
      <c r="Q121" s="70">
        <v>122788</v>
      </c>
      <c r="R121" s="70" t="s">
        <v>4217</v>
      </c>
      <c r="S121" s="70" t="s">
        <v>4216</v>
      </c>
      <c r="T121" s="70">
        <v>1374379</v>
      </c>
    </row>
    <row r="122" spans="1:20" x14ac:dyDescent="0.25">
      <c r="A122" s="70">
        <v>1324226</v>
      </c>
      <c r="B122" s="70" t="s">
        <v>4199</v>
      </c>
      <c r="C122" s="70" t="s">
        <v>4221</v>
      </c>
      <c r="D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4218</v>
      </c>
      <c r="J122" s="70">
        <v>0</v>
      </c>
      <c r="K122" s="70" t="s">
        <v>4194</v>
      </c>
      <c r="L122" s="70" t="s">
        <v>4194</v>
      </c>
      <c r="M122" s="70" t="s">
        <v>4195</v>
      </c>
      <c r="N122" s="70" t="s">
        <v>4194</v>
      </c>
      <c r="O122" s="70" t="s">
        <v>4194</v>
      </c>
      <c r="P122" s="70" t="s">
        <v>4194</v>
      </c>
      <c r="Q122" s="70">
        <v>122788</v>
      </c>
      <c r="R122" s="70" t="s">
        <v>4217</v>
      </c>
      <c r="S122" s="70" t="s">
        <v>4216</v>
      </c>
      <c r="T122" s="70">
        <v>1374380</v>
      </c>
    </row>
    <row r="123" spans="1:20" x14ac:dyDescent="0.25">
      <c r="A123" s="70">
        <v>1324227</v>
      </c>
      <c r="B123" s="70" t="s">
        <v>4199</v>
      </c>
      <c r="C123" s="70" t="s">
        <v>4220</v>
      </c>
      <c r="D123" s="70" t="s">
        <v>765</v>
      </c>
      <c r="F123" s="70" t="s">
        <v>765</v>
      </c>
      <c r="G123" s="70" t="s">
        <v>4219</v>
      </c>
      <c r="H123" s="70" t="s">
        <v>4194</v>
      </c>
      <c r="I123" s="70" t="s">
        <v>4218</v>
      </c>
      <c r="J123" s="70">
        <v>0</v>
      </c>
      <c r="K123" s="70" t="s">
        <v>4194</v>
      </c>
      <c r="L123" s="70" t="s">
        <v>4194</v>
      </c>
      <c r="M123" s="70" t="s">
        <v>4195</v>
      </c>
      <c r="N123" s="70" t="s">
        <v>4194</v>
      </c>
      <c r="O123" s="70" t="s">
        <v>4194</v>
      </c>
      <c r="P123" s="70" t="s">
        <v>4194</v>
      </c>
      <c r="Q123" s="70">
        <v>122788</v>
      </c>
      <c r="R123" s="70" t="s">
        <v>4217</v>
      </c>
      <c r="S123" s="70" t="s">
        <v>4216</v>
      </c>
      <c r="T123" s="70">
        <v>1374381</v>
      </c>
    </row>
    <row r="124" spans="1:20" x14ac:dyDescent="0.25">
      <c r="A124" s="70">
        <v>1326452</v>
      </c>
      <c r="B124" s="70" t="s">
        <v>4199</v>
      </c>
      <c r="C124" s="70" t="s">
        <v>4215</v>
      </c>
      <c r="D124" s="70" t="s">
        <v>765</v>
      </c>
      <c r="E124" s="70" t="s">
        <v>765</v>
      </c>
      <c r="F124" s="70" t="s">
        <v>765</v>
      </c>
      <c r="G124" s="70" t="s">
        <v>4214</v>
      </c>
      <c r="H124" s="70" t="s">
        <v>4194</v>
      </c>
      <c r="I124" s="70" t="s">
        <v>4213</v>
      </c>
      <c r="J124" s="70">
        <v>0</v>
      </c>
      <c r="K124" s="70" t="s">
        <v>4194</v>
      </c>
      <c r="L124" s="70" t="s">
        <v>4194</v>
      </c>
      <c r="M124" s="70" t="s">
        <v>4195</v>
      </c>
      <c r="N124" s="70" t="s">
        <v>4194</v>
      </c>
      <c r="O124" s="70" t="s">
        <v>4194</v>
      </c>
      <c r="P124" s="70" t="s">
        <v>4194</v>
      </c>
      <c r="Q124" s="70">
        <v>122892</v>
      </c>
      <c r="R124" s="70" t="s">
        <v>4212</v>
      </c>
      <c r="T124" s="70">
        <v>1376713</v>
      </c>
    </row>
    <row r="125" spans="1:20" x14ac:dyDescent="0.25">
      <c r="A125" s="70">
        <v>1326469</v>
      </c>
      <c r="B125" s="70" t="s">
        <v>4199</v>
      </c>
      <c r="C125" s="70" t="s">
        <v>4211</v>
      </c>
      <c r="D125" s="70" t="s">
        <v>765</v>
      </c>
      <c r="E125" s="70" t="s">
        <v>765</v>
      </c>
      <c r="F125" s="70" t="s">
        <v>765</v>
      </c>
      <c r="G125" s="70" t="s">
        <v>4210</v>
      </c>
      <c r="H125" s="70" t="s">
        <v>4194</v>
      </c>
      <c r="I125" s="70" t="s">
        <v>4209</v>
      </c>
      <c r="J125" s="70">
        <v>0</v>
      </c>
      <c r="K125" s="70" t="s">
        <v>4194</v>
      </c>
      <c r="L125" s="70" t="s">
        <v>4194</v>
      </c>
      <c r="M125" s="70" t="s">
        <v>4195</v>
      </c>
      <c r="N125" s="70" t="s">
        <v>4194</v>
      </c>
      <c r="O125" s="70" t="s">
        <v>4194</v>
      </c>
      <c r="P125" s="70" t="s">
        <v>4194</v>
      </c>
      <c r="Q125" s="70">
        <v>119309</v>
      </c>
      <c r="R125" s="70" t="s">
        <v>4205</v>
      </c>
      <c r="T125" s="70">
        <v>1376737</v>
      </c>
    </row>
    <row r="126" spans="1:20" x14ac:dyDescent="0.25">
      <c r="A126" s="70">
        <v>1326472</v>
      </c>
      <c r="B126" s="70" t="s">
        <v>4199</v>
      </c>
      <c r="C126" s="70" t="s">
        <v>4208</v>
      </c>
      <c r="D126" s="70" t="s">
        <v>765</v>
      </c>
      <c r="E126" s="70" t="s">
        <v>765</v>
      </c>
      <c r="F126" s="70" t="s">
        <v>765</v>
      </c>
      <c r="G126" s="70" t="s">
        <v>4207</v>
      </c>
      <c r="H126" s="70" t="s">
        <v>4194</v>
      </c>
      <c r="I126" s="70" t="s">
        <v>4206</v>
      </c>
      <c r="J126" s="70">
        <v>0</v>
      </c>
      <c r="K126" s="70" t="s">
        <v>4194</v>
      </c>
      <c r="L126" s="70" t="s">
        <v>4194</v>
      </c>
      <c r="M126" s="70" t="s">
        <v>4195</v>
      </c>
      <c r="N126" s="70" t="s">
        <v>4194</v>
      </c>
      <c r="O126" s="70" t="s">
        <v>4194</v>
      </c>
      <c r="P126" s="70" t="s">
        <v>4194</v>
      </c>
      <c r="Q126" s="70">
        <v>119309</v>
      </c>
      <c r="R126" s="70" t="s">
        <v>4205</v>
      </c>
      <c r="T126" s="70">
        <v>1378011</v>
      </c>
    </row>
    <row r="127" spans="1:20" x14ac:dyDescent="0.25">
      <c r="A127" s="70">
        <v>1327589</v>
      </c>
      <c r="B127" s="70" t="s">
        <v>4199</v>
      </c>
      <c r="C127" s="70" t="s">
        <v>4204</v>
      </c>
      <c r="D127" s="70" t="s">
        <v>765</v>
      </c>
      <c r="E127" s="70" t="s">
        <v>765</v>
      </c>
      <c r="F127" s="70" t="s">
        <v>765</v>
      </c>
      <c r="G127" s="70" t="s">
        <v>4203</v>
      </c>
      <c r="H127" s="70" t="s">
        <v>4194</v>
      </c>
      <c r="I127" s="70" t="s">
        <v>4200</v>
      </c>
      <c r="J127" s="70">
        <v>0</v>
      </c>
      <c r="K127" s="70" t="s">
        <v>4194</v>
      </c>
      <c r="L127" s="70" t="s">
        <v>4194</v>
      </c>
      <c r="M127" s="70" t="s">
        <v>4195</v>
      </c>
      <c r="N127" s="70" t="s">
        <v>4194</v>
      </c>
      <c r="O127" s="70" t="s">
        <v>4194</v>
      </c>
      <c r="P127" s="70" t="s">
        <v>4194</v>
      </c>
      <c r="Q127" s="70">
        <v>126607</v>
      </c>
      <c r="R127" s="70" t="s">
        <v>4193</v>
      </c>
      <c r="T127" s="70">
        <v>1378009</v>
      </c>
    </row>
    <row r="128" spans="1:20" x14ac:dyDescent="0.25">
      <c r="A128" s="70">
        <v>1327590</v>
      </c>
      <c r="B128" s="70" t="s">
        <v>4199</v>
      </c>
      <c r="C128" s="70" t="s">
        <v>4202</v>
      </c>
      <c r="D128" s="70" t="s">
        <v>765</v>
      </c>
      <c r="E128" s="70" t="s">
        <v>765</v>
      </c>
      <c r="F128" s="70" t="s">
        <v>765</v>
      </c>
      <c r="G128" s="70" t="s">
        <v>4201</v>
      </c>
      <c r="H128" s="70" t="s">
        <v>4194</v>
      </c>
      <c r="I128" s="70" t="s">
        <v>4200</v>
      </c>
      <c r="J128" s="70">
        <v>0</v>
      </c>
      <c r="K128" s="70" t="s">
        <v>4194</v>
      </c>
      <c r="L128" s="70" t="s">
        <v>4194</v>
      </c>
      <c r="M128" s="70" t="s">
        <v>4195</v>
      </c>
      <c r="N128" s="70" t="s">
        <v>4194</v>
      </c>
      <c r="O128" s="70" t="s">
        <v>4194</v>
      </c>
      <c r="P128" s="70" t="s">
        <v>4194</v>
      </c>
      <c r="Q128" s="70">
        <v>126607</v>
      </c>
      <c r="R128" s="70" t="s">
        <v>4193</v>
      </c>
      <c r="T128" s="70">
        <v>1378010</v>
      </c>
    </row>
    <row r="129" spans="1:20" x14ac:dyDescent="0.25">
      <c r="A129" s="70">
        <v>1327591</v>
      </c>
      <c r="B129" s="70" t="s">
        <v>4199</v>
      </c>
      <c r="C129" s="70" t="s">
        <v>4198</v>
      </c>
      <c r="D129" s="70" t="s">
        <v>765</v>
      </c>
      <c r="E129" s="70" t="s">
        <v>765</v>
      </c>
      <c r="F129" s="70" t="s">
        <v>765</v>
      </c>
      <c r="G129" s="70" t="s">
        <v>4197</v>
      </c>
      <c r="H129" s="70" t="s">
        <v>4194</v>
      </c>
      <c r="I129" s="70" t="s">
        <v>4196</v>
      </c>
      <c r="J129" s="70">
        <v>0</v>
      </c>
      <c r="K129" s="70" t="s">
        <v>4194</v>
      </c>
      <c r="L129" s="70" t="s">
        <v>4194</v>
      </c>
      <c r="M129" s="70" t="s">
        <v>4195</v>
      </c>
      <c r="N129" s="70" t="s">
        <v>4194</v>
      </c>
      <c r="O129" s="70" t="s">
        <v>4194</v>
      </c>
      <c r="P129" s="70" t="s">
        <v>4194</v>
      </c>
      <c r="Q129" s="70">
        <v>126607</v>
      </c>
      <c r="R129" s="70" t="s">
        <v>4193</v>
      </c>
      <c r="T129" s="70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1247719</v>
      </c>
      <c r="B2" s="70" t="s">
        <v>4452</v>
      </c>
      <c r="C2" s="70" t="s">
        <v>4455</v>
      </c>
      <c r="D2" s="70" t="s">
        <v>4454</v>
      </c>
      <c r="E2" s="70" t="s">
        <v>765</v>
      </c>
      <c r="F2" s="70" t="s">
        <v>765</v>
      </c>
      <c r="G2" s="70" t="s">
        <v>4224</v>
      </c>
      <c r="H2" s="70" t="s">
        <v>4194</v>
      </c>
      <c r="I2" s="70" t="s">
        <v>4453</v>
      </c>
      <c r="J2" s="70">
        <v>0</v>
      </c>
      <c r="K2" s="70" t="s">
        <v>4194</v>
      </c>
      <c r="L2" s="70" t="s">
        <v>4194</v>
      </c>
      <c r="M2" s="70" t="s">
        <v>4195</v>
      </c>
      <c r="N2" s="70" t="s">
        <v>4194</v>
      </c>
      <c r="O2" s="70" t="s">
        <v>4194</v>
      </c>
      <c r="P2" s="70" t="s">
        <v>4194</v>
      </c>
      <c r="Q2" s="70">
        <v>119305</v>
      </c>
      <c r="R2" s="70" t="s">
        <v>4248</v>
      </c>
      <c r="T2" s="70">
        <v>1289855</v>
      </c>
    </row>
    <row r="3" spans="1:21" x14ac:dyDescent="0.25">
      <c r="A3" s="70">
        <v>1247721</v>
      </c>
      <c r="B3" s="70" t="s">
        <v>4452</v>
      </c>
      <c r="C3" s="70" t="s">
        <v>4451</v>
      </c>
      <c r="D3" s="70" t="s">
        <v>4450</v>
      </c>
      <c r="E3" s="70" t="s">
        <v>765</v>
      </c>
      <c r="F3" s="70" t="s">
        <v>765</v>
      </c>
      <c r="G3" s="70" t="s">
        <v>4222</v>
      </c>
      <c r="H3" s="70" t="s">
        <v>4194</v>
      </c>
      <c r="I3" s="70" t="s">
        <v>4449</v>
      </c>
      <c r="J3" s="70">
        <v>0</v>
      </c>
      <c r="K3" s="70" t="s">
        <v>4194</v>
      </c>
      <c r="L3" s="70" t="s">
        <v>4194</v>
      </c>
      <c r="M3" s="70" t="s">
        <v>4195</v>
      </c>
      <c r="N3" s="70" t="s">
        <v>4194</v>
      </c>
      <c r="O3" s="70" t="s">
        <v>4194</v>
      </c>
      <c r="P3" s="70" t="s">
        <v>4194</v>
      </c>
      <c r="Q3" s="70">
        <v>119305</v>
      </c>
      <c r="R3" s="70" t="s">
        <v>4248</v>
      </c>
      <c r="T3" s="70">
        <v>1289856</v>
      </c>
    </row>
    <row r="4" spans="1:21" x14ac:dyDescent="0.25">
      <c r="A4" s="70">
        <v>1247722</v>
      </c>
      <c r="B4" s="70" t="s">
        <v>4448</v>
      </c>
      <c r="C4" s="70" t="s">
        <v>4447</v>
      </c>
      <c r="D4" s="70" t="s">
        <v>2946</v>
      </c>
      <c r="E4" s="70" t="s">
        <v>765</v>
      </c>
      <c r="F4" s="70" t="s">
        <v>765</v>
      </c>
      <c r="G4" s="70" t="s">
        <v>4446</v>
      </c>
      <c r="H4" s="70" t="s">
        <v>4194</v>
      </c>
      <c r="I4" s="70" t="s">
        <v>4445</v>
      </c>
      <c r="J4" s="70">
        <v>0</v>
      </c>
      <c r="K4" s="70" t="s">
        <v>4194</v>
      </c>
      <c r="L4" s="70" t="s">
        <v>4194</v>
      </c>
      <c r="M4" s="70" t="s">
        <v>4195</v>
      </c>
      <c r="N4" s="70" t="s">
        <v>4194</v>
      </c>
      <c r="O4" s="70" t="s">
        <v>4194</v>
      </c>
      <c r="P4" s="70" t="s">
        <v>4194</v>
      </c>
      <c r="Q4" s="70">
        <v>119305</v>
      </c>
      <c r="R4" s="70" t="s">
        <v>4248</v>
      </c>
      <c r="T4" s="70">
        <v>1289857</v>
      </c>
    </row>
    <row r="5" spans="1:21" x14ac:dyDescent="0.25">
      <c r="A5" s="70">
        <v>1247723</v>
      </c>
      <c r="B5" s="70" t="s">
        <v>4444</v>
      </c>
      <c r="C5" s="70" t="s">
        <v>4443</v>
      </c>
      <c r="D5" s="70" t="s">
        <v>4442</v>
      </c>
      <c r="E5" s="70" t="s">
        <v>765</v>
      </c>
      <c r="F5" s="70" t="s">
        <v>765</v>
      </c>
      <c r="G5" s="70" t="s">
        <v>4230</v>
      </c>
      <c r="H5" s="70" t="s">
        <v>4194</v>
      </c>
      <c r="I5" s="70" t="s">
        <v>4441</v>
      </c>
      <c r="J5" s="70">
        <v>0</v>
      </c>
      <c r="K5" s="70" t="s">
        <v>4194</v>
      </c>
      <c r="L5" s="70" t="s">
        <v>4194</v>
      </c>
      <c r="M5" s="70" t="s">
        <v>4195</v>
      </c>
      <c r="N5" s="70" t="s">
        <v>4194</v>
      </c>
      <c r="O5" s="70" t="s">
        <v>4194</v>
      </c>
      <c r="P5" s="70" t="s">
        <v>4194</v>
      </c>
      <c r="Q5" s="70">
        <v>119305</v>
      </c>
      <c r="R5" s="70" t="s">
        <v>4248</v>
      </c>
      <c r="T5" s="70">
        <v>1289858</v>
      </c>
    </row>
    <row r="6" spans="1:21" x14ac:dyDescent="0.25">
      <c r="A6" s="70">
        <v>1247724</v>
      </c>
      <c r="B6" s="70" t="s">
        <v>4199</v>
      </c>
      <c r="C6" s="70" t="s">
        <v>4440</v>
      </c>
      <c r="D6" s="70" t="s">
        <v>4439</v>
      </c>
      <c r="E6" s="70" t="s">
        <v>765</v>
      </c>
      <c r="F6" s="70" t="s">
        <v>765</v>
      </c>
      <c r="G6" s="70" t="s">
        <v>4224</v>
      </c>
      <c r="H6" s="70" t="s">
        <v>4194</v>
      </c>
      <c r="I6" s="70" t="s">
        <v>4438</v>
      </c>
      <c r="J6" s="70">
        <v>0</v>
      </c>
      <c r="K6" s="70" t="s">
        <v>4194</v>
      </c>
      <c r="L6" s="70" t="s">
        <v>4194</v>
      </c>
      <c r="M6" s="70" t="s">
        <v>4195</v>
      </c>
      <c r="N6" s="70" t="s">
        <v>4194</v>
      </c>
      <c r="O6" s="70" t="s">
        <v>4194</v>
      </c>
      <c r="P6" s="70" t="s">
        <v>4194</v>
      </c>
      <c r="Q6" s="70">
        <v>119305</v>
      </c>
      <c r="R6" s="70" t="s">
        <v>4248</v>
      </c>
      <c r="T6" s="70">
        <v>1289859</v>
      </c>
    </row>
    <row r="7" spans="1:21" x14ac:dyDescent="0.25">
      <c r="A7" s="70">
        <v>1247725</v>
      </c>
      <c r="B7" s="70" t="s">
        <v>4199</v>
      </c>
      <c r="C7" s="70" t="s">
        <v>4437</v>
      </c>
      <c r="D7" s="70" t="s">
        <v>4436</v>
      </c>
      <c r="E7" s="70" t="s">
        <v>765</v>
      </c>
      <c r="F7" s="70" t="s">
        <v>765</v>
      </c>
      <c r="G7" s="70" t="s">
        <v>4222</v>
      </c>
      <c r="H7" s="70" t="s">
        <v>4194</v>
      </c>
      <c r="I7" s="70" t="s">
        <v>4435</v>
      </c>
      <c r="J7" s="70">
        <v>0</v>
      </c>
      <c r="K7" s="70" t="s">
        <v>4194</v>
      </c>
      <c r="L7" s="70" t="s">
        <v>4194</v>
      </c>
      <c r="M7" s="70" t="s">
        <v>4195</v>
      </c>
      <c r="N7" s="70" t="s">
        <v>4194</v>
      </c>
      <c r="O7" s="70" t="s">
        <v>4194</v>
      </c>
      <c r="P7" s="70" t="s">
        <v>4194</v>
      </c>
      <c r="Q7" s="70">
        <v>119305</v>
      </c>
      <c r="R7" s="70" t="s">
        <v>4248</v>
      </c>
      <c r="T7" s="70">
        <v>1289860</v>
      </c>
    </row>
    <row r="8" spans="1:21" x14ac:dyDescent="0.25">
      <c r="A8" s="70">
        <v>1247726</v>
      </c>
      <c r="B8" s="70" t="s">
        <v>4199</v>
      </c>
      <c r="C8" s="70" t="s">
        <v>4434</v>
      </c>
      <c r="D8" s="70" t="s">
        <v>4433</v>
      </c>
      <c r="E8" s="70" t="s">
        <v>765</v>
      </c>
      <c r="F8" s="70" t="s">
        <v>765</v>
      </c>
      <c r="G8" s="70" t="s">
        <v>4224</v>
      </c>
      <c r="H8" s="70" t="s">
        <v>4194</v>
      </c>
      <c r="I8" s="70" t="s">
        <v>4432</v>
      </c>
      <c r="J8" s="70">
        <v>0</v>
      </c>
      <c r="K8" s="70" t="s">
        <v>4194</v>
      </c>
      <c r="L8" s="70" t="s">
        <v>4194</v>
      </c>
      <c r="M8" s="70" t="s">
        <v>4195</v>
      </c>
      <c r="N8" s="70" t="s">
        <v>4194</v>
      </c>
      <c r="O8" s="70" t="s">
        <v>4194</v>
      </c>
      <c r="P8" s="70" t="s">
        <v>4194</v>
      </c>
      <c r="Q8" s="70">
        <v>119305</v>
      </c>
      <c r="R8" s="70" t="s">
        <v>4248</v>
      </c>
      <c r="T8" s="70">
        <v>1289861</v>
      </c>
    </row>
    <row r="9" spans="1:21" x14ac:dyDescent="0.25">
      <c r="A9" s="70">
        <v>1247727</v>
      </c>
      <c r="B9" s="70" t="s">
        <v>4199</v>
      </c>
      <c r="C9" s="70" t="s">
        <v>4431</v>
      </c>
      <c r="D9" s="70" t="s">
        <v>4430</v>
      </c>
      <c r="E9" s="70" t="s">
        <v>765</v>
      </c>
      <c r="F9" s="70" t="s">
        <v>765</v>
      </c>
      <c r="G9" s="70" t="s">
        <v>4222</v>
      </c>
      <c r="H9" s="70" t="s">
        <v>4194</v>
      </c>
      <c r="I9" s="70" t="s">
        <v>4429</v>
      </c>
      <c r="J9" s="70">
        <v>0</v>
      </c>
      <c r="K9" s="70" t="s">
        <v>4194</v>
      </c>
      <c r="L9" s="70" t="s">
        <v>4194</v>
      </c>
      <c r="M9" s="70" t="s">
        <v>4195</v>
      </c>
      <c r="N9" s="70" t="s">
        <v>4194</v>
      </c>
      <c r="O9" s="70" t="s">
        <v>4194</v>
      </c>
      <c r="P9" s="70" t="s">
        <v>4194</v>
      </c>
      <c r="Q9" s="70">
        <v>119305</v>
      </c>
      <c r="R9" s="70" t="s">
        <v>4248</v>
      </c>
      <c r="T9" s="70">
        <v>1289862</v>
      </c>
    </row>
    <row r="10" spans="1:21" x14ac:dyDescent="0.25">
      <c r="A10" s="70">
        <v>1247728</v>
      </c>
      <c r="B10" s="70" t="s">
        <v>4199</v>
      </c>
      <c r="C10" s="70" t="s">
        <v>3035</v>
      </c>
      <c r="D10" s="70" t="s">
        <v>4428</v>
      </c>
      <c r="E10" s="70" t="s">
        <v>765</v>
      </c>
      <c r="F10" s="70" t="s">
        <v>765</v>
      </c>
      <c r="G10" s="70" t="s">
        <v>4224</v>
      </c>
      <c r="H10" s="70" t="s">
        <v>4194</v>
      </c>
      <c r="I10" s="70" t="s">
        <v>4427</v>
      </c>
      <c r="J10" s="70">
        <v>0</v>
      </c>
      <c r="K10" s="70" t="s">
        <v>4194</v>
      </c>
      <c r="L10" s="70" t="s">
        <v>4194</v>
      </c>
      <c r="M10" s="70" t="s">
        <v>4195</v>
      </c>
      <c r="N10" s="70" t="s">
        <v>4194</v>
      </c>
      <c r="O10" s="70" t="s">
        <v>4194</v>
      </c>
      <c r="P10" s="70" t="s">
        <v>4194</v>
      </c>
      <c r="Q10" s="70">
        <v>119305</v>
      </c>
      <c r="R10" s="70" t="s">
        <v>4248</v>
      </c>
      <c r="T10" s="70">
        <v>1289863</v>
      </c>
    </row>
    <row r="11" spans="1:21" x14ac:dyDescent="0.25">
      <c r="A11" s="70">
        <v>1247729</v>
      </c>
      <c r="B11" s="70" t="s">
        <v>4426</v>
      </c>
      <c r="C11" s="70" t="s">
        <v>1237</v>
      </c>
      <c r="D11" s="70" t="s">
        <v>4425</v>
      </c>
      <c r="E11" s="70" t="s">
        <v>765</v>
      </c>
      <c r="F11" s="70" t="s">
        <v>765</v>
      </c>
      <c r="G11" s="70" t="s">
        <v>4224</v>
      </c>
      <c r="H11" s="70" t="s">
        <v>4194</v>
      </c>
      <c r="I11" s="70" t="s">
        <v>4424</v>
      </c>
      <c r="J11" s="70">
        <v>0</v>
      </c>
      <c r="K11" s="70" t="s">
        <v>4194</v>
      </c>
      <c r="L11" s="70" t="s">
        <v>4194</v>
      </c>
      <c r="M11" s="70" t="s">
        <v>4195</v>
      </c>
      <c r="N11" s="70" t="s">
        <v>4194</v>
      </c>
      <c r="O11" s="70" t="s">
        <v>4194</v>
      </c>
      <c r="P11" s="70" t="s">
        <v>4194</v>
      </c>
      <c r="Q11" s="70">
        <v>122788</v>
      </c>
      <c r="R11" s="70" t="s">
        <v>4217</v>
      </c>
      <c r="S11" s="70" t="s">
        <v>4216</v>
      </c>
      <c r="T11" s="70">
        <v>1350603</v>
      </c>
    </row>
    <row r="12" spans="1:21" x14ac:dyDescent="0.25">
      <c r="A12" s="70">
        <v>1247730</v>
      </c>
      <c r="B12" s="70" t="s">
        <v>4423</v>
      </c>
      <c r="C12" s="70" t="s">
        <v>1417</v>
      </c>
      <c r="D12" s="70" t="s">
        <v>4422</v>
      </c>
      <c r="E12" s="70" t="s">
        <v>765</v>
      </c>
      <c r="F12" s="70" t="s">
        <v>765</v>
      </c>
      <c r="G12" s="70" t="s">
        <v>4210</v>
      </c>
      <c r="H12" s="70" t="s">
        <v>4194</v>
      </c>
      <c r="I12" s="70" t="s">
        <v>4421</v>
      </c>
      <c r="J12" s="70">
        <v>0</v>
      </c>
      <c r="K12" s="70" t="s">
        <v>4194</v>
      </c>
      <c r="L12" s="70" t="s">
        <v>4194</v>
      </c>
      <c r="M12" s="70" t="s">
        <v>4195</v>
      </c>
      <c r="N12" s="70" t="s">
        <v>4194</v>
      </c>
      <c r="O12" s="70" t="s">
        <v>4194</v>
      </c>
      <c r="P12" s="70" t="s">
        <v>4194</v>
      </c>
      <c r="Q12" s="70">
        <v>119305</v>
      </c>
      <c r="R12" s="70" t="s">
        <v>4248</v>
      </c>
      <c r="T12" s="70">
        <v>1289864</v>
      </c>
    </row>
    <row r="13" spans="1:21" x14ac:dyDescent="0.25">
      <c r="A13" s="70">
        <v>1247731</v>
      </c>
      <c r="B13" s="70" t="s">
        <v>4199</v>
      </c>
      <c r="C13" s="70" t="s">
        <v>4420</v>
      </c>
      <c r="D13" s="70" t="s">
        <v>4419</v>
      </c>
      <c r="E13" s="70" t="s">
        <v>765</v>
      </c>
      <c r="F13" s="70" t="s">
        <v>765</v>
      </c>
      <c r="G13" s="70" t="s">
        <v>4210</v>
      </c>
      <c r="H13" s="70" t="s">
        <v>4194</v>
      </c>
      <c r="I13" s="70" t="s">
        <v>4418</v>
      </c>
      <c r="J13" s="70">
        <v>0</v>
      </c>
      <c r="K13" s="70" t="s">
        <v>4194</v>
      </c>
      <c r="L13" s="70" t="s">
        <v>4194</v>
      </c>
      <c r="M13" s="70" t="s">
        <v>4195</v>
      </c>
      <c r="N13" s="70" t="s">
        <v>4194</v>
      </c>
      <c r="O13" s="70" t="s">
        <v>4194</v>
      </c>
      <c r="P13" s="70" t="s">
        <v>4194</v>
      </c>
      <c r="Q13" s="70">
        <v>119305</v>
      </c>
      <c r="R13" s="70" t="s">
        <v>4248</v>
      </c>
      <c r="T13" s="70">
        <v>1289865</v>
      </c>
    </row>
    <row r="14" spans="1:21" x14ac:dyDescent="0.25">
      <c r="A14" s="70">
        <v>1247732</v>
      </c>
      <c r="B14" s="70" t="s">
        <v>4199</v>
      </c>
      <c r="C14" s="70" t="s">
        <v>4417</v>
      </c>
      <c r="D14" s="70" t="s">
        <v>4416</v>
      </c>
      <c r="E14" s="70" t="s">
        <v>765</v>
      </c>
      <c r="F14" s="70" t="s">
        <v>765</v>
      </c>
      <c r="G14" s="70" t="s">
        <v>4210</v>
      </c>
      <c r="H14" s="70" t="s">
        <v>4194</v>
      </c>
      <c r="I14" s="70" t="s">
        <v>4415</v>
      </c>
      <c r="J14" s="70">
        <v>0</v>
      </c>
      <c r="K14" s="70" t="s">
        <v>4194</v>
      </c>
      <c r="L14" s="70" t="s">
        <v>4194</v>
      </c>
      <c r="M14" s="70" t="s">
        <v>4195</v>
      </c>
      <c r="N14" s="70" t="s">
        <v>4194</v>
      </c>
      <c r="O14" s="70" t="s">
        <v>4194</v>
      </c>
      <c r="P14" s="70" t="s">
        <v>4194</v>
      </c>
      <c r="Q14" s="70">
        <v>119305</v>
      </c>
      <c r="R14" s="70" t="s">
        <v>4248</v>
      </c>
      <c r="T14" s="70">
        <v>1289866</v>
      </c>
    </row>
    <row r="15" spans="1:21" x14ac:dyDescent="0.25">
      <c r="A15" s="70">
        <v>1247733</v>
      </c>
      <c r="B15" s="70" t="s">
        <v>4199</v>
      </c>
      <c r="C15" s="70" t="s">
        <v>1087</v>
      </c>
      <c r="D15" s="70" t="s">
        <v>4414</v>
      </c>
      <c r="E15" s="70" t="s">
        <v>765</v>
      </c>
      <c r="F15" s="70" t="s">
        <v>765</v>
      </c>
      <c r="G15" s="70" t="s">
        <v>4266</v>
      </c>
      <c r="H15" s="70" t="s">
        <v>4194</v>
      </c>
      <c r="I15" s="70" t="s">
        <v>4413</v>
      </c>
      <c r="J15" s="70">
        <v>0</v>
      </c>
      <c r="K15" s="70" t="s">
        <v>4194</v>
      </c>
      <c r="L15" s="70" t="s">
        <v>4194</v>
      </c>
      <c r="M15" s="70" t="s">
        <v>4195</v>
      </c>
      <c r="N15" s="70" t="s">
        <v>4194</v>
      </c>
      <c r="O15" s="70" t="s">
        <v>4194</v>
      </c>
      <c r="P15" s="70" t="s">
        <v>4194</v>
      </c>
      <c r="Q15" s="70">
        <v>119305</v>
      </c>
      <c r="R15" s="70" t="s">
        <v>4248</v>
      </c>
      <c r="T15" s="70">
        <v>1289867</v>
      </c>
    </row>
    <row r="16" spans="1:21" x14ac:dyDescent="0.25">
      <c r="A16" s="70">
        <v>1247735</v>
      </c>
      <c r="B16" s="70" t="s">
        <v>4199</v>
      </c>
      <c r="C16" s="70" t="s">
        <v>4412</v>
      </c>
      <c r="D16" s="70" t="s">
        <v>4411</v>
      </c>
      <c r="E16" s="70" t="s">
        <v>765</v>
      </c>
      <c r="F16" s="70" t="s">
        <v>765</v>
      </c>
      <c r="G16" s="70" t="s">
        <v>4408</v>
      </c>
      <c r="H16" s="70" t="s">
        <v>4194</v>
      </c>
      <c r="I16" s="70" t="s">
        <v>4410</v>
      </c>
      <c r="J16" s="70">
        <v>0</v>
      </c>
      <c r="K16" s="70" t="s">
        <v>4194</v>
      </c>
      <c r="L16" s="70" t="s">
        <v>4194</v>
      </c>
      <c r="M16" s="70" t="s">
        <v>4195</v>
      </c>
      <c r="N16" s="70" t="s">
        <v>4194</v>
      </c>
      <c r="O16" s="70" t="s">
        <v>4194</v>
      </c>
      <c r="P16" s="70" t="s">
        <v>4194</v>
      </c>
      <c r="Q16" s="70">
        <v>119305</v>
      </c>
      <c r="R16" s="70" t="s">
        <v>4248</v>
      </c>
      <c r="T16" s="70">
        <v>1289868</v>
      </c>
    </row>
    <row r="17" spans="1:20" x14ac:dyDescent="0.25">
      <c r="A17" s="70">
        <v>1247736</v>
      </c>
      <c r="B17" s="70" t="s">
        <v>4199</v>
      </c>
      <c r="C17" s="70" t="s">
        <v>4409</v>
      </c>
      <c r="D17" s="70" t="s">
        <v>2958</v>
      </c>
      <c r="E17" s="70" t="s">
        <v>765</v>
      </c>
      <c r="F17" s="70" t="s">
        <v>765</v>
      </c>
      <c r="G17" s="70" t="s">
        <v>4408</v>
      </c>
      <c r="H17" s="70" t="s">
        <v>4194</v>
      </c>
      <c r="I17" s="70" t="s">
        <v>4407</v>
      </c>
      <c r="J17" s="70">
        <v>0</v>
      </c>
      <c r="K17" s="70" t="s">
        <v>4194</v>
      </c>
      <c r="L17" s="70" t="s">
        <v>4194</v>
      </c>
      <c r="M17" s="70" t="s">
        <v>4195</v>
      </c>
      <c r="N17" s="70" t="s">
        <v>4194</v>
      </c>
      <c r="O17" s="70" t="s">
        <v>4194</v>
      </c>
      <c r="P17" s="70" t="s">
        <v>4194</v>
      </c>
      <c r="Q17" s="70">
        <v>119305</v>
      </c>
      <c r="R17" s="70" t="s">
        <v>4248</v>
      </c>
      <c r="T17" s="70">
        <v>1289870</v>
      </c>
    </row>
    <row r="18" spans="1:20" x14ac:dyDescent="0.25">
      <c r="A18" s="70">
        <v>1247737</v>
      </c>
      <c r="B18" s="70" t="s">
        <v>4199</v>
      </c>
      <c r="C18" s="70" t="s">
        <v>4406</v>
      </c>
      <c r="D18" s="70" t="s">
        <v>4405</v>
      </c>
      <c r="E18" s="70" t="s">
        <v>765</v>
      </c>
      <c r="F18" s="70" t="s">
        <v>765</v>
      </c>
      <c r="G18" s="70" t="s">
        <v>4210</v>
      </c>
      <c r="H18" s="70" t="s">
        <v>4194</v>
      </c>
      <c r="I18" s="70" t="s">
        <v>4404</v>
      </c>
      <c r="J18" s="70">
        <v>0</v>
      </c>
      <c r="K18" s="70" t="s">
        <v>4194</v>
      </c>
      <c r="L18" s="70" t="s">
        <v>4194</v>
      </c>
      <c r="M18" s="70" t="s">
        <v>4195</v>
      </c>
      <c r="N18" s="70" t="s">
        <v>4194</v>
      </c>
      <c r="O18" s="70" t="s">
        <v>4194</v>
      </c>
      <c r="P18" s="70" t="s">
        <v>4194</v>
      </c>
      <c r="Q18" s="70">
        <v>119305</v>
      </c>
      <c r="R18" s="70" t="s">
        <v>4248</v>
      </c>
      <c r="T18" s="70">
        <v>1289871</v>
      </c>
    </row>
    <row r="19" spans="1:20" x14ac:dyDescent="0.25">
      <c r="A19" s="70">
        <v>1247738</v>
      </c>
      <c r="B19" s="70" t="s">
        <v>4199</v>
      </c>
      <c r="C19" s="70" t="s">
        <v>4403</v>
      </c>
      <c r="D19" s="70" t="s">
        <v>2958</v>
      </c>
      <c r="E19" s="70" t="s">
        <v>765</v>
      </c>
      <c r="F19" s="70" t="s">
        <v>765</v>
      </c>
      <c r="G19" s="70" t="s">
        <v>4210</v>
      </c>
      <c r="H19" s="70" t="s">
        <v>4194</v>
      </c>
      <c r="I19" s="70" t="s">
        <v>4402</v>
      </c>
      <c r="J19" s="70">
        <v>0</v>
      </c>
      <c r="K19" s="70" t="s">
        <v>4194</v>
      </c>
      <c r="L19" s="70" t="s">
        <v>4194</v>
      </c>
      <c r="M19" s="70" t="s">
        <v>4195</v>
      </c>
      <c r="N19" s="70" t="s">
        <v>4194</v>
      </c>
      <c r="O19" s="70" t="s">
        <v>4194</v>
      </c>
      <c r="P19" s="70" t="s">
        <v>4194</v>
      </c>
      <c r="Q19" s="70">
        <v>119305</v>
      </c>
      <c r="R19" s="70" t="s">
        <v>4248</v>
      </c>
      <c r="T19" s="70">
        <v>1289872</v>
      </c>
    </row>
    <row r="20" spans="1:20" x14ac:dyDescent="0.25">
      <c r="A20" s="70">
        <v>1247739</v>
      </c>
      <c r="B20" s="70" t="s">
        <v>4401</v>
      </c>
      <c r="C20" s="70" t="s">
        <v>4400</v>
      </c>
      <c r="D20" s="70" t="s">
        <v>4399</v>
      </c>
      <c r="E20" s="70" t="s">
        <v>765</v>
      </c>
      <c r="F20" s="70" t="s">
        <v>765</v>
      </c>
      <c r="G20" s="70" t="s">
        <v>4302</v>
      </c>
      <c r="H20" s="70" t="s">
        <v>4194</v>
      </c>
      <c r="I20" s="70" t="s">
        <v>4398</v>
      </c>
      <c r="J20" s="70">
        <v>0</v>
      </c>
      <c r="K20" s="70" t="s">
        <v>4194</v>
      </c>
      <c r="L20" s="70" t="s">
        <v>4194</v>
      </c>
      <c r="M20" s="70" t="s">
        <v>4195</v>
      </c>
      <c r="N20" s="70" t="s">
        <v>4194</v>
      </c>
      <c r="O20" s="70" t="s">
        <v>4194</v>
      </c>
      <c r="P20" s="70" t="s">
        <v>4194</v>
      </c>
      <c r="Q20" s="70">
        <v>119306</v>
      </c>
      <c r="R20" s="70" t="s">
        <v>4260</v>
      </c>
      <c r="T20" s="70">
        <v>1289873</v>
      </c>
    </row>
    <row r="21" spans="1:20" x14ac:dyDescent="0.25">
      <c r="A21" s="70">
        <v>1247740</v>
      </c>
      <c r="B21" s="70" t="s">
        <v>4199</v>
      </c>
      <c r="C21" s="70" t="s">
        <v>4397</v>
      </c>
      <c r="D21" s="70" t="s">
        <v>4396</v>
      </c>
      <c r="E21" s="70" t="s">
        <v>765</v>
      </c>
      <c r="F21" s="70" t="s">
        <v>765</v>
      </c>
      <c r="G21" s="70" t="s">
        <v>4224</v>
      </c>
      <c r="H21" s="70" t="s">
        <v>4194</v>
      </c>
      <c r="I21" s="70" t="s">
        <v>4395</v>
      </c>
      <c r="J21" s="70">
        <v>0</v>
      </c>
      <c r="K21" s="70" t="s">
        <v>4194</v>
      </c>
      <c r="L21" s="70" t="s">
        <v>4194</v>
      </c>
      <c r="M21" s="70" t="s">
        <v>4195</v>
      </c>
      <c r="N21" s="70" t="s">
        <v>4194</v>
      </c>
      <c r="O21" s="70" t="s">
        <v>4194</v>
      </c>
      <c r="P21" s="70" t="s">
        <v>4194</v>
      </c>
      <c r="Q21" s="70">
        <v>119306</v>
      </c>
      <c r="R21" s="70" t="s">
        <v>4260</v>
      </c>
      <c r="T21" s="70">
        <v>1289874</v>
      </c>
    </row>
    <row r="22" spans="1:20" x14ac:dyDescent="0.25">
      <c r="A22" s="70">
        <v>1247741</v>
      </c>
      <c r="B22" s="70" t="s">
        <v>4394</v>
      </c>
      <c r="C22" s="70" t="s">
        <v>4393</v>
      </c>
      <c r="D22" s="70" t="s">
        <v>4392</v>
      </c>
      <c r="E22" s="70" t="s">
        <v>765</v>
      </c>
      <c r="F22" s="70" t="s">
        <v>765</v>
      </c>
      <c r="G22" s="70" t="s">
        <v>4230</v>
      </c>
      <c r="H22" s="70" t="s">
        <v>4194</v>
      </c>
      <c r="I22" s="70" t="s">
        <v>4391</v>
      </c>
      <c r="J22" s="70">
        <v>0</v>
      </c>
      <c r="K22" s="70" t="s">
        <v>4194</v>
      </c>
      <c r="L22" s="70" t="s">
        <v>4194</v>
      </c>
      <c r="M22" s="70" t="s">
        <v>4195</v>
      </c>
      <c r="N22" s="70" t="s">
        <v>4194</v>
      </c>
      <c r="O22" s="70" t="s">
        <v>4194</v>
      </c>
      <c r="P22" s="70" t="s">
        <v>4194</v>
      </c>
      <c r="Q22" s="70">
        <v>119306</v>
      </c>
      <c r="R22" s="70" t="s">
        <v>4260</v>
      </c>
      <c r="T22" s="70">
        <v>1289875</v>
      </c>
    </row>
    <row r="23" spans="1:20" x14ac:dyDescent="0.25">
      <c r="A23" s="70">
        <v>1247742</v>
      </c>
      <c r="B23" s="70" t="s">
        <v>4199</v>
      </c>
      <c r="C23" s="70" t="s">
        <v>1259</v>
      </c>
      <c r="D23" s="70" t="s">
        <v>4390</v>
      </c>
      <c r="E23" s="70" t="s">
        <v>765</v>
      </c>
      <c r="F23" s="70" t="s">
        <v>765</v>
      </c>
      <c r="G23" s="70" t="s">
        <v>4230</v>
      </c>
      <c r="H23" s="70" t="s">
        <v>4194</v>
      </c>
      <c r="I23" s="70" t="s">
        <v>4389</v>
      </c>
      <c r="J23" s="70">
        <v>0</v>
      </c>
      <c r="K23" s="70" t="s">
        <v>4194</v>
      </c>
      <c r="L23" s="70" t="s">
        <v>4194</v>
      </c>
      <c r="M23" s="70" t="s">
        <v>4195</v>
      </c>
      <c r="N23" s="70" t="s">
        <v>4194</v>
      </c>
      <c r="O23" s="70" t="s">
        <v>4194</v>
      </c>
      <c r="P23" s="70" t="s">
        <v>4194</v>
      </c>
      <c r="Q23" s="70">
        <v>119306</v>
      </c>
      <c r="R23" s="70" t="s">
        <v>4260</v>
      </c>
      <c r="T23" s="70">
        <v>1289876</v>
      </c>
    </row>
    <row r="24" spans="1:20" x14ac:dyDescent="0.25">
      <c r="A24" s="70">
        <v>1247743</v>
      </c>
      <c r="B24" s="70" t="s">
        <v>4199</v>
      </c>
      <c r="C24" s="70" t="s">
        <v>4388</v>
      </c>
      <c r="D24" s="70" t="s">
        <v>2959</v>
      </c>
      <c r="E24" s="70" t="s">
        <v>765</v>
      </c>
      <c r="F24" s="70" t="s">
        <v>765</v>
      </c>
      <c r="G24" s="70" t="s">
        <v>4256</v>
      </c>
      <c r="H24" s="70" t="s">
        <v>4194</v>
      </c>
      <c r="I24" s="70" t="s">
        <v>4387</v>
      </c>
      <c r="J24" s="70">
        <v>0</v>
      </c>
      <c r="K24" s="70" t="s">
        <v>4194</v>
      </c>
      <c r="L24" s="70" t="s">
        <v>4194</v>
      </c>
      <c r="M24" s="70" t="s">
        <v>4195</v>
      </c>
      <c r="N24" s="70" t="s">
        <v>4194</v>
      </c>
      <c r="O24" s="70" t="s">
        <v>4194</v>
      </c>
      <c r="P24" s="70" t="s">
        <v>4194</v>
      </c>
      <c r="Q24" s="70">
        <v>119307</v>
      </c>
      <c r="R24" s="70" t="s">
        <v>4306</v>
      </c>
      <c r="T24" s="70">
        <v>1289877</v>
      </c>
    </row>
    <row r="25" spans="1:20" x14ac:dyDescent="0.25">
      <c r="A25" s="70">
        <v>1247744</v>
      </c>
      <c r="B25" s="70" t="s">
        <v>4199</v>
      </c>
      <c r="C25" s="70" t="s">
        <v>4386</v>
      </c>
      <c r="D25" s="70" t="s">
        <v>4385</v>
      </c>
      <c r="E25" s="70" t="s">
        <v>765</v>
      </c>
      <c r="F25" s="70" t="s">
        <v>765</v>
      </c>
      <c r="G25" s="70" t="s">
        <v>4256</v>
      </c>
      <c r="H25" s="70" t="s">
        <v>4194</v>
      </c>
      <c r="I25" s="70" t="s">
        <v>4384</v>
      </c>
      <c r="J25" s="70">
        <v>0</v>
      </c>
      <c r="K25" s="70" t="s">
        <v>4194</v>
      </c>
      <c r="L25" s="70" t="s">
        <v>4194</v>
      </c>
      <c r="M25" s="70" t="s">
        <v>4195</v>
      </c>
      <c r="N25" s="70" t="s">
        <v>4194</v>
      </c>
      <c r="O25" s="70" t="s">
        <v>4194</v>
      </c>
      <c r="P25" s="70" t="s">
        <v>4194</v>
      </c>
      <c r="Q25" s="70">
        <v>119307</v>
      </c>
      <c r="R25" s="70" t="s">
        <v>4306</v>
      </c>
      <c r="T25" s="70">
        <v>1289878</v>
      </c>
    </row>
    <row r="26" spans="1:20" x14ac:dyDescent="0.25">
      <c r="A26" s="70">
        <v>1247745</v>
      </c>
      <c r="B26" s="70" t="s">
        <v>4199</v>
      </c>
      <c r="C26" s="70" t="s">
        <v>4383</v>
      </c>
      <c r="D26" s="70" t="s">
        <v>4382</v>
      </c>
      <c r="E26" s="70" t="s">
        <v>765</v>
      </c>
      <c r="F26" s="70" t="s">
        <v>765</v>
      </c>
      <c r="G26" s="70" t="s">
        <v>4256</v>
      </c>
      <c r="H26" s="70" t="s">
        <v>4194</v>
      </c>
      <c r="I26" s="70" t="s">
        <v>4381</v>
      </c>
      <c r="J26" s="70">
        <v>0</v>
      </c>
      <c r="K26" s="70" t="s">
        <v>4194</v>
      </c>
      <c r="L26" s="70" t="s">
        <v>4194</v>
      </c>
      <c r="M26" s="70" t="s">
        <v>4195</v>
      </c>
      <c r="N26" s="70" t="s">
        <v>4194</v>
      </c>
      <c r="O26" s="70" t="s">
        <v>4194</v>
      </c>
      <c r="P26" s="70" t="s">
        <v>4194</v>
      </c>
      <c r="Q26" s="70">
        <v>119307</v>
      </c>
      <c r="R26" s="70" t="s">
        <v>4306</v>
      </c>
      <c r="T26" s="70">
        <v>1289879</v>
      </c>
    </row>
    <row r="27" spans="1:20" x14ac:dyDescent="0.25">
      <c r="A27" s="70">
        <v>1247746</v>
      </c>
      <c r="B27" s="70" t="s">
        <v>4199</v>
      </c>
      <c r="C27" s="70" t="s">
        <v>4380</v>
      </c>
      <c r="D27" s="70" t="s">
        <v>4379</v>
      </c>
      <c r="E27" s="70" t="s">
        <v>765</v>
      </c>
      <c r="F27" s="70" t="s">
        <v>765</v>
      </c>
      <c r="G27" s="70" t="s">
        <v>4302</v>
      </c>
      <c r="H27" s="70" t="s">
        <v>4194</v>
      </c>
      <c r="I27" s="70" t="s">
        <v>4378</v>
      </c>
      <c r="J27" s="70">
        <v>0</v>
      </c>
      <c r="K27" s="70" t="s">
        <v>4194</v>
      </c>
      <c r="L27" s="70" t="s">
        <v>4194</v>
      </c>
      <c r="M27" s="70" t="s">
        <v>4195</v>
      </c>
      <c r="N27" s="70" t="s">
        <v>4194</v>
      </c>
      <c r="O27" s="70" t="s">
        <v>4194</v>
      </c>
      <c r="P27" s="70" t="s">
        <v>4194</v>
      </c>
      <c r="Q27" s="70">
        <v>119307</v>
      </c>
      <c r="R27" s="70" t="s">
        <v>4306</v>
      </c>
      <c r="T27" s="70">
        <v>1289880</v>
      </c>
    </row>
    <row r="28" spans="1:20" x14ac:dyDescent="0.25">
      <c r="A28" s="70">
        <v>1247747</v>
      </c>
      <c r="B28" s="70" t="s">
        <v>4199</v>
      </c>
      <c r="C28" s="70" t="s">
        <v>4377</v>
      </c>
      <c r="D28" s="70" t="s">
        <v>765</v>
      </c>
      <c r="E28" s="70" t="s">
        <v>765</v>
      </c>
      <c r="F28" s="70" t="s">
        <v>765</v>
      </c>
      <c r="G28" s="70" t="s">
        <v>4376</v>
      </c>
      <c r="H28" s="70" t="s">
        <v>4194</v>
      </c>
      <c r="I28" s="70" t="s">
        <v>4375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119307</v>
      </c>
      <c r="R28" s="70" t="s">
        <v>4306</v>
      </c>
      <c r="T28" s="70">
        <v>1289881</v>
      </c>
    </row>
    <row r="29" spans="1:20" x14ac:dyDescent="0.25">
      <c r="A29" s="70">
        <v>1247748</v>
      </c>
      <c r="B29" s="70" t="s">
        <v>4199</v>
      </c>
      <c r="C29" s="70" t="s">
        <v>4374</v>
      </c>
      <c r="D29" s="70" t="s">
        <v>765</v>
      </c>
      <c r="E29" s="70" t="s">
        <v>765</v>
      </c>
      <c r="F29" s="70" t="s">
        <v>765</v>
      </c>
      <c r="G29" s="70" t="s">
        <v>4373</v>
      </c>
      <c r="H29" s="70" t="s">
        <v>4194</v>
      </c>
      <c r="I29" s="70" t="s">
        <v>4372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119307</v>
      </c>
      <c r="R29" s="70" t="s">
        <v>4306</v>
      </c>
      <c r="T29" s="70">
        <v>1289882</v>
      </c>
    </row>
    <row r="30" spans="1:20" x14ac:dyDescent="0.25">
      <c r="A30" s="70">
        <v>1247749</v>
      </c>
      <c r="B30" s="70" t="s">
        <v>4199</v>
      </c>
      <c r="C30" s="70" t="s">
        <v>4371</v>
      </c>
      <c r="D30" s="70" t="s">
        <v>4370</v>
      </c>
      <c r="E30" s="70" t="s">
        <v>765</v>
      </c>
      <c r="F30" s="70" t="s">
        <v>765</v>
      </c>
      <c r="G30" s="70" t="s">
        <v>4273</v>
      </c>
      <c r="H30" s="70" t="s">
        <v>4194</v>
      </c>
      <c r="I30" s="70" t="s">
        <v>4369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119308</v>
      </c>
      <c r="R30" s="70" t="s">
        <v>4362</v>
      </c>
      <c r="T30" s="70">
        <v>1289883</v>
      </c>
    </row>
    <row r="31" spans="1:20" x14ac:dyDescent="0.25">
      <c r="A31" s="70">
        <v>1247750</v>
      </c>
      <c r="B31" s="70" t="s">
        <v>4199</v>
      </c>
      <c r="C31" s="70" t="s">
        <v>4368</v>
      </c>
      <c r="D31" s="70" t="s">
        <v>4367</v>
      </c>
      <c r="E31" s="70" t="s">
        <v>765</v>
      </c>
      <c r="F31" s="70" t="s">
        <v>765</v>
      </c>
      <c r="G31" s="70" t="s">
        <v>4302</v>
      </c>
      <c r="H31" s="70" t="s">
        <v>4194</v>
      </c>
      <c r="I31" s="70" t="s">
        <v>4366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119308</v>
      </c>
      <c r="R31" s="70" t="s">
        <v>4362</v>
      </c>
      <c r="T31" s="70">
        <v>1289884</v>
      </c>
    </row>
    <row r="32" spans="1:20" x14ac:dyDescent="0.25">
      <c r="A32" s="70">
        <v>1247751</v>
      </c>
      <c r="B32" s="70" t="s">
        <v>4365</v>
      </c>
      <c r="C32" s="70" t="s">
        <v>2998</v>
      </c>
      <c r="D32" s="70" t="s">
        <v>4364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4363</v>
      </c>
      <c r="J32" s="70">
        <v>0</v>
      </c>
      <c r="K32" s="70" t="s">
        <v>4194</v>
      </c>
      <c r="L32" s="70" t="s">
        <v>4194</v>
      </c>
      <c r="M32" s="70" t="s">
        <v>4195</v>
      </c>
      <c r="N32" s="70" t="s">
        <v>4194</v>
      </c>
      <c r="O32" s="70" t="s">
        <v>4194</v>
      </c>
      <c r="P32" s="70" t="s">
        <v>4194</v>
      </c>
      <c r="Q32" s="70">
        <v>119308</v>
      </c>
      <c r="R32" s="70" t="s">
        <v>4362</v>
      </c>
      <c r="T32" s="70">
        <v>1289885</v>
      </c>
    </row>
    <row r="33" spans="1:20" x14ac:dyDescent="0.25">
      <c r="A33" s="70">
        <v>1247752</v>
      </c>
      <c r="B33" s="70" t="s">
        <v>4199</v>
      </c>
      <c r="C33" s="70" t="s">
        <v>1262</v>
      </c>
      <c r="D33" s="70" t="s">
        <v>4361</v>
      </c>
      <c r="E33" s="70" t="s">
        <v>765</v>
      </c>
      <c r="F33" s="70" t="s">
        <v>765</v>
      </c>
      <c r="G33" s="70" t="s">
        <v>4273</v>
      </c>
      <c r="H33" s="70" t="s">
        <v>4194</v>
      </c>
      <c r="I33" s="70" t="s">
        <v>4360</v>
      </c>
      <c r="J33" s="70">
        <v>0</v>
      </c>
      <c r="K33" s="70" t="s">
        <v>4194</v>
      </c>
      <c r="L33" s="70" t="s">
        <v>4194</v>
      </c>
      <c r="M33" s="70" t="s">
        <v>4195</v>
      </c>
      <c r="N33" s="70" t="s">
        <v>4194</v>
      </c>
      <c r="O33" s="70" t="s">
        <v>4194</v>
      </c>
      <c r="P33" s="70" t="s">
        <v>4194</v>
      </c>
      <c r="Q33" s="70">
        <v>119309</v>
      </c>
      <c r="R33" s="70" t="s">
        <v>4205</v>
      </c>
      <c r="T33" s="70">
        <v>1289886</v>
      </c>
    </row>
    <row r="34" spans="1:20" x14ac:dyDescent="0.25">
      <c r="A34" s="70">
        <v>1247753</v>
      </c>
      <c r="B34" s="70" t="s">
        <v>4199</v>
      </c>
      <c r="C34" s="70" t="s">
        <v>4359</v>
      </c>
      <c r="D34" s="70" t="s">
        <v>4358</v>
      </c>
      <c r="E34" s="70" t="s">
        <v>765</v>
      </c>
      <c r="F34" s="70" t="s">
        <v>765</v>
      </c>
      <c r="G34" s="70" t="s">
        <v>4273</v>
      </c>
      <c r="H34" s="70" t="s">
        <v>4194</v>
      </c>
      <c r="I34" s="70" t="s">
        <v>4357</v>
      </c>
      <c r="J34" s="70">
        <v>0</v>
      </c>
      <c r="K34" s="70" t="s">
        <v>4194</v>
      </c>
      <c r="L34" s="70" t="s">
        <v>4194</v>
      </c>
      <c r="M34" s="70" t="s">
        <v>4195</v>
      </c>
      <c r="N34" s="70" t="s">
        <v>4194</v>
      </c>
      <c r="O34" s="70" t="s">
        <v>4194</v>
      </c>
      <c r="P34" s="70" t="s">
        <v>4194</v>
      </c>
      <c r="Q34" s="70">
        <v>119309</v>
      </c>
      <c r="R34" s="70" t="s">
        <v>4205</v>
      </c>
      <c r="T34" s="70">
        <v>1289887</v>
      </c>
    </row>
    <row r="35" spans="1:20" x14ac:dyDescent="0.25">
      <c r="A35" s="70">
        <v>1247755</v>
      </c>
      <c r="B35" s="70" t="s">
        <v>4199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4273</v>
      </c>
      <c r="H35" s="70" t="s">
        <v>4194</v>
      </c>
      <c r="I35" s="70" t="s">
        <v>4356</v>
      </c>
      <c r="J35" s="70">
        <v>0</v>
      </c>
      <c r="K35" s="70" t="s">
        <v>4194</v>
      </c>
      <c r="L35" s="70" t="s">
        <v>4194</v>
      </c>
      <c r="M35" s="70" t="s">
        <v>4195</v>
      </c>
      <c r="N35" s="70" t="s">
        <v>4194</v>
      </c>
      <c r="O35" s="70" t="s">
        <v>4194</v>
      </c>
      <c r="P35" s="70" t="s">
        <v>4194</v>
      </c>
      <c r="Q35" s="70">
        <v>119309</v>
      </c>
      <c r="R35" s="70" t="s">
        <v>4205</v>
      </c>
      <c r="T35" s="70">
        <v>1289888</v>
      </c>
    </row>
    <row r="36" spans="1:20" x14ac:dyDescent="0.25">
      <c r="A36" s="70">
        <v>1247756</v>
      </c>
      <c r="B36" s="70" t="s">
        <v>4199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4355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119309</v>
      </c>
      <c r="R36" s="70" t="s">
        <v>4205</v>
      </c>
      <c r="T36" s="70">
        <v>1289889</v>
      </c>
    </row>
    <row r="37" spans="1:20" x14ac:dyDescent="0.25">
      <c r="A37" s="70">
        <v>1247757</v>
      </c>
      <c r="B37" s="70" t="s">
        <v>4199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4273</v>
      </c>
      <c r="H37" s="70" t="s">
        <v>4194</v>
      </c>
      <c r="I37" s="70" t="s">
        <v>4354</v>
      </c>
      <c r="J37" s="70">
        <v>0</v>
      </c>
      <c r="K37" s="70" t="s">
        <v>4194</v>
      </c>
      <c r="L37" s="70" t="s">
        <v>4194</v>
      </c>
      <c r="M37" s="70" t="s">
        <v>4195</v>
      </c>
      <c r="N37" s="70" t="s">
        <v>4194</v>
      </c>
      <c r="O37" s="70" t="s">
        <v>4194</v>
      </c>
      <c r="P37" s="70" t="s">
        <v>4194</v>
      </c>
      <c r="Q37" s="70">
        <v>119309</v>
      </c>
      <c r="R37" s="70" t="s">
        <v>4205</v>
      </c>
      <c r="T37" s="70">
        <v>1289890</v>
      </c>
    </row>
    <row r="38" spans="1:20" x14ac:dyDescent="0.25">
      <c r="A38" s="70">
        <v>1247758</v>
      </c>
      <c r="B38" s="70" t="s">
        <v>4199</v>
      </c>
      <c r="C38" s="70" t="s">
        <v>1269</v>
      </c>
      <c r="D38" s="70" t="s">
        <v>4353</v>
      </c>
      <c r="E38" s="70" t="s">
        <v>765</v>
      </c>
      <c r="F38" s="70" t="s">
        <v>765</v>
      </c>
      <c r="G38" s="70" t="s">
        <v>4291</v>
      </c>
      <c r="H38" s="70" t="s">
        <v>4194</v>
      </c>
      <c r="I38" s="70" t="s">
        <v>4352</v>
      </c>
      <c r="J38" s="70">
        <v>0</v>
      </c>
      <c r="K38" s="70" t="s">
        <v>4194</v>
      </c>
      <c r="L38" s="70" t="s">
        <v>4194</v>
      </c>
      <c r="M38" s="70" t="s">
        <v>4195</v>
      </c>
      <c r="N38" s="70" t="s">
        <v>4194</v>
      </c>
      <c r="O38" s="70" t="s">
        <v>4194</v>
      </c>
      <c r="P38" s="70" t="s">
        <v>4194</v>
      </c>
      <c r="Q38" s="70">
        <v>119309</v>
      </c>
      <c r="R38" s="70" t="s">
        <v>4205</v>
      </c>
      <c r="T38" s="70">
        <v>1289891</v>
      </c>
    </row>
    <row r="39" spans="1:20" x14ac:dyDescent="0.25">
      <c r="A39" s="70">
        <v>1247759</v>
      </c>
      <c r="B39" s="70" t="s">
        <v>4199</v>
      </c>
      <c r="C39" s="70" t="s">
        <v>4351</v>
      </c>
      <c r="D39" s="70" t="s">
        <v>4350</v>
      </c>
      <c r="E39" s="70" t="s">
        <v>765</v>
      </c>
      <c r="F39" s="70" t="s">
        <v>765</v>
      </c>
      <c r="G39" s="70" t="s">
        <v>4291</v>
      </c>
      <c r="H39" s="70" t="s">
        <v>4194</v>
      </c>
      <c r="I39" s="70" t="s">
        <v>4349</v>
      </c>
      <c r="J39" s="70">
        <v>0</v>
      </c>
      <c r="K39" s="70" t="s">
        <v>4194</v>
      </c>
      <c r="L39" s="70" t="s">
        <v>4194</v>
      </c>
      <c r="M39" s="70" t="s">
        <v>4195</v>
      </c>
      <c r="N39" s="70" t="s">
        <v>4194</v>
      </c>
      <c r="O39" s="70" t="s">
        <v>4194</v>
      </c>
      <c r="P39" s="70" t="s">
        <v>4194</v>
      </c>
      <c r="Q39" s="70">
        <v>119309</v>
      </c>
      <c r="R39" s="70" t="s">
        <v>4205</v>
      </c>
      <c r="T39" s="70">
        <v>1289892</v>
      </c>
    </row>
    <row r="40" spans="1:20" x14ac:dyDescent="0.25">
      <c r="A40" s="70">
        <v>1270128</v>
      </c>
      <c r="B40" s="70" t="s">
        <v>4348</v>
      </c>
      <c r="C40" s="70" t="s">
        <v>2880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4347</v>
      </c>
      <c r="J40" s="70">
        <v>0</v>
      </c>
      <c r="K40" s="70" t="s">
        <v>4194</v>
      </c>
      <c r="L40" s="70" t="s">
        <v>4194</v>
      </c>
      <c r="M40" s="70" t="s">
        <v>4195</v>
      </c>
      <c r="N40" s="70" t="s">
        <v>4194</v>
      </c>
      <c r="O40" s="70" t="s">
        <v>4194</v>
      </c>
      <c r="P40" s="70" t="s">
        <v>4194</v>
      </c>
      <c r="Q40" s="70">
        <v>119305</v>
      </c>
      <c r="R40" s="70" t="s">
        <v>4248</v>
      </c>
      <c r="T40" s="70">
        <v>1317926</v>
      </c>
    </row>
    <row r="41" spans="1:20" x14ac:dyDescent="0.25">
      <c r="A41" s="70">
        <v>1286869</v>
      </c>
      <c r="B41" s="70" t="s">
        <v>4346</v>
      </c>
      <c r="C41" s="70" t="s">
        <v>4345</v>
      </c>
      <c r="D41" s="70" t="s">
        <v>765</v>
      </c>
      <c r="E41" s="70" t="s">
        <v>765</v>
      </c>
      <c r="F41" s="70" t="s">
        <v>765</v>
      </c>
      <c r="G41" s="70" t="s">
        <v>4219</v>
      </c>
      <c r="H41" s="70" t="s">
        <v>4194</v>
      </c>
      <c r="I41" s="70" t="s">
        <v>4335</v>
      </c>
      <c r="J41" s="70">
        <v>0</v>
      </c>
      <c r="K41" s="70" t="s">
        <v>4194</v>
      </c>
      <c r="L41" s="70" t="s">
        <v>4194</v>
      </c>
      <c r="M41" s="70" t="s">
        <v>4195</v>
      </c>
      <c r="N41" s="70" t="s">
        <v>4194</v>
      </c>
      <c r="O41" s="70" t="s">
        <v>4194</v>
      </c>
      <c r="P41" s="70" t="s">
        <v>4194</v>
      </c>
      <c r="Q41" s="70">
        <v>122788</v>
      </c>
      <c r="R41" s="70" t="s">
        <v>4217</v>
      </c>
      <c r="S41" s="70" t="s">
        <v>4216</v>
      </c>
      <c r="T41" s="70">
        <v>1347911</v>
      </c>
    </row>
    <row r="42" spans="1:20" x14ac:dyDescent="0.25">
      <c r="A42" s="70">
        <v>1286870</v>
      </c>
      <c r="B42" s="70" t="s">
        <v>4199</v>
      </c>
      <c r="C42" s="70" t="s">
        <v>4344</v>
      </c>
      <c r="D42" s="70" t="s">
        <v>765</v>
      </c>
      <c r="F42" s="70" t="s">
        <v>765</v>
      </c>
      <c r="G42" s="70" t="s">
        <v>4219</v>
      </c>
      <c r="H42" s="70" t="s">
        <v>4194</v>
      </c>
      <c r="I42" s="70" t="s">
        <v>4335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122788</v>
      </c>
      <c r="R42" s="70" t="s">
        <v>4217</v>
      </c>
      <c r="S42" s="70" t="s">
        <v>4216</v>
      </c>
      <c r="T42" s="70">
        <v>1336377</v>
      </c>
    </row>
    <row r="43" spans="1:20" x14ac:dyDescent="0.25">
      <c r="A43" s="70">
        <v>1286871</v>
      </c>
      <c r="B43" s="70" t="s">
        <v>4343</v>
      </c>
      <c r="C43" s="70" t="s">
        <v>4342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4335</v>
      </c>
      <c r="J43" s="70">
        <v>0</v>
      </c>
      <c r="K43" s="70" t="s">
        <v>4194</v>
      </c>
      <c r="L43" s="70" t="s">
        <v>4194</v>
      </c>
      <c r="M43" s="70" t="s">
        <v>4195</v>
      </c>
      <c r="N43" s="70" t="s">
        <v>4194</v>
      </c>
      <c r="O43" s="70" t="s">
        <v>4194</v>
      </c>
      <c r="P43" s="70" t="s">
        <v>4194</v>
      </c>
      <c r="Q43" s="70">
        <v>122788</v>
      </c>
      <c r="R43" s="70" t="s">
        <v>4217</v>
      </c>
      <c r="S43" s="70" t="s">
        <v>4216</v>
      </c>
      <c r="T43" s="70">
        <v>1336376</v>
      </c>
    </row>
    <row r="44" spans="1:20" x14ac:dyDescent="0.25">
      <c r="A44" s="70">
        <v>1286872</v>
      </c>
      <c r="B44" s="70" t="s">
        <v>4341</v>
      </c>
      <c r="C44" s="70" t="s">
        <v>4340</v>
      </c>
      <c r="D44" s="70" t="s">
        <v>765</v>
      </c>
      <c r="E44" s="70" t="s">
        <v>765</v>
      </c>
      <c r="F44" s="70" t="s">
        <v>765</v>
      </c>
      <c r="G44" s="70" t="s">
        <v>4219</v>
      </c>
      <c r="H44" s="70" t="s">
        <v>4194</v>
      </c>
      <c r="I44" s="70" t="s">
        <v>4335</v>
      </c>
      <c r="J44" s="70">
        <v>0</v>
      </c>
      <c r="K44" s="70" t="s">
        <v>4194</v>
      </c>
      <c r="L44" s="70" t="s">
        <v>4194</v>
      </c>
      <c r="M44" s="70" t="s">
        <v>4195</v>
      </c>
      <c r="N44" s="70" t="s">
        <v>4194</v>
      </c>
      <c r="O44" s="70" t="s">
        <v>4194</v>
      </c>
      <c r="P44" s="70" t="s">
        <v>4194</v>
      </c>
      <c r="Q44" s="70">
        <v>122788</v>
      </c>
      <c r="R44" s="70" t="s">
        <v>4217</v>
      </c>
      <c r="S44" s="70" t="s">
        <v>4216</v>
      </c>
      <c r="T44" s="70">
        <v>1336375</v>
      </c>
    </row>
    <row r="45" spans="1:20" x14ac:dyDescent="0.25">
      <c r="A45" s="70">
        <v>1286873</v>
      </c>
      <c r="B45" s="70" t="s">
        <v>4199</v>
      </c>
      <c r="C45" s="70" t="s">
        <v>4339</v>
      </c>
      <c r="D45" s="70" t="s">
        <v>765</v>
      </c>
      <c r="F45" s="70" t="s">
        <v>765</v>
      </c>
      <c r="G45" s="70" t="s">
        <v>4219</v>
      </c>
      <c r="H45" s="70" t="s">
        <v>4194</v>
      </c>
      <c r="I45" s="70" t="s">
        <v>4335</v>
      </c>
      <c r="J45" s="70">
        <v>0</v>
      </c>
      <c r="K45" s="70" t="s">
        <v>4194</v>
      </c>
      <c r="L45" s="70" t="s">
        <v>4194</v>
      </c>
      <c r="M45" s="70" t="s">
        <v>4195</v>
      </c>
      <c r="N45" s="70" t="s">
        <v>4194</v>
      </c>
      <c r="O45" s="70" t="s">
        <v>4194</v>
      </c>
      <c r="P45" s="70" t="s">
        <v>4194</v>
      </c>
      <c r="Q45" s="70">
        <v>122788</v>
      </c>
      <c r="R45" s="70" t="s">
        <v>4217</v>
      </c>
      <c r="S45" s="70" t="s">
        <v>4216</v>
      </c>
      <c r="T45" s="70">
        <v>1336374</v>
      </c>
    </row>
    <row r="46" spans="1:20" x14ac:dyDescent="0.25">
      <c r="A46" s="70">
        <v>1286874</v>
      </c>
      <c r="B46" s="70" t="s">
        <v>4199</v>
      </c>
      <c r="C46" s="70" t="s">
        <v>4338</v>
      </c>
      <c r="D46" s="70" t="s">
        <v>765</v>
      </c>
      <c r="F46" s="70" t="s">
        <v>765</v>
      </c>
      <c r="G46" s="70" t="s">
        <v>4222</v>
      </c>
      <c r="H46" s="70" t="s">
        <v>4194</v>
      </c>
      <c r="I46" s="70" t="s">
        <v>4335</v>
      </c>
      <c r="J46" s="70">
        <v>0</v>
      </c>
      <c r="K46" s="70" t="s">
        <v>4194</v>
      </c>
      <c r="L46" s="70" t="s">
        <v>4194</v>
      </c>
      <c r="M46" s="70" t="s">
        <v>4195</v>
      </c>
      <c r="N46" s="70" t="s">
        <v>4194</v>
      </c>
      <c r="O46" s="70" t="s">
        <v>4194</v>
      </c>
      <c r="P46" s="70" t="s">
        <v>4194</v>
      </c>
      <c r="Q46" s="70">
        <v>122788</v>
      </c>
      <c r="R46" s="70" t="s">
        <v>4217</v>
      </c>
      <c r="S46" s="70" t="s">
        <v>4216</v>
      </c>
      <c r="T46" s="70">
        <v>1336372</v>
      </c>
    </row>
    <row r="47" spans="1:20" x14ac:dyDescent="0.25">
      <c r="A47" s="70">
        <v>1286875</v>
      </c>
      <c r="B47" s="70" t="s">
        <v>4337</v>
      </c>
      <c r="C47" s="70" t="s">
        <v>4336</v>
      </c>
      <c r="D47" s="70" t="s">
        <v>765</v>
      </c>
      <c r="E47" s="70" t="s">
        <v>765</v>
      </c>
      <c r="F47" s="70" t="s">
        <v>765</v>
      </c>
      <c r="G47" s="70" t="s">
        <v>4314</v>
      </c>
      <c r="H47" s="70" t="s">
        <v>4194</v>
      </c>
      <c r="I47" s="70" t="s">
        <v>4335</v>
      </c>
      <c r="J47" s="70">
        <v>0</v>
      </c>
      <c r="K47" s="70" t="s">
        <v>4194</v>
      </c>
      <c r="L47" s="70" t="s">
        <v>4194</v>
      </c>
      <c r="M47" s="70" t="s">
        <v>4195</v>
      </c>
      <c r="N47" s="70" t="s">
        <v>4194</v>
      </c>
      <c r="O47" s="70" t="s">
        <v>4194</v>
      </c>
      <c r="P47" s="70" t="s">
        <v>4194</v>
      </c>
      <c r="Q47" s="70">
        <v>122788</v>
      </c>
      <c r="R47" s="70" t="s">
        <v>4217</v>
      </c>
      <c r="S47" s="70" t="s">
        <v>4216</v>
      </c>
      <c r="T47" s="70">
        <v>1373575</v>
      </c>
    </row>
    <row r="48" spans="1:20" x14ac:dyDescent="0.25">
      <c r="A48" s="70">
        <v>1286897</v>
      </c>
      <c r="B48" s="70" t="s">
        <v>4199</v>
      </c>
      <c r="C48" s="70" t="s">
        <v>4334</v>
      </c>
      <c r="D48" s="70" t="s">
        <v>765</v>
      </c>
      <c r="F48" s="70" t="s">
        <v>765</v>
      </c>
      <c r="G48" s="70" t="s">
        <v>4330</v>
      </c>
      <c r="H48" s="70" t="s">
        <v>4194</v>
      </c>
      <c r="I48" s="70" t="s">
        <v>4329</v>
      </c>
      <c r="J48" s="70">
        <v>0</v>
      </c>
      <c r="K48" s="70" t="s">
        <v>4194</v>
      </c>
      <c r="L48" s="70" t="s">
        <v>4194</v>
      </c>
      <c r="M48" s="70" t="s">
        <v>4195</v>
      </c>
      <c r="N48" s="70" t="s">
        <v>4194</v>
      </c>
      <c r="O48" s="70" t="s">
        <v>4194</v>
      </c>
      <c r="P48" s="70" t="s">
        <v>4194</v>
      </c>
      <c r="Q48" s="70">
        <v>122788</v>
      </c>
      <c r="R48" s="70" t="s">
        <v>4217</v>
      </c>
      <c r="S48" s="70" t="s">
        <v>4216</v>
      </c>
      <c r="T48" s="70">
        <v>1336449</v>
      </c>
    </row>
    <row r="49" spans="1:20" x14ac:dyDescent="0.25">
      <c r="A49" s="70">
        <v>1286898</v>
      </c>
      <c r="B49" s="70" t="s">
        <v>4199</v>
      </c>
      <c r="C49" s="70" t="s">
        <v>4333</v>
      </c>
      <c r="D49" s="70" t="s">
        <v>765</v>
      </c>
      <c r="E49" s="70" t="s">
        <v>765</v>
      </c>
      <c r="F49" s="70" t="s">
        <v>765</v>
      </c>
      <c r="G49" s="70" t="s">
        <v>4330</v>
      </c>
      <c r="H49" s="70" t="s">
        <v>4194</v>
      </c>
      <c r="I49" s="70" t="s">
        <v>4329</v>
      </c>
      <c r="J49" s="70">
        <v>0</v>
      </c>
      <c r="K49" s="70" t="s">
        <v>4194</v>
      </c>
      <c r="L49" s="70" t="s">
        <v>4194</v>
      </c>
      <c r="M49" s="70" t="s">
        <v>4195</v>
      </c>
      <c r="N49" s="70" t="s">
        <v>4194</v>
      </c>
      <c r="O49" s="70" t="s">
        <v>4194</v>
      </c>
      <c r="P49" s="70" t="s">
        <v>4194</v>
      </c>
      <c r="Q49" s="70">
        <v>122788</v>
      </c>
      <c r="R49" s="70" t="s">
        <v>4217</v>
      </c>
      <c r="S49" s="70" t="s">
        <v>4216</v>
      </c>
      <c r="T49" s="70">
        <v>1373576</v>
      </c>
    </row>
    <row r="50" spans="1:20" x14ac:dyDescent="0.25">
      <c r="A50" s="70">
        <v>1286899</v>
      </c>
      <c r="B50" s="70" t="s">
        <v>4199</v>
      </c>
      <c r="C50" s="70" t="s">
        <v>4332</v>
      </c>
      <c r="D50" s="70" t="s">
        <v>765</v>
      </c>
      <c r="F50" s="70" t="s">
        <v>765</v>
      </c>
      <c r="G50" s="70" t="s">
        <v>4330</v>
      </c>
      <c r="H50" s="70" t="s">
        <v>4194</v>
      </c>
      <c r="I50" s="70" t="s">
        <v>4329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122788</v>
      </c>
      <c r="R50" s="70" t="s">
        <v>4217</v>
      </c>
      <c r="S50" s="70" t="s">
        <v>4216</v>
      </c>
      <c r="T50" s="70">
        <v>1336373</v>
      </c>
    </row>
    <row r="51" spans="1:20" x14ac:dyDescent="0.25">
      <c r="A51" s="70">
        <v>1286900</v>
      </c>
      <c r="B51" s="70" t="s">
        <v>4199</v>
      </c>
      <c r="C51" s="70" t="s">
        <v>4331</v>
      </c>
      <c r="D51" s="70" t="s">
        <v>765</v>
      </c>
      <c r="F51" s="70" t="s">
        <v>765</v>
      </c>
      <c r="G51" s="70" t="s">
        <v>4330</v>
      </c>
      <c r="H51" s="70" t="s">
        <v>4194</v>
      </c>
      <c r="I51" s="70" t="s">
        <v>4329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122788</v>
      </c>
      <c r="R51" s="70" t="s">
        <v>4217</v>
      </c>
      <c r="S51" s="70" t="s">
        <v>4216</v>
      </c>
      <c r="T51" s="70">
        <v>1336380</v>
      </c>
    </row>
    <row r="52" spans="1:20" x14ac:dyDescent="0.25">
      <c r="A52" s="70">
        <v>1286980</v>
      </c>
      <c r="B52" s="70" t="s">
        <v>4199</v>
      </c>
      <c r="C52" s="70" t="s">
        <v>4328</v>
      </c>
      <c r="D52" s="70" t="s">
        <v>765</v>
      </c>
      <c r="F52" s="70" t="s">
        <v>765</v>
      </c>
      <c r="G52" s="70" t="s">
        <v>4219</v>
      </c>
      <c r="H52" s="70" t="s">
        <v>4194</v>
      </c>
      <c r="I52" s="70" t="s">
        <v>4322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122788</v>
      </c>
      <c r="R52" s="70" t="s">
        <v>4217</v>
      </c>
      <c r="S52" s="70" t="s">
        <v>4216</v>
      </c>
      <c r="T52" s="70">
        <v>1336595</v>
      </c>
    </row>
    <row r="53" spans="1:20" x14ac:dyDescent="0.25">
      <c r="A53" s="70">
        <v>1286981</v>
      </c>
      <c r="B53" s="70" t="s">
        <v>4199</v>
      </c>
      <c r="C53" s="70" t="s">
        <v>4327</v>
      </c>
      <c r="D53" s="70" t="s">
        <v>765</v>
      </c>
      <c r="F53" s="70" t="s">
        <v>765</v>
      </c>
      <c r="G53" s="70" t="s">
        <v>4203</v>
      </c>
      <c r="H53" s="70" t="s">
        <v>4194</v>
      </c>
      <c r="I53" s="70" t="s">
        <v>4322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122788</v>
      </c>
      <c r="R53" s="70" t="s">
        <v>4217</v>
      </c>
      <c r="S53" s="70" t="s">
        <v>4216</v>
      </c>
      <c r="T53" s="70">
        <v>1336448</v>
      </c>
    </row>
    <row r="54" spans="1:20" x14ac:dyDescent="0.25">
      <c r="A54" s="70">
        <v>1286982</v>
      </c>
      <c r="B54" s="70" t="s">
        <v>4199</v>
      </c>
      <c r="C54" s="70" t="s">
        <v>2963</v>
      </c>
      <c r="D54" s="70" t="s">
        <v>765</v>
      </c>
      <c r="F54" s="70" t="s">
        <v>765</v>
      </c>
      <c r="G54" s="70" t="s">
        <v>4304</v>
      </c>
      <c r="H54" s="70" t="s">
        <v>4194</v>
      </c>
      <c r="I54" s="70" t="s">
        <v>4322</v>
      </c>
      <c r="J54" s="70">
        <v>0</v>
      </c>
      <c r="K54" s="70" t="s">
        <v>4194</v>
      </c>
      <c r="L54" s="70" t="s">
        <v>4194</v>
      </c>
      <c r="M54" s="70" t="s">
        <v>4195</v>
      </c>
      <c r="N54" s="70" t="s">
        <v>4194</v>
      </c>
      <c r="O54" s="70" t="s">
        <v>4194</v>
      </c>
      <c r="P54" s="70" t="s">
        <v>4194</v>
      </c>
      <c r="Q54" s="70">
        <v>122788</v>
      </c>
      <c r="R54" s="70" t="s">
        <v>4217</v>
      </c>
      <c r="S54" s="70" t="s">
        <v>4216</v>
      </c>
      <c r="T54" s="70">
        <v>1336451</v>
      </c>
    </row>
    <row r="55" spans="1:20" x14ac:dyDescent="0.25">
      <c r="A55" s="70">
        <v>1286983</v>
      </c>
      <c r="B55" s="70" t="s">
        <v>4199</v>
      </c>
      <c r="C55" s="70" t="s">
        <v>2964</v>
      </c>
      <c r="D55" s="70" t="s">
        <v>765</v>
      </c>
      <c r="F55" s="70" t="s">
        <v>765</v>
      </c>
      <c r="G55" s="70" t="s">
        <v>4222</v>
      </c>
      <c r="H55" s="70" t="s">
        <v>4194</v>
      </c>
      <c r="I55" s="70" t="s">
        <v>4322</v>
      </c>
      <c r="J55" s="70">
        <v>0</v>
      </c>
      <c r="K55" s="70" t="s">
        <v>4194</v>
      </c>
      <c r="L55" s="70" t="s">
        <v>4194</v>
      </c>
      <c r="M55" s="70" t="s">
        <v>4195</v>
      </c>
      <c r="N55" s="70" t="s">
        <v>4194</v>
      </c>
      <c r="O55" s="70" t="s">
        <v>4194</v>
      </c>
      <c r="P55" s="70" t="s">
        <v>4194</v>
      </c>
      <c r="Q55" s="70">
        <v>122788</v>
      </c>
      <c r="R55" s="70" t="s">
        <v>4217</v>
      </c>
      <c r="S55" s="70" t="s">
        <v>4216</v>
      </c>
      <c r="T55" s="70">
        <v>1336452</v>
      </c>
    </row>
    <row r="56" spans="1:20" x14ac:dyDescent="0.25">
      <c r="A56" s="70">
        <v>1286984</v>
      </c>
      <c r="B56" s="70" t="s">
        <v>4199</v>
      </c>
      <c r="C56" s="70" t="s">
        <v>4326</v>
      </c>
      <c r="D56" s="70" t="s">
        <v>765</v>
      </c>
      <c r="E56" s="70" t="s">
        <v>765</v>
      </c>
      <c r="F56" s="70" t="s">
        <v>765</v>
      </c>
      <c r="G56" s="70" t="s">
        <v>4203</v>
      </c>
      <c r="H56" s="70" t="s">
        <v>4194</v>
      </c>
      <c r="I56" s="70" t="s">
        <v>4322</v>
      </c>
      <c r="J56" s="70">
        <v>0</v>
      </c>
      <c r="K56" s="70" t="s">
        <v>4194</v>
      </c>
      <c r="L56" s="70" t="s">
        <v>4194</v>
      </c>
      <c r="M56" s="70" t="s">
        <v>4195</v>
      </c>
      <c r="N56" s="70" t="s">
        <v>4194</v>
      </c>
      <c r="O56" s="70" t="s">
        <v>4194</v>
      </c>
      <c r="P56" s="70" t="s">
        <v>4194</v>
      </c>
      <c r="Q56" s="70">
        <v>122788</v>
      </c>
      <c r="R56" s="70" t="s">
        <v>4217</v>
      </c>
      <c r="S56" s="70" t="s">
        <v>4216</v>
      </c>
      <c r="T56" s="70">
        <v>1336450</v>
      </c>
    </row>
    <row r="57" spans="1:20" x14ac:dyDescent="0.25">
      <c r="A57" s="70">
        <v>1286985</v>
      </c>
      <c r="B57" s="70" t="s">
        <v>4199</v>
      </c>
      <c r="C57" s="70" t="s">
        <v>4325</v>
      </c>
      <c r="D57" s="70" t="s">
        <v>765</v>
      </c>
      <c r="F57" s="70" t="s">
        <v>765</v>
      </c>
      <c r="G57" s="70" t="s">
        <v>4197</v>
      </c>
      <c r="H57" s="70" t="s">
        <v>4194</v>
      </c>
      <c r="I57" s="70" t="s">
        <v>4322</v>
      </c>
      <c r="J57" s="70">
        <v>0</v>
      </c>
      <c r="K57" s="70" t="s">
        <v>4194</v>
      </c>
      <c r="L57" s="70" t="s">
        <v>4194</v>
      </c>
      <c r="M57" s="70" t="s">
        <v>4195</v>
      </c>
      <c r="N57" s="70" t="s">
        <v>4194</v>
      </c>
      <c r="O57" s="70" t="s">
        <v>4194</v>
      </c>
      <c r="P57" s="70" t="s">
        <v>4194</v>
      </c>
      <c r="Q57" s="70">
        <v>122788</v>
      </c>
      <c r="R57" s="70" t="s">
        <v>4217</v>
      </c>
      <c r="S57" s="70" t="s">
        <v>4216</v>
      </c>
      <c r="T57" s="70">
        <v>1336453</v>
      </c>
    </row>
    <row r="58" spans="1:20" x14ac:dyDescent="0.25">
      <c r="A58" s="70">
        <v>1286986</v>
      </c>
      <c r="B58" s="70" t="s">
        <v>4324</v>
      </c>
      <c r="C58" s="70" t="s">
        <v>4323</v>
      </c>
      <c r="D58" s="70" t="s">
        <v>765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4322</v>
      </c>
      <c r="J58" s="70">
        <v>0</v>
      </c>
      <c r="K58" s="70" t="s">
        <v>4194</v>
      </c>
      <c r="L58" s="70" t="s">
        <v>4194</v>
      </c>
      <c r="M58" s="70" t="s">
        <v>4195</v>
      </c>
      <c r="N58" s="70" t="s">
        <v>4194</v>
      </c>
      <c r="O58" s="70" t="s">
        <v>4194</v>
      </c>
      <c r="P58" s="70" t="s">
        <v>4194</v>
      </c>
      <c r="Q58" s="70">
        <v>122788</v>
      </c>
      <c r="R58" s="70" t="s">
        <v>4217</v>
      </c>
      <c r="S58" s="70" t="s">
        <v>4216</v>
      </c>
      <c r="T58" s="70">
        <v>1336596</v>
      </c>
    </row>
    <row r="59" spans="1:20" x14ac:dyDescent="0.25">
      <c r="A59" s="70">
        <v>1287122</v>
      </c>
      <c r="B59" s="70" t="s">
        <v>4199</v>
      </c>
      <c r="C59" s="70" t="s">
        <v>4321</v>
      </c>
      <c r="D59" s="70" t="s">
        <v>765</v>
      </c>
      <c r="F59" s="70" t="s">
        <v>765</v>
      </c>
      <c r="G59" s="70" t="s">
        <v>4230</v>
      </c>
      <c r="H59" s="70" t="s">
        <v>4194</v>
      </c>
      <c r="I59" s="70" t="s">
        <v>4318</v>
      </c>
      <c r="J59" s="70">
        <v>0</v>
      </c>
      <c r="K59" s="70" t="s">
        <v>4194</v>
      </c>
      <c r="L59" s="70" t="s">
        <v>4194</v>
      </c>
      <c r="M59" s="70" t="s">
        <v>4195</v>
      </c>
      <c r="N59" s="70" t="s">
        <v>4194</v>
      </c>
      <c r="O59" s="70" t="s">
        <v>4194</v>
      </c>
      <c r="P59" s="70" t="s">
        <v>4194</v>
      </c>
      <c r="Q59" s="70">
        <v>122788</v>
      </c>
      <c r="R59" s="70" t="s">
        <v>4217</v>
      </c>
      <c r="S59" s="70" t="s">
        <v>4216</v>
      </c>
      <c r="T59" s="70">
        <v>1336594</v>
      </c>
    </row>
    <row r="60" spans="1:20" x14ac:dyDescent="0.25">
      <c r="A60" s="70">
        <v>1287123</v>
      </c>
      <c r="B60" s="70" t="s">
        <v>4199</v>
      </c>
      <c r="C60" s="70" t="s">
        <v>4320</v>
      </c>
      <c r="D60" s="70" t="s">
        <v>765</v>
      </c>
      <c r="F60" s="70" t="s">
        <v>765</v>
      </c>
      <c r="G60" s="70" t="s">
        <v>4230</v>
      </c>
      <c r="H60" s="70" t="s">
        <v>4194</v>
      </c>
      <c r="I60" s="70" t="s">
        <v>4318</v>
      </c>
      <c r="J60" s="70">
        <v>0</v>
      </c>
      <c r="K60" s="70" t="s">
        <v>4194</v>
      </c>
      <c r="L60" s="70" t="s">
        <v>4194</v>
      </c>
      <c r="M60" s="70" t="s">
        <v>4195</v>
      </c>
      <c r="N60" s="70" t="s">
        <v>4194</v>
      </c>
      <c r="O60" s="70" t="s">
        <v>4194</v>
      </c>
      <c r="P60" s="70" t="s">
        <v>4194</v>
      </c>
      <c r="Q60" s="70">
        <v>122788</v>
      </c>
      <c r="R60" s="70" t="s">
        <v>4217</v>
      </c>
      <c r="S60" s="70" t="s">
        <v>4216</v>
      </c>
      <c r="T60" s="70">
        <v>1336597</v>
      </c>
    </row>
    <row r="61" spans="1:20" x14ac:dyDescent="0.25">
      <c r="A61" s="70">
        <v>1287124</v>
      </c>
      <c r="B61" s="70" t="s">
        <v>4199</v>
      </c>
      <c r="C61" s="70" t="s">
        <v>4319</v>
      </c>
      <c r="D61" s="70" t="s">
        <v>765</v>
      </c>
      <c r="F61" s="70" t="s">
        <v>765</v>
      </c>
      <c r="G61" s="70" t="s">
        <v>4222</v>
      </c>
      <c r="H61" s="70" t="s">
        <v>4194</v>
      </c>
      <c r="I61" s="70" t="s">
        <v>4318</v>
      </c>
      <c r="J61" s="70">
        <v>0</v>
      </c>
      <c r="K61" s="70" t="s">
        <v>4194</v>
      </c>
      <c r="L61" s="70" t="s">
        <v>4194</v>
      </c>
      <c r="M61" s="70" t="s">
        <v>4195</v>
      </c>
      <c r="N61" s="70" t="s">
        <v>4194</v>
      </c>
      <c r="O61" s="70" t="s">
        <v>4194</v>
      </c>
      <c r="P61" s="70" t="s">
        <v>4194</v>
      </c>
      <c r="Q61" s="70">
        <v>122788</v>
      </c>
      <c r="R61" s="70" t="s">
        <v>4217</v>
      </c>
      <c r="S61" s="70" t="s">
        <v>4216</v>
      </c>
      <c r="T61" s="70">
        <v>1336598</v>
      </c>
    </row>
    <row r="62" spans="1:20" x14ac:dyDescent="0.25">
      <c r="A62" s="70">
        <v>1287125</v>
      </c>
      <c r="B62" s="70" t="s">
        <v>4199</v>
      </c>
      <c r="C62" s="70" t="s">
        <v>4317</v>
      </c>
      <c r="D62" s="70" t="s">
        <v>765</v>
      </c>
      <c r="F62" s="70" t="s">
        <v>765</v>
      </c>
      <c r="G62" s="70" t="s">
        <v>4197</v>
      </c>
      <c r="H62" s="70" t="s">
        <v>4194</v>
      </c>
      <c r="I62" s="70" t="s">
        <v>4316</v>
      </c>
      <c r="J62" s="70">
        <v>0</v>
      </c>
      <c r="K62" s="70" t="s">
        <v>4194</v>
      </c>
      <c r="L62" s="70" t="s">
        <v>4194</v>
      </c>
      <c r="M62" s="70" t="s">
        <v>4195</v>
      </c>
      <c r="N62" s="70" t="s">
        <v>4194</v>
      </c>
      <c r="O62" s="70" t="s">
        <v>4194</v>
      </c>
      <c r="P62" s="70" t="s">
        <v>4194</v>
      </c>
      <c r="Q62" s="70">
        <v>122788</v>
      </c>
      <c r="R62" s="70" t="s">
        <v>4217</v>
      </c>
      <c r="S62" s="70" t="s">
        <v>4216</v>
      </c>
      <c r="T62" s="70">
        <v>1336590</v>
      </c>
    </row>
    <row r="63" spans="1:20" x14ac:dyDescent="0.25">
      <c r="A63" s="70">
        <v>1287128</v>
      </c>
      <c r="B63" s="70" t="s">
        <v>4199</v>
      </c>
      <c r="C63" s="70" t="s">
        <v>4315</v>
      </c>
      <c r="D63" s="70" t="s">
        <v>765</v>
      </c>
      <c r="F63" s="70" t="s">
        <v>765</v>
      </c>
      <c r="G63" s="70" t="s">
        <v>4314</v>
      </c>
      <c r="H63" s="70" t="s">
        <v>4194</v>
      </c>
      <c r="I63" s="70" t="s">
        <v>4313</v>
      </c>
      <c r="J63" s="70">
        <v>0</v>
      </c>
      <c r="K63" s="70" t="s">
        <v>4194</v>
      </c>
      <c r="L63" s="70" t="s">
        <v>4194</v>
      </c>
      <c r="M63" s="70" t="s">
        <v>4195</v>
      </c>
      <c r="N63" s="70" t="s">
        <v>4194</v>
      </c>
      <c r="O63" s="70" t="s">
        <v>4194</v>
      </c>
      <c r="P63" s="70" t="s">
        <v>4194</v>
      </c>
      <c r="Q63" s="70">
        <v>122788</v>
      </c>
      <c r="R63" s="70" t="s">
        <v>4217</v>
      </c>
      <c r="S63" s="70" t="s">
        <v>4216</v>
      </c>
      <c r="T63" s="70">
        <v>1336593</v>
      </c>
    </row>
    <row r="64" spans="1:20" x14ac:dyDescent="0.25">
      <c r="A64" s="70">
        <v>1287130</v>
      </c>
      <c r="B64" s="70" t="s">
        <v>4199</v>
      </c>
      <c r="C64" s="70" t="s">
        <v>4312</v>
      </c>
      <c r="D64" s="70" t="s">
        <v>765</v>
      </c>
      <c r="F64" s="70" t="s">
        <v>765</v>
      </c>
      <c r="G64" s="70" t="s">
        <v>4210</v>
      </c>
      <c r="H64" s="70" t="s">
        <v>4194</v>
      </c>
      <c r="I64" s="70" t="s">
        <v>4309</v>
      </c>
      <c r="J64" s="70">
        <v>0</v>
      </c>
      <c r="K64" s="70" t="s">
        <v>4194</v>
      </c>
      <c r="L64" s="70" t="s">
        <v>4194</v>
      </c>
      <c r="M64" s="70" t="s">
        <v>4195</v>
      </c>
      <c r="N64" s="70" t="s">
        <v>4194</v>
      </c>
      <c r="O64" s="70" t="s">
        <v>4194</v>
      </c>
      <c r="P64" s="70" t="s">
        <v>4194</v>
      </c>
      <c r="Q64" s="70">
        <v>119307</v>
      </c>
      <c r="R64" s="70" t="s">
        <v>4306</v>
      </c>
      <c r="T64" s="70">
        <v>1336601</v>
      </c>
    </row>
    <row r="65" spans="1:20" x14ac:dyDescent="0.25">
      <c r="A65" s="70">
        <v>1287131</v>
      </c>
      <c r="B65" s="70" t="s">
        <v>4199</v>
      </c>
      <c r="C65" s="70" t="s">
        <v>4311</v>
      </c>
      <c r="D65" s="70" t="s">
        <v>765</v>
      </c>
      <c r="F65" s="70" t="s">
        <v>765</v>
      </c>
      <c r="G65" s="70" t="s">
        <v>4250</v>
      </c>
      <c r="H65" s="70" t="s">
        <v>4194</v>
      </c>
      <c r="I65" s="70" t="s">
        <v>4309</v>
      </c>
      <c r="J65" s="70">
        <v>0</v>
      </c>
      <c r="K65" s="70" t="s">
        <v>4194</v>
      </c>
      <c r="L65" s="70" t="s">
        <v>4194</v>
      </c>
      <c r="M65" s="70" t="s">
        <v>4195</v>
      </c>
      <c r="N65" s="70" t="s">
        <v>4194</v>
      </c>
      <c r="O65" s="70" t="s">
        <v>4194</v>
      </c>
      <c r="P65" s="70" t="s">
        <v>4194</v>
      </c>
      <c r="Q65" s="70">
        <v>119307</v>
      </c>
      <c r="R65" s="70" t="s">
        <v>4306</v>
      </c>
      <c r="T65" s="70">
        <v>1336603</v>
      </c>
    </row>
    <row r="66" spans="1:20" x14ac:dyDescent="0.25">
      <c r="A66" s="70">
        <v>1287133</v>
      </c>
      <c r="B66" s="70" t="s">
        <v>4199</v>
      </c>
      <c r="C66" s="70" t="s">
        <v>4310</v>
      </c>
      <c r="D66" s="70" t="s">
        <v>765</v>
      </c>
      <c r="F66" s="70" t="s">
        <v>765</v>
      </c>
      <c r="G66" s="70" t="s">
        <v>4266</v>
      </c>
      <c r="H66" s="70" t="s">
        <v>4194</v>
      </c>
      <c r="I66" s="70" t="s">
        <v>4309</v>
      </c>
      <c r="J66" s="70">
        <v>0</v>
      </c>
      <c r="K66" s="70" t="s">
        <v>4194</v>
      </c>
      <c r="L66" s="70" t="s">
        <v>4194</v>
      </c>
      <c r="M66" s="70" t="s">
        <v>4195</v>
      </c>
      <c r="N66" s="70" t="s">
        <v>4194</v>
      </c>
      <c r="O66" s="70" t="s">
        <v>4194</v>
      </c>
      <c r="P66" s="70" t="s">
        <v>4194</v>
      </c>
      <c r="Q66" s="70">
        <v>119307</v>
      </c>
      <c r="R66" s="70" t="s">
        <v>4306</v>
      </c>
      <c r="T66" s="70">
        <v>1336602</v>
      </c>
    </row>
    <row r="67" spans="1:20" x14ac:dyDescent="0.25">
      <c r="A67" s="70">
        <v>1287135</v>
      </c>
      <c r="B67" s="70" t="s">
        <v>4199</v>
      </c>
      <c r="C67" s="70" t="s">
        <v>4308</v>
      </c>
      <c r="D67" s="70" t="s">
        <v>765</v>
      </c>
      <c r="F67" s="70" t="s">
        <v>765</v>
      </c>
      <c r="G67" s="70" t="s">
        <v>4210</v>
      </c>
      <c r="H67" s="70" t="s">
        <v>4194</v>
      </c>
      <c r="I67" s="70" t="s">
        <v>4307</v>
      </c>
      <c r="J67" s="70">
        <v>0</v>
      </c>
      <c r="K67" s="70" t="s">
        <v>4194</v>
      </c>
      <c r="L67" s="70" t="s">
        <v>4194</v>
      </c>
      <c r="M67" s="70" t="s">
        <v>4195</v>
      </c>
      <c r="N67" s="70" t="s">
        <v>4194</v>
      </c>
      <c r="O67" s="70" t="s">
        <v>4194</v>
      </c>
      <c r="P67" s="70" t="s">
        <v>4194</v>
      </c>
      <c r="Q67" s="70">
        <v>119307</v>
      </c>
      <c r="R67" s="70" t="s">
        <v>4306</v>
      </c>
      <c r="T67" s="70">
        <v>1336604</v>
      </c>
    </row>
    <row r="68" spans="1:20" x14ac:dyDescent="0.25">
      <c r="A68" s="70">
        <v>1287171</v>
      </c>
      <c r="B68" s="70" t="s">
        <v>4199</v>
      </c>
      <c r="C68" s="70" t="s">
        <v>4305</v>
      </c>
      <c r="D68" s="70" t="s">
        <v>765</v>
      </c>
      <c r="F68" s="70" t="s">
        <v>765</v>
      </c>
      <c r="G68" s="70" t="s">
        <v>4304</v>
      </c>
      <c r="H68" s="70" t="s">
        <v>4194</v>
      </c>
      <c r="I68" s="70" t="s">
        <v>4301</v>
      </c>
      <c r="J68" s="70">
        <v>0</v>
      </c>
      <c r="K68" s="70" t="s">
        <v>4194</v>
      </c>
      <c r="L68" s="70" t="s">
        <v>4194</v>
      </c>
      <c r="M68" s="70" t="s">
        <v>4195</v>
      </c>
      <c r="N68" s="70" t="s">
        <v>4194</v>
      </c>
      <c r="O68" s="70" t="s">
        <v>4194</v>
      </c>
      <c r="P68" s="70" t="s">
        <v>4194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4199</v>
      </c>
      <c r="C69" s="70" t="s">
        <v>4303</v>
      </c>
      <c r="D69" s="70" t="s">
        <v>765</v>
      </c>
      <c r="F69" s="70" t="s">
        <v>765</v>
      </c>
      <c r="G69" s="70" t="s">
        <v>4302</v>
      </c>
      <c r="H69" s="70" t="s">
        <v>4194</v>
      </c>
      <c r="I69" s="70" t="s">
        <v>4301</v>
      </c>
      <c r="J69" s="70">
        <v>0</v>
      </c>
      <c r="K69" s="70" t="s">
        <v>4194</v>
      </c>
      <c r="L69" s="70" t="s">
        <v>4194</v>
      </c>
      <c r="M69" s="70" t="s">
        <v>4195</v>
      </c>
      <c r="N69" s="70" t="s">
        <v>4194</v>
      </c>
      <c r="O69" s="70" t="s">
        <v>4194</v>
      </c>
      <c r="P69" s="70" t="s">
        <v>4194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4199</v>
      </c>
      <c r="C70" s="70" t="s">
        <v>3087</v>
      </c>
      <c r="D70" s="70" t="s">
        <v>765</v>
      </c>
      <c r="F70" s="70" t="s">
        <v>765</v>
      </c>
      <c r="G70" s="70" t="s">
        <v>4299</v>
      </c>
      <c r="H70" s="70" t="s">
        <v>4194</v>
      </c>
      <c r="I70" s="70" t="s">
        <v>4298</v>
      </c>
      <c r="J70" s="70">
        <v>0</v>
      </c>
      <c r="K70" s="70" t="s">
        <v>4194</v>
      </c>
      <c r="L70" s="70" t="s">
        <v>4194</v>
      </c>
      <c r="M70" s="70" t="s">
        <v>4195</v>
      </c>
      <c r="N70" s="70" t="s">
        <v>4194</v>
      </c>
      <c r="O70" s="70" t="s">
        <v>4194</v>
      </c>
      <c r="P70" s="70" t="s">
        <v>4194</v>
      </c>
      <c r="Q70" s="70">
        <v>119309</v>
      </c>
      <c r="R70" s="70" t="s">
        <v>4205</v>
      </c>
      <c r="T70" s="70">
        <v>1336691</v>
      </c>
    </row>
    <row r="71" spans="1:20" x14ac:dyDescent="0.25">
      <c r="A71" s="70">
        <v>1287174</v>
      </c>
      <c r="B71" s="70" t="s">
        <v>4199</v>
      </c>
      <c r="C71" s="70" t="s">
        <v>4300</v>
      </c>
      <c r="D71" s="70" t="s">
        <v>765</v>
      </c>
      <c r="F71" s="70" t="s">
        <v>765</v>
      </c>
      <c r="G71" s="70" t="s">
        <v>4299</v>
      </c>
      <c r="H71" s="70" t="s">
        <v>4194</v>
      </c>
      <c r="I71" s="70" t="s">
        <v>4298</v>
      </c>
      <c r="J71" s="70">
        <v>0</v>
      </c>
      <c r="K71" s="70" t="s">
        <v>4194</v>
      </c>
      <c r="L71" s="70" t="s">
        <v>4194</v>
      </c>
      <c r="M71" s="70" t="s">
        <v>4195</v>
      </c>
      <c r="N71" s="70" t="s">
        <v>4194</v>
      </c>
      <c r="O71" s="70" t="s">
        <v>4194</v>
      </c>
      <c r="P71" s="70" t="s">
        <v>4194</v>
      </c>
      <c r="Q71" s="70">
        <v>119309</v>
      </c>
      <c r="R71" s="70" t="s">
        <v>4205</v>
      </c>
      <c r="T71" s="70">
        <v>1336690</v>
      </c>
    </row>
    <row r="72" spans="1:20" x14ac:dyDescent="0.25">
      <c r="A72" s="70">
        <v>1287175</v>
      </c>
      <c r="B72" s="70" t="s">
        <v>4199</v>
      </c>
      <c r="C72" s="70" t="s">
        <v>2940</v>
      </c>
      <c r="D72" s="70" t="s">
        <v>765</v>
      </c>
      <c r="F72" s="70" t="s">
        <v>765</v>
      </c>
      <c r="G72" s="70" t="s">
        <v>4250</v>
      </c>
      <c r="H72" s="70" t="s">
        <v>4194</v>
      </c>
      <c r="I72" s="70" t="s">
        <v>4298</v>
      </c>
      <c r="J72" s="70">
        <v>0</v>
      </c>
      <c r="K72" s="70" t="s">
        <v>4194</v>
      </c>
      <c r="L72" s="70" t="s">
        <v>4194</v>
      </c>
      <c r="M72" s="70" t="s">
        <v>4195</v>
      </c>
      <c r="N72" s="70" t="s">
        <v>4194</v>
      </c>
      <c r="O72" s="70" t="s">
        <v>4194</v>
      </c>
      <c r="P72" s="70" t="s">
        <v>4194</v>
      </c>
      <c r="Q72" s="70">
        <v>119309</v>
      </c>
      <c r="R72" s="70" t="s">
        <v>4205</v>
      </c>
      <c r="T72" s="70">
        <v>1336689</v>
      </c>
    </row>
    <row r="73" spans="1:20" x14ac:dyDescent="0.25">
      <c r="A73" s="70">
        <v>1287176</v>
      </c>
      <c r="B73" s="70" t="s">
        <v>4199</v>
      </c>
      <c r="C73" s="70" t="s">
        <v>4297</v>
      </c>
      <c r="D73" s="70" t="s">
        <v>765</v>
      </c>
      <c r="F73" s="70" t="s">
        <v>765</v>
      </c>
      <c r="G73" s="70" t="s">
        <v>4224</v>
      </c>
      <c r="H73" s="70" t="s">
        <v>4194</v>
      </c>
      <c r="I73" s="70" t="s">
        <v>4293</v>
      </c>
      <c r="J73" s="70">
        <v>0</v>
      </c>
      <c r="K73" s="70" t="s">
        <v>4194</v>
      </c>
      <c r="L73" s="70" t="s">
        <v>4194</v>
      </c>
      <c r="M73" s="70" t="s">
        <v>4195</v>
      </c>
      <c r="N73" s="70" t="s">
        <v>4194</v>
      </c>
      <c r="O73" s="70" t="s">
        <v>4194</v>
      </c>
      <c r="P73" s="70" t="s">
        <v>4194</v>
      </c>
      <c r="Q73" s="70">
        <v>122892</v>
      </c>
      <c r="R73" s="70" t="s">
        <v>4212</v>
      </c>
      <c r="T73" s="70">
        <v>1336694</v>
      </c>
    </row>
    <row r="74" spans="1:20" x14ac:dyDescent="0.25">
      <c r="A74" s="70">
        <v>1287177</v>
      </c>
      <c r="B74" s="70" t="s">
        <v>4199</v>
      </c>
      <c r="C74" s="70" t="s">
        <v>4296</v>
      </c>
      <c r="D74" s="70" t="s">
        <v>765</v>
      </c>
      <c r="F74" s="70" t="s">
        <v>765</v>
      </c>
      <c r="G74" s="70" t="s">
        <v>4224</v>
      </c>
      <c r="H74" s="70" t="s">
        <v>4194</v>
      </c>
      <c r="I74" s="70" t="s">
        <v>4293</v>
      </c>
      <c r="J74" s="70">
        <v>0</v>
      </c>
      <c r="K74" s="70" t="s">
        <v>4194</v>
      </c>
      <c r="L74" s="70" t="s">
        <v>4194</v>
      </c>
      <c r="M74" s="70" t="s">
        <v>4195</v>
      </c>
      <c r="N74" s="70" t="s">
        <v>4194</v>
      </c>
      <c r="O74" s="70" t="s">
        <v>4194</v>
      </c>
      <c r="P74" s="70" t="s">
        <v>4194</v>
      </c>
      <c r="Q74" s="70">
        <v>122892</v>
      </c>
      <c r="R74" s="70" t="s">
        <v>4212</v>
      </c>
      <c r="T74" s="70">
        <v>1336695</v>
      </c>
    </row>
    <row r="75" spans="1:20" x14ac:dyDescent="0.25">
      <c r="A75" s="70">
        <v>1287178</v>
      </c>
      <c r="B75" s="70" t="s">
        <v>4199</v>
      </c>
      <c r="C75" s="70" t="s">
        <v>4295</v>
      </c>
      <c r="D75" s="70" t="s">
        <v>765</v>
      </c>
      <c r="F75" s="70" t="s">
        <v>765</v>
      </c>
      <c r="G75" s="70" t="s">
        <v>4224</v>
      </c>
      <c r="H75" s="70" t="s">
        <v>4194</v>
      </c>
      <c r="I75" s="70" t="s">
        <v>4293</v>
      </c>
      <c r="J75" s="70">
        <v>0</v>
      </c>
      <c r="K75" s="70" t="s">
        <v>4194</v>
      </c>
      <c r="L75" s="70" t="s">
        <v>4194</v>
      </c>
      <c r="M75" s="70" t="s">
        <v>4195</v>
      </c>
      <c r="N75" s="70" t="s">
        <v>4194</v>
      </c>
      <c r="O75" s="70" t="s">
        <v>4194</v>
      </c>
      <c r="P75" s="70" t="s">
        <v>4194</v>
      </c>
      <c r="Q75" s="70">
        <v>122892</v>
      </c>
      <c r="R75" s="70" t="s">
        <v>4212</v>
      </c>
      <c r="T75" s="70">
        <v>1336697</v>
      </c>
    </row>
    <row r="76" spans="1:20" x14ac:dyDescent="0.25">
      <c r="A76" s="70">
        <v>1287179</v>
      </c>
      <c r="B76" s="70" t="s">
        <v>4199</v>
      </c>
      <c r="C76" s="70" t="s">
        <v>1219</v>
      </c>
      <c r="D76" s="70" t="s">
        <v>765</v>
      </c>
      <c r="F76" s="70" t="s">
        <v>765</v>
      </c>
      <c r="G76" s="70" t="s">
        <v>4224</v>
      </c>
      <c r="H76" s="70" t="s">
        <v>4194</v>
      </c>
      <c r="I76" s="70" t="s">
        <v>4293</v>
      </c>
      <c r="J76" s="70">
        <v>0</v>
      </c>
      <c r="K76" s="70" t="s">
        <v>4194</v>
      </c>
      <c r="L76" s="70" t="s">
        <v>4194</v>
      </c>
      <c r="M76" s="70" t="s">
        <v>4195</v>
      </c>
      <c r="N76" s="70" t="s">
        <v>4194</v>
      </c>
      <c r="O76" s="70" t="s">
        <v>4194</v>
      </c>
      <c r="P76" s="70" t="s">
        <v>4194</v>
      </c>
      <c r="Q76" s="70">
        <v>122892</v>
      </c>
      <c r="R76" s="70" t="s">
        <v>4212</v>
      </c>
      <c r="T76" s="70">
        <v>1336696</v>
      </c>
    </row>
    <row r="77" spans="1:20" x14ac:dyDescent="0.25">
      <c r="A77" s="70">
        <v>1287180</v>
      </c>
      <c r="B77" s="70" t="s">
        <v>4199</v>
      </c>
      <c r="C77" s="70" t="s">
        <v>1218</v>
      </c>
      <c r="D77" s="70" t="s">
        <v>765</v>
      </c>
      <c r="F77" s="70" t="s">
        <v>765</v>
      </c>
      <c r="G77" s="70" t="s">
        <v>4224</v>
      </c>
      <c r="H77" s="70" t="s">
        <v>4194</v>
      </c>
      <c r="I77" s="70" t="s">
        <v>4293</v>
      </c>
      <c r="J77" s="70">
        <v>0</v>
      </c>
      <c r="K77" s="70" t="s">
        <v>4194</v>
      </c>
      <c r="L77" s="70" t="s">
        <v>4194</v>
      </c>
      <c r="M77" s="70" t="s">
        <v>4195</v>
      </c>
      <c r="N77" s="70" t="s">
        <v>4194</v>
      </c>
      <c r="O77" s="70" t="s">
        <v>4194</v>
      </c>
      <c r="P77" s="70" t="s">
        <v>4194</v>
      </c>
      <c r="Q77" s="70">
        <v>122892</v>
      </c>
      <c r="R77" s="70" t="s">
        <v>4212</v>
      </c>
      <c r="T77" s="70">
        <v>1336693</v>
      </c>
    </row>
    <row r="78" spans="1:20" x14ac:dyDescent="0.25">
      <c r="A78" s="70">
        <v>1287181</v>
      </c>
      <c r="B78" s="70" t="s">
        <v>4199</v>
      </c>
      <c r="C78" s="70" t="s">
        <v>4294</v>
      </c>
      <c r="D78" s="70" t="s">
        <v>765</v>
      </c>
      <c r="F78" s="70" t="s">
        <v>765</v>
      </c>
      <c r="G78" s="70" t="s">
        <v>4266</v>
      </c>
      <c r="H78" s="70" t="s">
        <v>4194</v>
      </c>
      <c r="I78" s="70" t="s">
        <v>4293</v>
      </c>
      <c r="J78" s="70">
        <v>0</v>
      </c>
      <c r="K78" s="70" t="s">
        <v>4194</v>
      </c>
      <c r="L78" s="70" t="s">
        <v>4194</v>
      </c>
      <c r="M78" s="70" t="s">
        <v>4195</v>
      </c>
      <c r="N78" s="70" t="s">
        <v>4194</v>
      </c>
      <c r="O78" s="70" t="s">
        <v>4194</v>
      </c>
      <c r="P78" s="70" t="s">
        <v>4194</v>
      </c>
      <c r="Q78" s="70">
        <v>122892</v>
      </c>
      <c r="R78" s="70" t="s">
        <v>4212</v>
      </c>
      <c r="T78" s="70">
        <v>1336698</v>
      </c>
    </row>
    <row r="79" spans="1:20" x14ac:dyDescent="0.25">
      <c r="A79" s="70">
        <v>1287182</v>
      </c>
      <c r="B79" s="70" t="s">
        <v>4199</v>
      </c>
      <c r="C79" s="70" t="s">
        <v>1208</v>
      </c>
      <c r="D79" s="70" t="s">
        <v>765</v>
      </c>
      <c r="F79" s="70" t="s">
        <v>765</v>
      </c>
      <c r="G79" s="70" t="s">
        <v>4207</v>
      </c>
      <c r="H79" s="70" t="s">
        <v>4194</v>
      </c>
      <c r="I79" s="70" t="s">
        <v>4293</v>
      </c>
      <c r="J79" s="70">
        <v>0</v>
      </c>
      <c r="K79" s="70" t="s">
        <v>4194</v>
      </c>
      <c r="L79" s="70" t="s">
        <v>4194</v>
      </c>
      <c r="M79" s="70" t="s">
        <v>4195</v>
      </c>
      <c r="N79" s="70" t="s">
        <v>4194</v>
      </c>
      <c r="O79" s="70" t="s">
        <v>4194</v>
      </c>
      <c r="P79" s="70" t="s">
        <v>4194</v>
      </c>
      <c r="Q79" s="70">
        <v>122892</v>
      </c>
      <c r="R79" s="70" t="s">
        <v>4212</v>
      </c>
      <c r="T79" s="70">
        <v>1336709</v>
      </c>
    </row>
    <row r="80" spans="1:20" x14ac:dyDescent="0.25">
      <c r="A80" s="70">
        <v>1287188</v>
      </c>
      <c r="B80" s="70" t="s">
        <v>4199</v>
      </c>
      <c r="C80" s="70" t="s">
        <v>1209</v>
      </c>
      <c r="D80" s="70" t="s">
        <v>765</v>
      </c>
      <c r="F80" s="70" t="s">
        <v>765</v>
      </c>
      <c r="G80" s="70" t="s">
        <v>4291</v>
      </c>
      <c r="H80" s="70" t="s">
        <v>4194</v>
      </c>
      <c r="I80" s="70" t="s">
        <v>4289</v>
      </c>
      <c r="J80" s="70">
        <v>0</v>
      </c>
      <c r="K80" s="70" t="s">
        <v>4194</v>
      </c>
      <c r="L80" s="70" t="s">
        <v>4194</v>
      </c>
      <c r="M80" s="70" t="s">
        <v>4195</v>
      </c>
      <c r="N80" s="70" t="s">
        <v>4194</v>
      </c>
      <c r="O80" s="70" t="s">
        <v>4194</v>
      </c>
      <c r="P80" s="70" t="s">
        <v>4194</v>
      </c>
      <c r="Q80" s="70">
        <v>122892</v>
      </c>
      <c r="R80" s="70" t="s">
        <v>4212</v>
      </c>
      <c r="T80" s="70">
        <v>1336707</v>
      </c>
    </row>
    <row r="81" spans="1:20" x14ac:dyDescent="0.25">
      <c r="A81" s="70">
        <v>1287189</v>
      </c>
      <c r="B81" s="70" t="s">
        <v>4199</v>
      </c>
      <c r="C81" s="70" t="s">
        <v>4292</v>
      </c>
      <c r="D81" s="70" t="s">
        <v>765</v>
      </c>
      <c r="F81" s="70" t="s">
        <v>765</v>
      </c>
      <c r="G81" s="70" t="s">
        <v>4291</v>
      </c>
      <c r="H81" s="70" t="s">
        <v>4194</v>
      </c>
      <c r="I81" s="70" t="s">
        <v>4289</v>
      </c>
      <c r="J81" s="70">
        <v>0</v>
      </c>
      <c r="K81" s="70" t="s">
        <v>4194</v>
      </c>
      <c r="L81" s="70" t="s">
        <v>4194</v>
      </c>
      <c r="M81" s="70" t="s">
        <v>4195</v>
      </c>
      <c r="N81" s="70" t="s">
        <v>4194</v>
      </c>
      <c r="O81" s="70" t="s">
        <v>4194</v>
      </c>
      <c r="P81" s="70" t="s">
        <v>4194</v>
      </c>
      <c r="Q81" s="70">
        <v>122892</v>
      </c>
      <c r="R81" s="70" t="s">
        <v>4212</v>
      </c>
      <c r="T81" s="70">
        <v>1336708</v>
      </c>
    </row>
    <row r="82" spans="1:20" x14ac:dyDescent="0.25">
      <c r="A82" s="70">
        <v>1287190</v>
      </c>
      <c r="B82" s="70" t="s">
        <v>4199</v>
      </c>
      <c r="C82" s="70" t="s">
        <v>1220</v>
      </c>
      <c r="D82" s="70" t="s">
        <v>765</v>
      </c>
      <c r="F82" s="70" t="s">
        <v>765</v>
      </c>
      <c r="G82" s="70" t="s">
        <v>4207</v>
      </c>
      <c r="H82" s="70" t="s">
        <v>4194</v>
      </c>
      <c r="I82" s="70" t="s">
        <v>4289</v>
      </c>
      <c r="J82" s="70">
        <v>0</v>
      </c>
      <c r="K82" s="70" t="s">
        <v>4194</v>
      </c>
      <c r="L82" s="70" t="s">
        <v>4194</v>
      </c>
      <c r="M82" s="70" t="s">
        <v>4195</v>
      </c>
      <c r="N82" s="70" t="s">
        <v>4194</v>
      </c>
      <c r="O82" s="70" t="s">
        <v>4194</v>
      </c>
      <c r="P82" s="70" t="s">
        <v>4194</v>
      </c>
      <c r="Q82" s="70">
        <v>122892</v>
      </c>
      <c r="R82" s="70" t="s">
        <v>4212</v>
      </c>
      <c r="T82" s="70">
        <v>1336706</v>
      </c>
    </row>
    <row r="83" spans="1:20" x14ac:dyDescent="0.25">
      <c r="A83" s="70">
        <v>1287191</v>
      </c>
      <c r="B83" s="70" t="s">
        <v>4199</v>
      </c>
      <c r="C83" s="70" t="s">
        <v>4290</v>
      </c>
      <c r="D83" s="70" t="s">
        <v>765</v>
      </c>
      <c r="F83" s="70" t="s">
        <v>765</v>
      </c>
      <c r="G83" s="70" t="s">
        <v>4207</v>
      </c>
      <c r="H83" s="70" t="s">
        <v>4194</v>
      </c>
      <c r="I83" s="70" t="s">
        <v>4289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  <c r="Q83" s="70">
        <v>122892</v>
      </c>
      <c r="R83" s="70" t="s">
        <v>4212</v>
      </c>
      <c r="T83" s="70">
        <v>1336705</v>
      </c>
    </row>
    <row r="84" spans="1:20" x14ac:dyDescent="0.25">
      <c r="A84" s="70">
        <v>1300425</v>
      </c>
      <c r="B84" s="70" t="s">
        <v>4199</v>
      </c>
      <c r="C84" s="70" t="s">
        <v>4288</v>
      </c>
      <c r="D84" s="70" t="s">
        <v>765</v>
      </c>
      <c r="F84" s="70" t="s">
        <v>765</v>
      </c>
      <c r="G84" s="70" t="s">
        <v>4224</v>
      </c>
      <c r="H84" s="70" t="s">
        <v>4194</v>
      </c>
      <c r="I84" s="70" t="s">
        <v>4287</v>
      </c>
      <c r="J84" s="70">
        <v>0</v>
      </c>
      <c r="K84" s="70" t="s">
        <v>4194</v>
      </c>
      <c r="L84" s="70" t="s">
        <v>4194</v>
      </c>
      <c r="M84" s="70" t="s">
        <v>4195</v>
      </c>
      <c r="N84" s="70" t="s">
        <v>4194</v>
      </c>
      <c r="O84" s="70" t="s">
        <v>4194</v>
      </c>
      <c r="P84" s="70" t="s">
        <v>4194</v>
      </c>
      <c r="Q84" s="70">
        <v>122788</v>
      </c>
      <c r="R84" s="70" t="s">
        <v>4217</v>
      </c>
      <c r="S84" s="70" t="s">
        <v>4216</v>
      </c>
      <c r="T84" s="70">
        <v>1350251</v>
      </c>
    </row>
    <row r="85" spans="1:20" x14ac:dyDescent="0.25">
      <c r="A85" s="70">
        <v>1300646</v>
      </c>
      <c r="B85" s="70" t="s">
        <v>4199</v>
      </c>
      <c r="C85" s="70" t="s">
        <v>4286</v>
      </c>
      <c r="D85" s="70" t="s">
        <v>765</v>
      </c>
      <c r="F85" s="70" t="s">
        <v>765</v>
      </c>
      <c r="G85" s="70" t="s">
        <v>4285</v>
      </c>
      <c r="H85" s="70" t="s">
        <v>4194</v>
      </c>
      <c r="I85" s="70" t="s">
        <v>4284</v>
      </c>
      <c r="J85" s="70">
        <v>0</v>
      </c>
      <c r="K85" s="70" t="s">
        <v>4194</v>
      </c>
      <c r="L85" s="70" t="s">
        <v>4194</v>
      </c>
      <c r="M85" s="70" t="s">
        <v>4195</v>
      </c>
      <c r="N85" s="70" t="s">
        <v>4194</v>
      </c>
      <c r="O85" s="70" t="s">
        <v>4194</v>
      </c>
      <c r="P85" s="70" t="s">
        <v>4194</v>
      </c>
      <c r="Q85" s="70">
        <v>119305</v>
      </c>
      <c r="R85" s="70" t="s">
        <v>4248</v>
      </c>
      <c r="T85" s="70">
        <v>1350477</v>
      </c>
    </row>
    <row r="86" spans="1:20" x14ac:dyDescent="0.25">
      <c r="A86" s="70">
        <v>1300649</v>
      </c>
      <c r="B86" s="70" t="s">
        <v>4199</v>
      </c>
      <c r="C86" s="70" t="s">
        <v>4283</v>
      </c>
      <c r="D86" s="70" t="s">
        <v>765</v>
      </c>
      <c r="F86" s="70" t="s">
        <v>765</v>
      </c>
      <c r="G86" s="70" t="s">
        <v>4282</v>
      </c>
      <c r="H86" s="70" t="s">
        <v>4194</v>
      </c>
      <c r="I86" s="70" t="s">
        <v>4281</v>
      </c>
      <c r="J86" s="70">
        <v>0</v>
      </c>
      <c r="K86" s="70" t="s">
        <v>4194</v>
      </c>
      <c r="L86" s="70" t="s">
        <v>4194</v>
      </c>
      <c r="M86" s="70" t="s">
        <v>4195</v>
      </c>
      <c r="N86" s="70" t="s">
        <v>4194</v>
      </c>
      <c r="O86" s="70" t="s">
        <v>4194</v>
      </c>
      <c r="P86" s="70" t="s">
        <v>4194</v>
      </c>
      <c r="Q86" s="70">
        <v>119305</v>
      </c>
      <c r="R86" s="70" t="s">
        <v>4248</v>
      </c>
      <c r="T86" s="70">
        <v>1350480</v>
      </c>
    </row>
    <row r="87" spans="1:20" x14ac:dyDescent="0.25">
      <c r="A87" s="70">
        <v>1301691</v>
      </c>
      <c r="B87" s="70" t="s">
        <v>4199</v>
      </c>
      <c r="C87" s="70" t="s">
        <v>4280</v>
      </c>
      <c r="D87" s="70" t="s">
        <v>765</v>
      </c>
      <c r="E87" s="70" t="s">
        <v>765</v>
      </c>
      <c r="F87" s="70" t="s">
        <v>765</v>
      </c>
      <c r="G87" s="70" t="s">
        <v>4214</v>
      </c>
      <c r="H87" s="70" t="s">
        <v>4194</v>
      </c>
      <c r="I87" s="70" t="s">
        <v>4279</v>
      </c>
      <c r="J87" s="70">
        <v>0</v>
      </c>
      <c r="K87" s="70" t="s">
        <v>4194</v>
      </c>
      <c r="L87" s="70" t="s">
        <v>4194</v>
      </c>
      <c r="M87" s="70" t="s">
        <v>4195</v>
      </c>
      <c r="N87" s="70" t="s">
        <v>4194</v>
      </c>
      <c r="O87" s="70" t="s">
        <v>4194</v>
      </c>
      <c r="P87" s="70" t="s">
        <v>4194</v>
      </c>
      <c r="Q87" s="70">
        <v>122892</v>
      </c>
      <c r="R87" s="70" t="s">
        <v>4212</v>
      </c>
      <c r="T87" s="70">
        <v>1351590</v>
      </c>
    </row>
    <row r="88" spans="1:20" x14ac:dyDescent="0.25">
      <c r="A88" s="70">
        <v>1302400</v>
      </c>
      <c r="B88" s="70" t="s">
        <v>4199</v>
      </c>
      <c r="C88" s="70" t="s">
        <v>4278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4194</v>
      </c>
      <c r="I88" s="70" t="s">
        <v>4277</v>
      </c>
      <c r="J88" s="70">
        <v>0</v>
      </c>
      <c r="K88" s="70" t="s">
        <v>4194</v>
      </c>
      <c r="L88" s="70" t="s">
        <v>4194</v>
      </c>
      <c r="M88" s="70" t="s">
        <v>4195</v>
      </c>
      <c r="N88" s="70" t="s">
        <v>4194</v>
      </c>
      <c r="O88" s="70" t="s">
        <v>4194</v>
      </c>
      <c r="P88" s="70" t="s">
        <v>4194</v>
      </c>
      <c r="Q88" s="70">
        <v>119309</v>
      </c>
      <c r="R88" s="70" t="s">
        <v>4205</v>
      </c>
      <c r="T88" s="70">
        <v>1352342</v>
      </c>
    </row>
    <row r="89" spans="1:20" x14ac:dyDescent="0.25">
      <c r="A89" s="70">
        <v>1304663</v>
      </c>
      <c r="B89" s="70" t="s">
        <v>4199</v>
      </c>
      <c r="C89" s="70" t="s">
        <v>4276</v>
      </c>
      <c r="D89" s="70" t="s">
        <v>765</v>
      </c>
      <c r="E89" s="70" t="s">
        <v>765</v>
      </c>
      <c r="F89" s="70" t="s">
        <v>765</v>
      </c>
      <c r="G89" s="70" t="s">
        <v>4273</v>
      </c>
      <c r="H89" s="70" t="s">
        <v>4194</v>
      </c>
      <c r="I89" s="70" t="s">
        <v>4275</v>
      </c>
      <c r="J89" s="70">
        <v>0</v>
      </c>
      <c r="K89" s="70" t="s">
        <v>4194</v>
      </c>
      <c r="L89" s="70" t="s">
        <v>4194</v>
      </c>
      <c r="M89" s="70" t="s">
        <v>4195</v>
      </c>
      <c r="N89" s="70" t="s">
        <v>4194</v>
      </c>
      <c r="O89" s="70" t="s">
        <v>4194</v>
      </c>
      <c r="P89" s="70" t="s">
        <v>4194</v>
      </c>
      <c r="Q89" s="70">
        <v>119309</v>
      </c>
      <c r="R89" s="70" t="s">
        <v>4205</v>
      </c>
      <c r="T89" s="70">
        <v>1354627</v>
      </c>
    </row>
    <row r="90" spans="1:20" x14ac:dyDescent="0.25">
      <c r="A90" s="70">
        <v>1305895</v>
      </c>
      <c r="B90" s="70" t="s">
        <v>4199</v>
      </c>
      <c r="C90" s="70" t="s">
        <v>4274</v>
      </c>
      <c r="D90" s="70" t="s">
        <v>765</v>
      </c>
      <c r="E90" s="70" t="s">
        <v>765</v>
      </c>
      <c r="F90" s="70" t="s">
        <v>765</v>
      </c>
      <c r="G90" s="70" t="s">
        <v>4273</v>
      </c>
      <c r="H90" s="70" t="s">
        <v>4194</v>
      </c>
      <c r="I90" s="70" t="s">
        <v>4272</v>
      </c>
      <c r="J90" s="70">
        <v>0</v>
      </c>
      <c r="K90" s="70" t="s">
        <v>4194</v>
      </c>
      <c r="L90" s="70" t="s">
        <v>4194</v>
      </c>
      <c r="M90" s="70" t="s">
        <v>4195</v>
      </c>
      <c r="N90" s="70" t="s">
        <v>4194</v>
      </c>
      <c r="O90" s="70" t="s">
        <v>4194</v>
      </c>
      <c r="P90" s="70" t="s">
        <v>4194</v>
      </c>
      <c r="Q90" s="70">
        <v>119309</v>
      </c>
      <c r="R90" s="70" t="s">
        <v>4205</v>
      </c>
      <c r="T90" s="70">
        <v>1355806</v>
      </c>
    </row>
    <row r="91" spans="1:20" x14ac:dyDescent="0.25">
      <c r="A91" s="70">
        <v>1305896</v>
      </c>
      <c r="B91" s="70" t="s">
        <v>4199</v>
      </c>
      <c r="C91" s="70" t="s">
        <v>4271</v>
      </c>
      <c r="D91" s="70" t="s">
        <v>765</v>
      </c>
      <c r="E91" s="70" t="s">
        <v>765</v>
      </c>
      <c r="F91" s="70" t="s">
        <v>765</v>
      </c>
      <c r="G91" s="70" t="s">
        <v>4266</v>
      </c>
      <c r="H91" s="70" t="s">
        <v>4194</v>
      </c>
      <c r="I91" s="70" t="s">
        <v>4270</v>
      </c>
      <c r="J91" s="70">
        <v>0</v>
      </c>
      <c r="K91" s="70" t="s">
        <v>4194</v>
      </c>
      <c r="L91" s="70" t="s">
        <v>4194</v>
      </c>
      <c r="M91" s="70" t="s">
        <v>4195</v>
      </c>
      <c r="N91" s="70" t="s">
        <v>4194</v>
      </c>
      <c r="O91" s="70" t="s">
        <v>4194</v>
      </c>
      <c r="P91" s="70" t="s">
        <v>4194</v>
      </c>
      <c r="Q91" s="70">
        <v>119309</v>
      </c>
      <c r="R91" s="70" t="s">
        <v>4205</v>
      </c>
      <c r="T91" s="70">
        <v>1355811</v>
      </c>
    </row>
    <row r="92" spans="1:20" x14ac:dyDescent="0.25">
      <c r="A92" s="70">
        <v>1305897</v>
      </c>
      <c r="B92" s="70" t="s">
        <v>4199</v>
      </c>
      <c r="C92" s="70" t="s">
        <v>4269</v>
      </c>
      <c r="D92" s="70" t="s">
        <v>765</v>
      </c>
      <c r="E92" s="70" t="s">
        <v>765</v>
      </c>
      <c r="F92" s="70" t="s">
        <v>765</v>
      </c>
      <c r="G92" s="70" t="s">
        <v>4266</v>
      </c>
      <c r="H92" s="70" t="s">
        <v>4194</v>
      </c>
      <c r="I92" s="70" t="s">
        <v>4268</v>
      </c>
      <c r="J92" s="70">
        <v>0</v>
      </c>
      <c r="K92" s="70" t="s">
        <v>4194</v>
      </c>
      <c r="L92" s="70" t="s">
        <v>4194</v>
      </c>
      <c r="M92" s="70" t="s">
        <v>4195</v>
      </c>
      <c r="N92" s="70" t="s">
        <v>4194</v>
      </c>
      <c r="O92" s="70" t="s">
        <v>4194</v>
      </c>
      <c r="P92" s="70" t="s">
        <v>4194</v>
      </c>
      <c r="Q92" s="70">
        <v>119309</v>
      </c>
      <c r="R92" s="70" t="s">
        <v>4205</v>
      </c>
      <c r="T92" s="70">
        <v>1355807</v>
      </c>
    </row>
    <row r="93" spans="1:20" x14ac:dyDescent="0.25">
      <c r="A93" s="70">
        <v>1305899</v>
      </c>
      <c r="B93" s="70" t="s">
        <v>4199</v>
      </c>
      <c r="C93" s="70" t="s">
        <v>4267</v>
      </c>
      <c r="D93" s="70" t="s">
        <v>765</v>
      </c>
      <c r="E93" s="70" t="s">
        <v>765</v>
      </c>
      <c r="F93" s="70" t="s">
        <v>765</v>
      </c>
      <c r="G93" s="70" t="s">
        <v>4266</v>
      </c>
      <c r="H93" s="70" t="s">
        <v>4194</v>
      </c>
      <c r="I93" s="70" t="s">
        <v>4265</v>
      </c>
      <c r="J93" s="70">
        <v>0</v>
      </c>
      <c r="K93" s="70" t="s">
        <v>4194</v>
      </c>
      <c r="L93" s="70" t="s">
        <v>4194</v>
      </c>
      <c r="M93" s="70" t="s">
        <v>4195</v>
      </c>
      <c r="N93" s="70" t="s">
        <v>4194</v>
      </c>
      <c r="O93" s="70" t="s">
        <v>4194</v>
      </c>
      <c r="P93" s="70" t="s">
        <v>4194</v>
      </c>
      <c r="Q93" s="70">
        <v>119309</v>
      </c>
      <c r="R93" s="70" t="s">
        <v>4205</v>
      </c>
      <c r="T93" s="70">
        <v>1355810</v>
      </c>
    </row>
    <row r="94" spans="1:20" x14ac:dyDescent="0.25">
      <c r="A94" s="70">
        <v>1305902</v>
      </c>
      <c r="B94" s="70" t="s">
        <v>4199</v>
      </c>
      <c r="C94" s="70" t="s">
        <v>4264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4263</v>
      </c>
      <c r="J94" s="70">
        <v>0</v>
      </c>
      <c r="K94" s="70" t="s">
        <v>4194</v>
      </c>
      <c r="L94" s="70" t="s">
        <v>4194</v>
      </c>
      <c r="M94" s="70" t="s">
        <v>4195</v>
      </c>
      <c r="N94" s="70" t="s">
        <v>4194</v>
      </c>
      <c r="O94" s="70" t="s">
        <v>4194</v>
      </c>
      <c r="P94" s="70" t="s">
        <v>4194</v>
      </c>
      <c r="Q94" s="70">
        <v>119309</v>
      </c>
      <c r="R94" s="70" t="s">
        <v>4205</v>
      </c>
      <c r="T94" s="70">
        <v>1355809</v>
      </c>
    </row>
    <row r="95" spans="1:20" x14ac:dyDescent="0.25">
      <c r="A95" s="70">
        <v>1306299</v>
      </c>
      <c r="B95" s="70" t="s">
        <v>4199</v>
      </c>
      <c r="C95" s="70" t="s">
        <v>4262</v>
      </c>
      <c r="D95" s="70" t="s">
        <v>765</v>
      </c>
      <c r="E95" s="70" t="s">
        <v>765</v>
      </c>
      <c r="F95" s="70" t="s">
        <v>765</v>
      </c>
      <c r="G95" s="70" t="s">
        <v>4250</v>
      </c>
      <c r="H95" s="70" t="s">
        <v>4194</v>
      </c>
      <c r="I95" s="70" t="s">
        <v>4261</v>
      </c>
      <c r="J95" s="70">
        <v>0</v>
      </c>
      <c r="K95" s="70" t="s">
        <v>4194</v>
      </c>
      <c r="L95" s="70" t="s">
        <v>4194</v>
      </c>
      <c r="M95" s="70" t="s">
        <v>4195</v>
      </c>
      <c r="N95" s="70" t="s">
        <v>4194</v>
      </c>
      <c r="O95" s="70" t="s">
        <v>4194</v>
      </c>
      <c r="P95" s="70" t="s">
        <v>4194</v>
      </c>
      <c r="Q95" s="70">
        <v>119306</v>
      </c>
      <c r="R95" s="70" t="s">
        <v>4260</v>
      </c>
      <c r="T95" s="70">
        <v>1356199</v>
      </c>
    </row>
    <row r="96" spans="1:20" x14ac:dyDescent="0.25">
      <c r="A96" s="70">
        <v>1323463</v>
      </c>
      <c r="B96" s="70" t="s">
        <v>4199</v>
      </c>
      <c r="C96" s="70" t="s">
        <v>4259</v>
      </c>
      <c r="D96" s="70" t="s">
        <v>765</v>
      </c>
      <c r="E96" s="70" t="s">
        <v>765</v>
      </c>
      <c r="F96" s="70" t="s">
        <v>765</v>
      </c>
      <c r="G96" s="70" t="s">
        <v>4256</v>
      </c>
      <c r="H96" s="70" t="s">
        <v>4194</v>
      </c>
      <c r="I96" s="70" t="s">
        <v>4258</v>
      </c>
      <c r="J96" s="70">
        <v>0</v>
      </c>
      <c r="K96" s="70" t="s">
        <v>4194</v>
      </c>
      <c r="L96" s="70" t="s">
        <v>4194</v>
      </c>
      <c r="M96" s="70" t="s">
        <v>4195</v>
      </c>
      <c r="N96" s="70" t="s">
        <v>4194</v>
      </c>
      <c r="O96" s="70" t="s">
        <v>4194</v>
      </c>
      <c r="P96" s="70" t="s">
        <v>4194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4199</v>
      </c>
      <c r="C97" s="70" t="s">
        <v>4257</v>
      </c>
      <c r="D97" s="70" t="s">
        <v>765</v>
      </c>
      <c r="E97" s="70" t="s">
        <v>765</v>
      </c>
      <c r="F97" s="70" t="s">
        <v>765</v>
      </c>
      <c r="G97" s="70" t="s">
        <v>4256</v>
      </c>
      <c r="H97" s="70" t="s">
        <v>4194</v>
      </c>
      <c r="I97" s="70" t="s">
        <v>4255</v>
      </c>
      <c r="J97" s="70">
        <v>0</v>
      </c>
      <c r="K97" s="70" t="s">
        <v>4194</v>
      </c>
      <c r="L97" s="70" t="s">
        <v>4194</v>
      </c>
      <c r="M97" s="70" t="s">
        <v>4195</v>
      </c>
      <c r="N97" s="70" t="s">
        <v>4194</v>
      </c>
      <c r="O97" s="70" t="s">
        <v>4194</v>
      </c>
      <c r="P97" s="70" t="s">
        <v>4194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4199</v>
      </c>
      <c r="C98" s="70" t="s">
        <v>4254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4194</v>
      </c>
      <c r="I98" s="70" t="s">
        <v>4253</v>
      </c>
      <c r="J98" s="70">
        <v>0</v>
      </c>
      <c r="K98" s="70" t="s">
        <v>4194</v>
      </c>
      <c r="L98" s="70" t="s">
        <v>4194</v>
      </c>
      <c r="M98" s="70" t="s">
        <v>4195</v>
      </c>
      <c r="N98" s="70" t="s">
        <v>4194</v>
      </c>
      <c r="O98" s="70" t="s">
        <v>4194</v>
      </c>
      <c r="P98" s="70" t="s">
        <v>4194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4199</v>
      </c>
      <c r="C99" s="70" t="s">
        <v>4252</v>
      </c>
      <c r="D99" s="70" t="s">
        <v>765</v>
      </c>
      <c r="E99" s="70" t="s">
        <v>765</v>
      </c>
      <c r="F99" s="70" t="s">
        <v>765</v>
      </c>
      <c r="G99" s="70" t="s">
        <v>4250</v>
      </c>
      <c r="H99" s="70" t="s">
        <v>4194</v>
      </c>
      <c r="I99" s="70" t="s">
        <v>4251</v>
      </c>
      <c r="J99" s="70">
        <v>0</v>
      </c>
      <c r="K99" s="70" t="s">
        <v>4194</v>
      </c>
      <c r="L99" s="70" t="s">
        <v>4194</v>
      </c>
      <c r="M99" s="70" t="s">
        <v>4195</v>
      </c>
      <c r="N99" s="70" t="s">
        <v>4194</v>
      </c>
      <c r="O99" s="70" t="s">
        <v>4194</v>
      </c>
      <c r="P99" s="70" t="s">
        <v>4194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4199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4250</v>
      </c>
      <c r="H100" s="70" t="s">
        <v>4194</v>
      </c>
      <c r="I100" s="70" t="s">
        <v>4249</v>
      </c>
      <c r="J100" s="70">
        <v>0</v>
      </c>
      <c r="K100" s="70" t="s">
        <v>4194</v>
      </c>
      <c r="L100" s="70" t="s">
        <v>4194</v>
      </c>
      <c r="M100" s="70" t="s">
        <v>4195</v>
      </c>
      <c r="N100" s="70" t="s">
        <v>4194</v>
      </c>
      <c r="O100" s="70" t="s">
        <v>4194</v>
      </c>
      <c r="P100" s="70" t="s">
        <v>4194</v>
      </c>
      <c r="Q100" s="70">
        <v>119305</v>
      </c>
      <c r="R100" s="70" t="s">
        <v>4248</v>
      </c>
      <c r="T100" s="70">
        <v>1373593</v>
      </c>
    </row>
    <row r="101" spans="1:20" x14ac:dyDescent="0.25">
      <c r="A101" s="70">
        <v>1323484</v>
      </c>
      <c r="B101" s="70" t="s">
        <v>4199</v>
      </c>
      <c r="C101" s="70" t="s">
        <v>1239</v>
      </c>
      <c r="D101" s="70" t="s">
        <v>765</v>
      </c>
      <c r="F101" s="70" t="s">
        <v>765</v>
      </c>
      <c r="G101" s="70" t="s">
        <v>4230</v>
      </c>
      <c r="H101" s="70" t="s">
        <v>4194</v>
      </c>
      <c r="I101" s="70" t="s">
        <v>4242</v>
      </c>
      <c r="J101" s="70">
        <v>0</v>
      </c>
      <c r="K101" s="70" t="s">
        <v>4194</v>
      </c>
      <c r="L101" s="70" t="s">
        <v>4194</v>
      </c>
      <c r="M101" s="70" t="s">
        <v>4195</v>
      </c>
      <c r="N101" s="70" t="s">
        <v>4194</v>
      </c>
      <c r="O101" s="70" t="s">
        <v>4194</v>
      </c>
      <c r="P101" s="70" t="s">
        <v>4194</v>
      </c>
      <c r="Q101" s="70">
        <v>122788</v>
      </c>
      <c r="R101" s="70" t="s">
        <v>4217</v>
      </c>
      <c r="S101" s="70" t="s">
        <v>4216</v>
      </c>
      <c r="T101" s="70">
        <v>1373598</v>
      </c>
    </row>
    <row r="102" spans="1:20" x14ac:dyDescent="0.25">
      <c r="A102" s="70">
        <v>1323485</v>
      </c>
      <c r="B102" s="70" t="s">
        <v>4199</v>
      </c>
      <c r="C102" s="70" t="s">
        <v>4247</v>
      </c>
      <c r="D102" s="70" t="s">
        <v>765</v>
      </c>
      <c r="F102" s="70" t="s">
        <v>765</v>
      </c>
      <c r="G102" s="70" t="s">
        <v>4230</v>
      </c>
      <c r="H102" s="70" t="s">
        <v>4194</v>
      </c>
      <c r="I102" s="70" t="s">
        <v>4242</v>
      </c>
      <c r="J102" s="70">
        <v>0</v>
      </c>
      <c r="K102" s="70" t="s">
        <v>4194</v>
      </c>
      <c r="L102" s="70" t="s">
        <v>4194</v>
      </c>
      <c r="M102" s="70" t="s">
        <v>4195</v>
      </c>
      <c r="N102" s="70" t="s">
        <v>4194</v>
      </c>
      <c r="O102" s="70" t="s">
        <v>4194</v>
      </c>
      <c r="P102" s="70" t="s">
        <v>4194</v>
      </c>
      <c r="Q102" s="70">
        <v>122788</v>
      </c>
      <c r="R102" s="70" t="s">
        <v>4217</v>
      </c>
      <c r="S102" s="70" t="s">
        <v>4216</v>
      </c>
      <c r="T102" s="70">
        <v>1373599</v>
      </c>
    </row>
    <row r="103" spans="1:20" x14ac:dyDescent="0.25">
      <c r="A103" s="70">
        <v>1323486</v>
      </c>
      <c r="B103" s="70" t="s">
        <v>4199</v>
      </c>
      <c r="C103" s="70" t="s">
        <v>1252</v>
      </c>
      <c r="D103" s="70" t="s">
        <v>765</v>
      </c>
      <c r="F103" s="70" t="s">
        <v>765</v>
      </c>
      <c r="G103" s="70" t="s">
        <v>4230</v>
      </c>
      <c r="H103" s="70" t="s">
        <v>4194</v>
      </c>
      <c r="I103" s="70" t="s">
        <v>4242</v>
      </c>
      <c r="J103" s="70">
        <v>0</v>
      </c>
      <c r="K103" s="70" t="s">
        <v>4194</v>
      </c>
      <c r="L103" s="70" t="s">
        <v>4194</v>
      </c>
      <c r="M103" s="70" t="s">
        <v>4195</v>
      </c>
      <c r="N103" s="70" t="s">
        <v>4194</v>
      </c>
      <c r="O103" s="70" t="s">
        <v>4194</v>
      </c>
      <c r="P103" s="70" t="s">
        <v>4194</v>
      </c>
      <c r="Q103" s="70">
        <v>122788</v>
      </c>
      <c r="R103" s="70" t="s">
        <v>4217</v>
      </c>
      <c r="S103" s="70" t="s">
        <v>4216</v>
      </c>
      <c r="T103" s="70">
        <v>1373600</v>
      </c>
    </row>
    <row r="104" spans="1:20" x14ac:dyDescent="0.25">
      <c r="A104" s="70">
        <v>1323487</v>
      </c>
      <c r="B104" s="70" t="s">
        <v>4199</v>
      </c>
      <c r="C104" s="70" t="s">
        <v>4246</v>
      </c>
      <c r="D104" s="70" t="s">
        <v>765</v>
      </c>
      <c r="F104" s="70" t="s">
        <v>765</v>
      </c>
      <c r="G104" s="70" t="s">
        <v>4224</v>
      </c>
      <c r="H104" s="70" t="s">
        <v>4194</v>
      </c>
      <c r="I104" s="70" t="s">
        <v>4242</v>
      </c>
      <c r="J104" s="70">
        <v>0</v>
      </c>
      <c r="K104" s="70" t="s">
        <v>4194</v>
      </c>
      <c r="L104" s="70" t="s">
        <v>4194</v>
      </c>
      <c r="M104" s="70" t="s">
        <v>4195</v>
      </c>
      <c r="N104" s="70" t="s">
        <v>4194</v>
      </c>
      <c r="O104" s="70" t="s">
        <v>4194</v>
      </c>
      <c r="P104" s="70" t="s">
        <v>4194</v>
      </c>
      <c r="Q104" s="70">
        <v>122788</v>
      </c>
      <c r="R104" s="70" t="s">
        <v>4217</v>
      </c>
      <c r="S104" s="70" t="s">
        <v>4216</v>
      </c>
      <c r="T104" s="70">
        <v>1373601</v>
      </c>
    </row>
    <row r="105" spans="1:20" x14ac:dyDescent="0.25">
      <c r="A105" s="70">
        <v>1323488</v>
      </c>
      <c r="B105" s="70" t="s">
        <v>4199</v>
      </c>
      <c r="C105" s="70" t="s">
        <v>4245</v>
      </c>
      <c r="D105" s="70" t="s">
        <v>765</v>
      </c>
      <c r="F105" s="70" t="s">
        <v>765</v>
      </c>
      <c r="G105" s="70" t="s">
        <v>4224</v>
      </c>
      <c r="H105" s="70" t="s">
        <v>4194</v>
      </c>
      <c r="I105" s="70" t="s">
        <v>4242</v>
      </c>
      <c r="J105" s="70">
        <v>0</v>
      </c>
      <c r="K105" s="70" t="s">
        <v>4194</v>
      </c>
      <c r="L105" s="70" t="s">
        <v>4194</v>
      </c>
      <c r="M105" s="70" t="s">
        <v>4195</v>
      </c>
      <c r="N105" s="70" t="s">
        <v>4194</v>
      </c>
      <c r="O105" s="70" t="s">
        <v>4194</v>
      </c>
      <c r="P105" s="70" t="s">
        <v>4194</v>
      </c>
      <c r="Q105" s="70">
        <v>122788</v>
      </c>
      <c r="R105" s="70" t="s">
        <v>4217</v>
      </c>
      <c r="S105" s="70" t="s">
        <v>4216</v>
      </c>
      <c r="T105" s="70">
        <v>1373602</v>
      </c>
    </row>
    <row r="106" spans="1:20" x14ac:dyDescent="0.25">
      <c r="A106" s="70">
        <v>1323489</v>
      </c>
      <c r="B106" s="70" t="s">
        <v>4199</v>
      </c>
      <c r="C106" s="70" t="s">
        <v>4244</v>
      </c>
      <c r="D106" s="70" t="s">
        <v>765</v>
      </c>
      <c r="F106" s="70" t="s">
        <v>765</v>
      </c>
      <c r="G106" s="70" t="s">
        <v>4222</v>
      </c>
      <c r="H106" s="70" t="s">
        <v>4194</v>
      </c>
      <c r="I106" s="70" t="s">
        <v>4242</v>
      </c>
      <c r="J106" s="70">
        <v>0</v>
      </c>
      <c r="K106" s="70" t="s">
        <v>4194</v>
      </c>
      <c r="L106" s="70" t="s">
        <v>4194</v>
      </c>
      <c r="M106" s="70" t="s">
        <v>4195</v>
      </c>
      <c r="N106" s="70" t="s">
        <v>4194</v>
      </c>
      <c r="O106" s="70" t="s">
        <v>4194</v>
      </c>
      <c r="P106" s="70" t="s">
        <v>4194</v>
      </c>
      <c r="Q106" s="70">
        <v>122788</v>
      </c>
      <c r="R106" s="70" t="s">
        <v>4217</v>
      </c>
      <c r="S106" s="70" t="s">
        <v>4216</v>
      </c>
      <c r="T106" s="70">
        <v>1373603</v>
      </c>
    </row>
    <row r="107" spans="1:20" x14ac:dyDescent="0.25">
      <c r="A107" s="70">
        <v>1323490</v>
      </c>
      <c r="B107" s="70" t="s">
        <v>4199</v>
      </c>
      <c r="C107" s="70" t="s">
        <v>4243</v>
      </c>
      <c r="D107" s="70" t="s">
        <v>765</v>
      </c>
      <c r="F107" s="70" t="s">
        <v>765</v>
      </c>
      <c r="G107" s="70" t="s">
        <v>4230</v>
      </c>
      <c r="H107" s="70" t="s">
        <v>4194</v>
      </c>
      <c r="I107" s="70" t="s">
        <v>4242</v>
      </c>
      <c r="J107" s="70">
        <v>0</v>
      </c>
      <c r="K107" s="70" t="s">
        <v>4194</v>
      </c>
      <c r="L107" s="70" t="s">
        <v>4194</v>
      </c>
      <c r="M107" s="70" t="s">
        <v>4195</v>
      </c>
      <c r="N107" s="70" t="s">
        <v>4194</v>
      </c>
      <c r="O107" s="70" t="s">
        <v>4194</v>
      </c>
      <c r="P107" s="70" t="s">
        <v>4194</v>
      </c>
      <c r="Q107" s="70">
        <v>122788</v>
      </c>
      <c r="R107" s="70" t="s">
        <v>4217</v>
      </c>
      <c r="S107" s="70" t="s">
        <v>4216</v>
      </c>
      <c r="T107" s="70">
        <v>1373604</v>
      </c>
    </row>
    <row r="108" spans="1:20" x14ac:dyDescent="0.25">
      <c r="A108" s="70">
        <v>1323494</v>
      </c>
      <c r="B108" s="70" t="s">
        <v>4199</v>
      </c>
      <c r="C108" s="70" t="s">
        <v>4241</v>
      </c>
      <c r="D108" s="70" t="s">
        <v>765</v>
      </c>
      <c r="F108" s="70" t="s">
        <v>765</v>
      </c>
      <c r="G108" s="70" t="s">
        <v>4224</v>
      </c>
      <c r="H108" s="70" t="s">
        <v>4194</v>
      </c>
      <c r="I108" s="70" t="s">
        <v>4237</v>
      </c>
      <c r="J108" s="70">
        <v>0</v>
      </c>
      <c r="K108" s="70" t="s">
        <v>4194</v>
      </c>
      <c r="L108" s="70" t="s">
        <v>4194</v>
      </c>
      <c r="M108" s="70" t="s">
        <v>4195</v>
      </c>
      <c r="N108" s="70" t="s">
        <v>4194</v>
      </c>
      <c r="O108" s="70" t="s">
        <v>4194</v>
      </c>
      <c r="P108" s="70" t="s">
        <v>4194</v>
      </c>
      <c r="Q108" s="70">
        <v>122788</v>
      </c>
      <c r="R108" s="70" t="s">
        <v>4217</v>
      </c>
      <c r="S108" s="70" t="s">
        <v>4216</v>
      </c>
      <c r="T108" s="70">
        <v>1373608</v>
      </c>
    </row>
    <row r="109" spans="1:20" x14ac:dyDescent="0.25">
      <c r="A109" s="70">
        <v>1323495</v>
      </c>
      <c r="B109" s="70" t="s">
        <v>4199</v>
      </c>
      <c r="C109" s="70" t="s">
        <v>4240</v>
      </c>
      <c r="D109" s="70" t="s">
        <v>765</v>
      </c>
      <c r="F109" s="70" t="s">
        <v>765</v>
      </c>
      <c r="G109" s="70" t="s">
        <v>4222</v>
      </c>
      <c r="H109" s="70" t="s">
        <v>4194</v>
      </c>
      <c r="I109" s="70" t="s">
        <v>4237</v>
      </c>
      <c r="J109" s="70">
        <v>0</v>
      </c>
      <c r="K109" s="70" t="s">
        <v>4194</v>
      </c>
      <c r="L109" s="70" t="s">
        <v>4194</v>
      </c>
      <c r="M109" s="70" t="s">
        <v>4195</v>
      </c>
      <c r="N109" s="70" t="s">
        <v>4194</v>
      </c>
      <c r="O109" s="70" t="s">
        <v>4194</v>
      </c>
      <c r="P109" s="70" t="s">
        <v>4194</v>
      </c>
      <c r="Q109" s="70">
        <v>122788</v>
      </c>
      <c r="R109" s="70" t="s">
        <v>4217</v>
      </c>
      <c r="S109" s="70" t="s">
        <v>4216</v>
      </c>
      <c r="T109" s="70">
        <v>1373609</v>
      </c>
    </row>
    <row r="110" spans="1:20" x14ac:dyDescent="0.25">
      <c r="A110" s="70">
        <v>1323496</v>
      </c>
      <c r="B110" s="70" t="s">
        <v>4199</v>
      </c>
      <c r="C110" s="70" t="s">
        <v>4239</v>
      </c>
      <c r="D110" s="70" t="s">
        <v>765</v>
      </c>
      <c r="F110" s="70" t="s">
        <v>765</v>
      </c>
      <c r="G110" s="70" t="s">
        <v>4203</v>
      </c>
      <c r="H110" s="70" t="s">
        <v>4194</v>
      </c>
      <c r="I110" s="70" t="s">
        <v>4237</v>
      </c>
      <c r="J110" s="70">
        <v>0</v>
      </c>
      <c r="K110" s="70" t="s">
        <v>4194</v>
      </c>
      <c r="L110" s="70" t="s">
        <v>4194</v>
      </c>
      <c r="M110" s="70" t="s">
        <v>4195</v>
      </c>
      <c r="N110" s="70" t="s">
        <v>4194</v>
      </c>
      <c r="O110" s="70" t="s">
        <v>4194</v>
      </c>
      <c r="P110" s="70" t="s">
        <v>4194</v>
      </c>
      <c r="Q110" s="70">
        <v>122788</v>
      </c>
      <c r="R110" s="70" t="s">
        <v>4217</v>
      </c>
      <c r="S110" s="70" t="s">
        <v>4216</v>
      </c>
      <c r="T110" s="70">
        <v>1373610</v>
      </c>
    </row>
    <row r="111" spans="1:20" x14ac:dyDescent="0.25">
      <c r="A111" s="70">
        <v>1323497</v>
      </c>
      <c r="B111" s="70" t="s">
        <v>4199</v>
      </c>
      <c r="C111" s="70" t="s">
        <v>4238</v>
      </c>
      <c r="D111" s="70" t="s">
        <v>765</v>
      </c>
      <c r="F111" s="70" t="s">
        <v>765</v>
      </c>
      <c r="G111" s="70" t="s">
        <v>4197</v>
      </c>
      <c r="H111" s="70" t="s">
        <v>4194</v>
      </c>
      <c r="I111" s="70" t="s">
        <v>4237</v>
      </c>
      <c r="J111" s="70">
        <v>0</v>
      </c>
      <c r="K111" s="70" t="s">
        <v>4194</v>
      </c>
      <c r="L111" s="70" t="s">
        <v>4194</v>
      </c>
      <c r="M111" s="70" t="s">
        <v>4195</v>
      </c>
      <c r="N111" s="70" t="s">
        <v>4194</v>
      </c>
      <c r="O111" s="70" t="s">
        <v>4194</v>
      </c>
      <c r="P111" s="70" t="s">
        <v>4194</v>
      </c>
      <c r="Q111" s="70">
        <v>122788</v>
      </c>
      <c r="R111" s="70" t="s">
        <v>4217</v>
      </c>
      <c r="S111" s="70" t="s">
        <v>4216</v>
      </c>
      <c r="T111" s="70">
        <v>1373611</v>
      </c>
    </row>
    <row r="112" spans="1:20" x14ac:dyDescent="0.25">
      <c r="A112" s="70">
        <v>1324215</v>
      </c>
      <c r="B112" s="70" t="s">
        <v>4199</v>
      </c>
      <c r="C112" s="70" t="s">
        <v>4236</v>
      </c>
      <c r="D112" s="70" t="s">
        <v>765</v>
      </c>
      <c r="F112" s="70" t="s">
        <v>765</v>
      </c>
      <c r="G112" s="70" t="s">
        <v>4230</v>
      </c>
      <c r="H112" s="70" t="s">
        <v>4194</v>
      </c>
      <c r="I112" s="70" t="s">
        <v>4227</v>
      </c>
      <c r="J112" s="70">
        <v>0</v>
      </c>
      <c r="K112" s="70" t="s">
        <v>4194</v>
      </c>
      <c r="L112" s="70" t="s">
        <v>4194</v>
      </c>
      <c r="M112" s="70" t="s">
        <v>4195</v>
      </c>
      <c r="N112" s="70" t="s">
        <v>4194</v>
      </c>
      <c r="O112" s="70" t="s">
        <v>4194</v>
      </c>
      <c r="P112" s="70" t="s">
        <v>4194</v>
      </c>
      <c r="Q112" s="70">
        <v>122788</v>
      </c>
      <c r="R112" s="70" t="s">
        <v>4217</v>
      </c>
      <c r="S112" s="70" t="s">
        <v>4216</v>
      </c>
      <c r="T112" s="70">
        <v>1374369</v>
      </c>
    </row>
    <row r="113" spans="1:20" x14ac:dyDescent="0.25">
      <c r="A113" s="70">
        <v>1324216</v>
      </c>
      <c r="B113" s="70" t="s">
        <v>4199</v>
      </c>
      <c r="C113" s="70" t="s">
        <v>4235</v>
      </c>
      <c r="D113" s="70" t="s">
        <v>765</v>
      </c>
      <c r="F113" s="70" t="s">
        <v>765</v>
      </c>
      <c r="G113" s="70" t="s">
        <v>4230</v>
      </c>
      <c r="H113" s="70" t="s">
        <v>4194</v>
      </c>
      <c r="I113" s="70" t="s">
        <v>4227</v>
      </c>
      <c r="J113" s="70">
        <v>0</v>
      </c>
      <c r="K113" s="70" t="s">
        <v>4194</v>
      </c>
      <c r="L113" s="70" t="s">
        <v>4194</v>
      </c>
      <c r="M113" s="70" t="s">
        <v>4195</v>
      </c>
      <c r="N113" s="70" t="s">
        <v>4194</v>
      </c>
      <c r="O113" s="70" t="s">
        <v>4194</v>
      </c>
      <c r="P113" s="70" t="s">
        <v>4194</v>
      </c>
      <c r="Q113" s="70">
        <v>122788</v>
      </c>
      <c r="R113" s="70" t="s">
        <v>4217</v>
      </c>
      <c r="S113" s="70" t="s">
        <v>4216</v>
      </c>
      <c r="T113" s="70">
        <v>1374370</v>
      </c>
    </row>
    <row r="114" spans="1:20" x14ac:dyDescent="0.25">
      <c r="A114" s="70">
        <v>1324217</v>
      </c>
      <c r="B114" s="70" t="s">
        <v>4199</v>
      </c>
      <c r="C114" s="70" t="s">
        <v>4234</v>
      </c>
      <c r="D114" s="70" t="s">
        <v>765</v>
      </c>
      <c r="F114" s="70" t="s">
        <v>765</v>
      </c>
      <c r="G114" s="70" t="s">
        <v>4230</v>
      </c>
      <c r="H114" s="70" t="s">
        <v>4194</v>
      </c>
      <c r="I114" s="70" t="s">
        <v>4227</v>
      </c>
      <c r="J114" s="70">
        <v>0</v>
      </c>
      <c r="K114" s="70" t="s">
        <v>4194</v>
      </c>
      <c r="L114" s="70" t="s">
        <v>4194</v>
      </c>
      <c r="M114" s="70" t="s">
        <v>4195</v>
      </c>
      <c r="N114" s="70" t="s">
        <v>4194</v>
      </c>
      <c r="O114" s="70" t="s">
        <v>4194</v>
      </c>
      <c r="P114" s="70" t="s">
        <v>4194</v>
      </c>
      <c r="Q114" s="70">
        <v>122788</v>
      </c>
      <c r="R114" s="70" t="s">
        <v>4217</v>
      </c>
      <c r="S114" s="70" t="s">
        <v>4216</v>
      </c>
      <c r="T114" s="70">
        <v>1374371</v>
      </c>
    </row>
    <row r="115" spans="1:20" x14ac:dyDescent="0.25">
      <c r="A115" s="70">
        <v>1324218</v>
      </c>
      <c r="B115" s="70" t="s">
        <v>4199</v>
      </c>
      <c r="C115" s="70" t="s">
        <v>4233</v>
      </c>
      <c r="D115" s="70" t="s">
        <v>765</v>
      </c>
      <c r="F115" s="70" t="s">
        <v>765</v>
      </c>
      <c r="G115" s="70" t="s">
        <v>4230</v>
      </c>
      <c r="H115" s="70" t="s">
        <v>4194</v>
      </c>
      <c r="I115" s="70" t="s">
        <v>4227</v>
      </c>
      <c r="J115" s="70">
        <v>0</v>
      </c>
      <c r="K115" s="70" t="s">
        <v>4194</v>
      </c>
      <c r="L115" s="70" t="s">
        <v>4194</v>
      </c>
      <c r="M115" s="70" t="s">
        <v>4195</v>
      </c>
      <c r="N115" s="70" t="s">
        <v>4194</v>
      </c>
      <c r="O115" s="70" t="s">
        <v>4194</v>
      </c>
      <c r="P115" s="70" t="s">
        <v>4194</v>
      </c>
      <c r="Q115" s="70">
        <v>122788</v>
      </c>
      <c r="R115" s="70" t="s">
        <v>4217</v>
      </c>
      <c r="S115" s="70" t="s">
        <v>4216</v>
      </c>
      <c r="T115" s="70">
        <v>1374372</v>
      </c>
    </row>
    <row r="116" spans="1:20" x14ac:dyDescent="0.25">
      <c r="A116" s="70">
        <v>1324219</v>
      </c>
      <c r="B116" s="70" t="s">
        <v>4199</v>
      </c>
      <c r="C116" s="70" t="s">
        <v>4232</v>
      </c>
      <c r="D116" s="70" t="s">
        <v>765</v>
      </c>
      <c r="F116" s="70" t="s">
        <v>4231</v>
      </c>
      <c r="G116" s="70" t="s">
        <v>4230</v>
      </c>
      <c r="H116" s="70" t="s">
        <v>4194</v>
      </c>
      <c r="I116" s="70" t="s">
        <v>4227</v>
      </c>
      <c r="J116" s="70">
        <v>0</v>
      </c>
      <c r="K116" s="70" t="s">
        <v>4194</v>
      </c>
      <c r="L116" s="70" t="s">
        <v>4194</v>
      </c>
      <c r="M116" s="70" t="s">
        <v>4195</v>
      </c>
      <c r="N116" s="70" t="s">
        <v>4194</v>
      </c>
      <c r="O116" s="70" t="s">
        <v>4194</v>
      </c>
      <c r="P116" s="70" t="s">
        <v>4194</v>
      </c>
      <c r="Q116" s="70">
        <v>122788</v>
      </c>
      <c r="R116" s="70" t="s">
        <v>4217</v>
      </c>
      <c r="S116" s="70" t="s">
        <v>4216</v>
      </c>
      <c r="T116" s="70">
        <v>1374373</v>
      </c>
    </row>
    <row r="117" spans="1:20" x14ac:dyDescent="0.25">
      <c r="A117" s="70">
        <v>1324220</v>
      </c>
      <c r="B117" s="70" t="s">
        <v>4199</v>
      </c>
      <c r="C117" s="70" t="s">
        <v>4229</v>
      </c>
      <c r="D117" s="70" t="s">
        <v>765</v>
      </c>
      <c r="F117" s="70" t="s">
        <v>765</v>
      </c>
      <c r="G117" s="70" t="s">
        <v>4219</v>
      </c>
      <c r="H117" s="70" t="s">
        <v>4194</v>
      </c>
      <c r="I117" s="70" t="s">
        <v>4227</v>
      </c>
      <c r="J117" s="70">
        <v>0</v>
      </c>
      <c r="K117" s="70" t="s">
        <v>4194</v>
      </c>
      <c r="L117" s="70" t="s">
        <v>4194</v>
      </c>
      <c r="M117" s="70" t="s">
        <v>4195</v>
      </c>
      <c r="N117" s="70" t="s">
        <v>4194</v>
      </c>
      <c r="O117" s="70" t="s">
        <v>4194</v>
      </c>
      <c r="P117" s="70" t="s">
        <v>4194</v>
      </c>
      <c r="Q117" s="70">
        <v>122788</v>
      </c>
      <c r="R117" s="70" t="s">
        <v>4217</v>
      </c>
      <c r="S117" s="70" t="s">
        <v>4216</v>
      </c>
      <c r="T117" s="70">
        <v>1374374</v>
      </c>
    </row>
    <row r="118" spans="1:20" x14ac:dyDescent="0.25">
      <c r="A118" s="70">
        <v>1324221</v>
      </c>
      <c r="B118" s="70" t="s">
        <v>4199</v>
      </c>
      <c r="C118" s="70" t="s">
        <v>4228</v>
      </c>
      <c r="D118" s="70" t="s">
        <v>765</v>
      </c>
      <c r="F118" s="70" t="s">
        <v>765</v>
      </c>
      <c r="G118" s="70" t="s">
        <v>4219</v>
      </c>
      <c r="H118" s="70" t="s">
        <v>4194</v>
      </c>
      <c r="I118" s="70" t="s">
        <v>4227</v>
      </c>
      <c r="J118" s="70">
        <v>0</v>
      </c>
      <c r="K118" s="70" t="s">
        <v>4194</v>
      </c>
      <c r="L118" s="70" t="s">
        <v>4194</v>
      </c>
      <c r="M118" s="70" t="s">
        <v>4195</v>
      </c>
      <c r="N118" s="70" t="s">
        <v>4194</v>
      </c>
      <c r="O118" s="70" t="s">
        <v>4194</v>
      </c>
      <c r="P118" s="70" t="s">
        <v>4194</v>
      </c>
      <c r="Q118" s="70">
        <v>122788</v>
      </c>
      <c r="R118" s="70" t="s">
        <v>4217</v>
      </c>
      <c r="S118" s="70" t="s">
        <v>4216</v>
      </c>
      <c r="T118" s="70">
        <v>1374375</v>
      </c>
    </row>
    <row r="119" spans="1:20" x14ac:dyDescent="0.25">
      <c r="A119" s="70">
        <v>1324223</v>
      </c>
      <c r="B119" s="70" t="s">
        <v>4199</v>
      </c>
      <c r="C119" s="70" t="s">
        <v>4226</v>
      </c>
      <c r="D119" s="70" t="s">
        <v>765</v>
      </c>
      <c r="F119" s="70" t="s">
        <v>765</v>
      </c>
      <c r="G119" s="70" t="s">
        <v>4219</v>
      </c>
      <c r="H119" s="70" t="s">
        <v>4194</v>
      </c>
      <c r="I119" s="70" t="s">
        <v>4218</v>
      </c>
      <c r="J119" s="70">
        <v>0</v>
      </c>
      <c r="K119" s="70" t="s">
        <v>4194</v>
      </c>
      <c r="L119" s="70" t="s">
        <v>4194</v>
      </c>
      <c r="M119" s="70" t="s">
        <v>4195</v>
      </c>
      <c r="N119" s="70" t="s">
        <v>4194</v>
      </c>
      <c r="O119" s="70" t="s">
        <v>4194</v>
      </c>
      <c r="P119" s="70" t="s">
        <v>4194</v>
      </c>
      <c r="Q119" s="70">
        <v>122788</v>
      </c>
      <c r="R119" s="70" t="s">
        <v>4217</v>
      </c>
      <c r="S119" s="70" t="s">
        <v>4216</v>
      </c>
      <c r="T119" s="70">
        <v>1374377</v>
      </c>
    </row>
    <row r="120" spans="1:20" x14ac:dyDescent="0.25">
      <c r="A120" s="70">
        <v>1324224</v>
      </c>
      <c r="B120" s="70" t="s">
        <v>4199</v>
      </c>
      <c r="C120" s="70" t="s">
        <v>4225</v>
      </c>
      <c r="D120" s="70" t="s">
        <v>765</v>
      </c>
      <c r="F120" s="70" t="s">
        <v>765</v>
      </c>
      <c r="G120" s="70" t="s">
        <v>4224</v>
      </c>
      <c r="H120" s="70" t="s">
        <v>4194</v>
      </c>
      <c r="I120" s="70" t="s">
        <v>4218</v>
      </c>
      <c r="J120" s="70">
        <v>0</v>
      </c>
      <c r="K120" s="70" t="s">
        <v>4194</v>
      </c>
      <c r="L120" s="70" t="s">
        <v>4194</v>
      </c>
      <c r="M120" s="70" t="s">
        <v>4195</v>
      </c>
      <c r="N120" s="70" t="s">
        <v>4194</v>
      </c>
      <c r="O120" s="70" t="s">
        <v>4194</v>
      </c>
      <c r="P120" s="70" t="s">
        <v>4194</v>
      </c>
      <c r="Q120" s="70">
        <v>122788</v>
      </c>
      <c r="R120" s="70" t="s">
        <v>4217</v>
      </c>
      <c r="S120" s="70" t="s">
        <v>4216</v>
      </c>
      <c r="T120" s="70">
        <v>1374378</v>
      </c>
    </row>
    <row r="121" spans="1:20" x14ac:dyDescent="0.25">
      <c r="A121" s="70">
        <v>1324225</v>
      </c>
      <c r="B121" s="70" t="s">
        <v>4199</v>
      </c>
      <c r="C121" s="70" t="s">
        <v>4223</v>
      </c>
      <c r="D121" s="70" t="s">
        <v>765</v>
      </c>
      <c r="F121" s="70" t="s">
        <v>4221</v>
      </c>
      <c r="G121" s="70" t="s">
        <v>4222</v>
      </c>
      <c r="H121" s="70" t="s">
        <v>4194</v>
      </c>
      <c r="I121" s="70" t="s">
        <v>4218</v>
      </c>
      <c r="J121" s="70">
        <v>0</v>
      </c>
      <c r="K121" s="70" t="s">
        <v>4194</v>
      </c>
      <c r="L121" s="70" t="s">
        <v>4194</v>
      </c>
      <c r="M121" s="70" t="s">
        <v>4195</v>
      </c>
      <c r="N121" s="70" t="s">
        <v>4194</v>
      </c>
      <c r="O121" s="70" t="s">
        <v>4194</v>
      </c>
      <c r="P121" s="70" t="s">
        <v>4194</v>
      </c>
      <c r="Q121" s="70">
        <v>122788</v>
      </c>
      <c r="R121" s="70" t="s">
        <v>4217</v>
      </c>
      <c r="S121" s="70" t="s">
        <v>4216</v>
      </c>
      <c r="T121" s="70">
        <v>1374379</v>
      </c>
    </row>
    <row r="122" spans="1:20" x14ac:dyDescent="0.25">
      <c r="A122" s="70">
        <v>1324226</v>
      </c>
      <c r="B122" s="70" t="s">
        <v>4199</v>
      </c>
      <c r="C122" s="70" t="s">
        <v>4221</v>
      </c>
      <c r="D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4218</v>
      </c>
      <c r="J122" s="70">
        <v>0</v>
      </c>
      <c r="K122" s="70" t="s">
        <v>4194</v>
      </c>
      <c r="L122" s="70" t="s">
        <v>4194</v>
      </c>
      <c r="M122" s="70" t="s">
        <v>4195</v>
      </c>
      <c r="N122" s="70" t="s">
        <v>4194</v>
      </c>
      <c r="O122" s="70" t="s">
        <v>4194</v>
      </c>
      <c r="P122" s="70" t="s">
        <v>4194</v>
      </c>
      <c r="Q122" s="70">
        <v>122788</v>
      </c>
      <c r="R122" s="70" t="s">
        <v>4217</v>
      </c>
      <c r="S122" s="70" t="s">
        <v>4216</v>
      </c>
      <c r="T122" s="70">
        <v>1374380</v>
      </c>
    </row>
    <row r="123" spans="1:20" x14ac:dyDescent="0.25">
      <c r="A123" s="70">
        <v>1324227</v>
      </c>
      <c r="B123" s="70" t="s">
        <v>4199</v>
      </c>
      <c r="C123" s="70" t="s">
        <v>4220</v>
      </c>
      <c r="D123" s="70" t="s">
        <v>765</v>
      </c>
      <c r="F123" s="70" t="s">
        <v>765</v>
      </c>
      <c r="G123" s="70" t="s">
        <v>4219</v>
      </c>
      <c r="H123" s="70" t="s">
        <v>4194</v>
      </c>
      <c r="I123" s="70" t="s">
        <v>4218</v>
      </c>
      <c r="J123" s="70">
        <v>0</v>
      </c>
      <c r="K123" s="70" t="s">
        <v>4194</v>
      </c>
      <c r="L123" s="70" t="s">
        <v>4194</v>
      </c>
      <c r="M123" s="70" t="s">
        <v>4195</v>
      </c>
      <c r="N123" s="70" t="s">
        <v>4194</v>
      </c>
      <c r="O123" s="70" t="s">
        <v>4194</v>
      </c>
      <c r="P123" s="70" t="s">
        <v>4194</v>
      </c>
      <c r="Q123" s="70">
        <v>122788</v>
      </c>
      <c r="R123" s="70" t="s">
        <v>4217</v>
      </c>
      <c r="S123" s="70" t="s">
        <v>4216</v>
      </c>
      <c r="T123" s="70">
        <v>1374381</v>
      </c>
    </row>
    <row r="124" spans="1:20" x14ac:dyDescent="0.25">
      <c r="A124" s="70">
        <v>1326452</v>
      </c>
      <c r="B124" s="70" t="s">
        <v>4199</v>
      </c>
      <c r="C124" s="70" t="s">
        <v>4215</v>
      </c>
      <c r="D124" s="70" t="s">
        <v>765</v>
      </c>
      <c r="E124" s="70" t="s">
        <v>765</v>
      </c>
      <c r="F124" s="70" t="s">
        <v>765</v>
      </c>
      <c r="G124" s="70" t="s">
        <v>4214</v>
      </c>
      <c r="H124" s="70" t="s">
        <v>4194</v>
      </c>
      <c r="I124" s="70" t="s">
        <v>4213</v>
      </c>
      <c r="J124" s="70">
        <v>0</v>
      </c>
      <c r="K124" s="70" t="s">
        <v>4194</v>
      </c>
      <c r="L124" s="70" t="s">
        <v>4194</v>
      </c>
      <c r="M124" s="70" t="s">
        <v>4195</v>
      </c>
      <c r="N124" s="70" t="s">
        <v>4194</v>
      </c>
      <c r="O124" s="70" t="s">
        <v>4194</v>
      </c>
      <c r="P124" s="70" t="s">
        <v>4194</v>
      </c>
      <c r="Q124" s="70">
        <v>122892</v>
      </c>
      <c r="R124" s="70" t="s">
        <v>4212</v>
      </c>
      <c r="T124" s="70">
        <v>1376713</v>
      </c>
    </row>
    <row r="125" spans="1:20" x14ac:dyDescent="0.25">
      <c r="A125" s="70">
        <v>1326469</v>
      </c>
      <c r="B125" s="70" t="s">
        <v>4199</v>
      </c>
      <c r="C125" s="70" t="s">
        <v>4211</v>
      </c>
      <c r="D125" s="70" t="s">
        <v>765</v>
      </c>
      <c r="E125" s="70" t="s">
        <v>765</v>
      </c>
      <c r="F125" s="70" t="s">
        <v>765</v>
      </c>
      <c r="G125" s="70" t="s">
        <v>4210</v>
      </c>
      <c r="H125" s="70" t="s">
        <v>4194</v>
      </c>
      <c r="I125" s="70" t="s">
        <v>4209</v>
      </c>
      <c r="J125" s="70">
        <v>0</v>
      </c>
      <c r="K125" s="70" t="s">
        <v>4194</v>
      </c>
      <c r="L125" s="70" t="s">
        <v>4194</v>
      </c>
      <c r="M125" s="70" t="s">
        <v>4195</v>
      </c>
      <c r="N125" s="70" t="s">
        <v>4194</v>
      </c>
      <c r="O125" s="70" t="s">
        <v>4194</v>
      </c>
      <c r="P125" s="70" t="s">
        <v>4194</v>
      </c>
      <c r="Q125" s="70">
        <v>119309</v>
      </c>
      <c r="R125" s="70" t="s">
        <v>4205</v>
      </c>
      <c r="T125" s="70">
        <v>1376737</v>
      </c>
    </row>
    <row r="126" spans="1:20" x14ac:dyDescent="0.25">
      <c r="A126" s="70">
        <v>1326472</v>
      </c>
      <c r="B126" s="70" t="s">
        <v>4199</v>
      </c>
      <c r="C126" s="70" t="s">
        <v>4208</v>
      </c>
      <c r="D126" s="70" t="s">
        <v>765</v>
      </c>
      <c r="E126" s="70" t="s">
        <v>765</v>
      </c>
      <c r="F126" s="70" t="s">
        <v>765</v>
      </c>
      <c r="G126" s="70" t="s">
        <v>4207</v>
      </c>
      <c r="H126" s="70" t="s">
        <v>4194</v>
      </c>
      <c r="I126" s="70" t="s">
        <v>4206</v>
      </c>
      <c r="J126" s="70">
        <v>0</v>
      </c>
      <c r="K126" s="70" t="s">
        <v>4194</v>
      </c>
      <c r="L126" s="70" t="s">
        <v>4194</v>
      </c>
      <c r="M126" s="70" t="s">
        <v>4195</v>
      </c>
      <c r="N126" s="70" t="s">
        <v>4194</v>
      </c>
      <c r="O126" s="70" t="s">
        <v>4194</v>
      </c>
      <c r="P126" s="70" t="s">
        <v>4194</v>
      </c>
      <c r="Q126" s="70">
        <v>119309</v>
      </c>
      <c r="R126" s="70" t="s">
        <v>4205</v>
      </c>
      <c r="T126" s="70">
        <v>1378011</v>
      </c>
    </row>
    <row r="127" spans="1:20" x14ac:dyDescent="0.25">
      <c r="A127" s="70">
        <v>1327589</v>
      </c>
      <c r="B127" s="70" t="s">
        <v>4199</v>
      </c>
      <c r="C127" s="70" t="s">
        <v>4204</v>
      </c>
      <c r="D127" s="70" t="s">
        <v>765</v>
      </c>
      <c r="E127" s="70" t="s">
        <v>765</v>
      </c>
      <c r="F127" s="70" t="s">
        <v>765</v>
      </c>
      <c r="G127" s="70" t="s">
        <v>4203</v>
      </c>
      <c r="H127" s="70" t="s">
        <v>4194</v>
      </c>
      <c r="I127" s="70" t="s">
        <v>4200</v>
      </c>
      <c r="J127" s="70">
        <v>0</v>
      </c>
      <c r="K127" s="70" t="s">
        <v>4194</v>
      </c>
      <c r="L127" s="70" t="s">
        <v>4194</v>
      </c>
      <c r="M127" s="70" t="s">
        <v>4195</v>
      </c>
      <c r="N127" s="70" t="s">
        <v>4194</v>
      </c>
      <c r="O127" s="70" t="s">
        <v>4194</v>
      </c>
      <c r="P127" s="70" t="s">
        <v>4194</v>
      </c>
      <c r="Q127" s="70">
        <v>126607</v>
      </c>
      <c r="R127" s="70" t="s">
        <v>4193</v>
      </c>
      <c r="T127" s="70">
        <v>1378009</v>
      </c>
    </row>
    <row r="128" spans="1:20" x14ac:dyDescent="0.25">
      <c r="A128" s="70">
        <v>1327590</v>
      </c>
      <c r="B128" s="70" t="s">
        <v>4199</v>
      </c>
      <c r="C128" s="70" t="s">
        <v>4202</v>
      </c>
      <c r="D128" s="70" t="s">
        <v>765</v>
      </c>
      <c r="E128" s="70" t="s">
        <v>765</v>
      </c>
      <c r="F128" s="70" t="s">
        <v>765</v>
      </c>
      <c r="G128" s="70" t="s">
        <v>4201</v>
      </c>
      <c r="H128" s="70" t="s">
        <v>4194</v>
      </c>
      <c r="I128" s="70" t="s">
        <v>4200</v>
      </c>
      <c r="J128" s="70">
        <v>0</v>
      </c>
      <c r="K128" s="70" t="s">
        <v>4194</v>
      </c>
      <c r="L128" s="70" t="s">
        <v>4194</v>
      </c>
      <c r="M128" s="70" t="s">
        <v>4195</v>
      </c>
      <c r="N128" s="70" t="s">
        <v>4194</v>
      </c>
      <c r="O128" s="70" t="s">
        <v>4194</v>
      </c>
      <c r="P128" s="70" t="s">
        <v>4194</v>
      </c>
      <c r="Q128" s="70">
        <v>126607</v>
      </c>
      <c r="R128" s="70" t="s">
        <v>4193</v>
      </c>
      <c r="T128" s="70">
        <v>1378010</v>
      </c>
    </row>
    <row r="129" spans="1:20" x14ac:dyDescent="0.25">
      <c r="A129" s="70">
        <v>1327591</v>
      </c>
      <c r="B129" s="70" t="s">
        <v>4199</v>
      </c>
      <c r="C129" s="70" t="s">
        <v>4198</v>
      </c>
      <c r="D129" s="70" t="s">
        <v>765</v>
      </c>
      <c r="E129" s="70" t="s">
        <v>765</v>
      </c>
      <c r="F129" s="70" t="s">
        <v>765</v>
      </c>
      <c r="G129" s="70" t="s">
        <v>4197</v>
      </c>
      <c r="H129" s="70" t="s">
        <v>4194</v>
      </c>
      <c r="I129" s="70" t="s">
        <v>4196</v>
      </c>
      <c r="J129" s="70">
        <v>0</v>
      </c>
      <c r="K129" s="70" t="s">
        <v>4194</v>
      </c>
      <c r="L129" s="70" t="s">
        <v>4194</v>
      </c>
      <c r="M129" s="70" t="s">
        <v>4195</v>
      </c>
      <c r="N129" s="70" t="s">
        <v>4194</v>
      </c>
      <c r="O129" s="70" t="s">
        <v>4194</v>
      </c>
      <c r="P129" s="70" t="s">
        <v>4194</v>
      </c>
      <c r="Q129" s="70">
        <v>126607</v>
      </c>
      <c r="R129" s="70" t="s">
        <v>4193</v>
      </c>
      <c r="T129" s="70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1499</v>
      </c>
    </row>
    <row r="3" spans="1:1" x14ac:dyDescent="0.75">
      <c r="A3" s="13" t="s">
        <v>1500</v>
      </c>
    </row>
    <row r="4" spans="1:1" x14ac:dyDescent="0.75">
      <c r="A4" s="13" t="s">
        <v>1501</v>
      </c>
    </row>
    <row r="6" spans="1:1" x14ac:dyDescent="0.75">
      <c r="A6" s="13" t="s">
        <v>2240</v>
      </c>
    </row>
    <row r="7" spans="1:1" x14ac:dyDescent="0.75">
      <c r="A7" s="13" t="s">
        <v>2239</v>
      </c>
    </row>
    <row r="9" spans="1:1" x14ac:dyDescent="0.75">
      <c r="A9" s="13" t="s">
        <v>2241</v>
      </c>
    </row>
    <row r="10" spans="1:1" x14ac:dyDescent="0.75">
      <c r="A10" s="13" t="s">
        <v>2242</v>
      </c>
    </row>
    <row r="11" spans="1:1" x14ac:dyDescent="0.75">
      <c r="A11" s="13" t="s">
        <v>2243</v>
      </c>
    </row>
    <row r="12" spans="1:1" x14ac:dyDescent="0.75">
      <c r="A12" s="13" t="s">
        <v>2244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327"/>
  <sheetViews>
    <sheetView tabSelected="1" workbookViewId="0">
      <pane xSplit="4" ySplit="1" topLeftCell="E272" activePane="bottomRight" state="frozen"/>
      <selection pane="topRight" activeCell="E1" sqref="E1"/>
      <selection pane="bottomLeft" activeCell="A2" sqref="A2"/>
      <selection pane="bottomRight" activeCell="B284" sqref="B284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6" hidden="1" customWidth="1"/>
    <col min="4" max="4" width="41.8984375" style="30" customWidth="1"/>
    <col min="5" max="5" width="13.09765625" style="30" customWidth="1"/>
    <col min="6" max="6" width="19.8984375" style="30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hidden="1" customWidth="1"/>
    <col min="16" max="16" width="10.3984375" style="26" hidden="1" customWidth="1"/>
    <col min="17" max="16384" width="8.8984375" style="17"/>
  </cols>
  <sheetData>
    <row r="1" spans="1:16" s="53" customFormat="1" ht="21" thickBot="1" x14ac:dyDescent="0.3">
      <c r="A1" s="52" t="s">
        <v>1492</v>
      </c>
      <c r="B1" s="53" t="s">
        <v>1485</v>
      </c>
      <c r="C1" s="52" t="s">
        <v>1484</v>
      </c>
      <c r="D1" s="52" t="s">
        <v>3113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4137</v>
      </c>
    </row>
    <row r="2" spans="1:16" x14ac:dyDescent="0.5">
      <c r="A2" s="17" t="s">
        <v>3501</v>
      </c>
      <c r="B2" s="17" t="s">
        <v>1488</v>
      </c>
      <c r="C2" s="36">
        <f t="shared" ref="C2:C65" si="0">IF($B2="ProductService",1,IF($B2="ProductNonInventory",3,IF($B2="ProductInventory",5,"error")))</f>
        <v>5</v>
      </c>
      <c r="D2" s="4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3502</v>
      </c>
      <c r="B3" s="17" t="s">
        <v>1488</v>
      </c>
      <c r="C3" s="36">
        <f t="shared" si="0"/>
        <v>5</v>
      </c>
      <c r="D3" s="4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3503</v>
      </c>
      <c r="B4" s="17" t="s">
        <v>1488</v>
      </c>
      <c r="C4" s="36">
        <f t="shared" si="0"/>
        <v>5</v>
      </c>
      <c r="D4" s="4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3504</v>
      </c>
      <c r="B5" s="17" t="s">
        <v>1488</v>
      </c>
      <c r="C5" s="37">
        <f t="shared" si="0"/>
        <v>5</v>
      </c>
      <c r="D5" s="40" t="s">
        <v>2235</v>
      </c>
      <c r="E5" s="4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3505</v>
      </c>
      <c r="B6" s="17" t="s">
        <v>1488</v>
      </c>
      <c r="C6" s="37">
        <f t="shared" si="0"/>
        <v>5</v>
      </c>
      <c r="D6" s="40" t="s">
        <v>2236</v>
      </c>
      <c r="E6" s="4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3506</v>
      </c>
      <c r="B7" s="17" t="s">
        <v>1488</v>
      </c>
      <c r="C7" s="37">
        <f t="shared" si="0"/>
        <v>5</v>
      </c>
      <c r="D7" s="40" t="s">
        <v>2237</v>
      </c>
      <c r="E7" s="4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3507</v>
      </c>
      <c r="B8" s="17" t="s">
        <v>1488</v>
      </c>
      <c r="C8" s="37">
        <f t="shared" si="0"/>
        <v>5</v>
      </c>
      <c r="D8" s="40" t="s">
        <v>2238</v>
      </c>
      <c r="E8" s="4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3508</v>
      </c>
      <c r="B9" s="17" t="s">
        <v>1488</v>
      </c>
      <c r="C9" s="37">
        <f t="shared" si="0"/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3509</v>
      </c>
      <c r="B10" s="17" t="s">
        <v>1488</v>
      </c>
      <c r="C10" s="37">
        <f t="shared" si="0"/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3510</v>
      </c>
      <c r="B11" s="17" t="s">
        <v>1488</v>
      </c>
      <c r="C11" s="37">
        <f t="shared" si="0"/>
        <v>5</v>
      </c>
      <c r="D11" s="30" t="s">
        <v>3395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3511</v>
      </c>
      <c r="B12" s="17" t="s">
        <v>1488</v>
      </c>
      <c r="C12" s="37">
        <f t="shared" si="0"/>
        <v>5</v>
      </c>
      <c r="D12" s="4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3512</v>
      </c>
      <c r="B13" s="17" t="s">
        <v>1488</v>
      </c>
      <c r="C13" s="37">
        <f t="shared" si="0"/>
        <v>5</v>
      </c>
      <c r="D13" s="40" t="s">
        <v>26</v>
      </c>
      <c r="E13" s="4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3513</v>
      </c>
      <c r="B14" s="17" t="s">
        <v>1488</v>
      </c>
      <c r="C14" s="37">
        <f t="shared" si="0"/>
        <v>5</v>
      </c>
      <c r="D14" s="4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3514</v>
      </c>
      <c r="B15" s="17" t="s">
        <v>1488</v>
      </c>
      <c r="C15" s="37">
        <f t="shared" si="0"/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3515</v>
      </c>
      <c r="B16" s="17" t="s">
        <v>1488</v>
      </c>
      <c r="C16" s="37">
        <f t="shared" si="0"/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3516</v>
      </c>
      <c r="B17" s="17" t="s">
        <v>1488</v>
      </c>
      <c r="C17" s="37">
        <f t="shared" si="0"/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3517</v>
      </c>
      <c r="B18" s="17" t="s">
        <v>1488</v>
      </c>
      <c r="C18" s="37">
        <f t="shared" si="0"/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3518</v>
      </c>
      <c r="B19" s="17" t="s">
        <v>1488</v>
      </c>
      <c r="C19" s="37">
        <f t="shared" si="0"/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3519</v>
      </c>
      <c r="B20" s="17" t="s">
        <v>1488</v>
      </c>
      <c r="C20" s="37">
        <f t="shared" si="0"/>
        <v>5</v>
      </c>
      <c r="D20" s="40" t="s">
        <v>29</v>
      </c>
      <c r="E20" s="4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3520</v>
      </c>
      <c r="B21" s="17" t="s">
        <v>1488</v>
      </c>
      <c r="C21" s="37">
        <f t="shared" si="0"/>
        <v>5</v>
      </c>
      <c r="D21" s="40" t="s">
        <v>541</v>
      </c>
      <c r="E21" s="4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3521</v>
      </c>
      <c r="B22" s="17" t="s">
        <v>1488</v>
      </c>
      <c r="C22" s="37">
        <f t="shared" si="0"/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2554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3522</v>
      </c>
      <c r="B23" s="17" t="s">
        <v>1488</v>
      </c>
      <c r="C23" s="37">
        <f t="shared" si="0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3523</v>
      </c>
      <c r="B24" s="17" t="s">
        <v>1488</v>
      </c>
      <c r="C24" s="37">
        <f t="shared" si="0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3524</v>
      </c>
      <c r="B25" s="17" t="s">
        <v>1488</v>
      </c>
      <c r="C25" s="37">
        <f t="shared" si="0"/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2555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3525</v>
      </c>
      <c r="B26" s="17" t="s">
        <v>1488</v>
      </c>
      <c r="C26" s="37">
        <f t="shared" si="0"/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2555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3526</v>
      </c>
      <c r="B27" s="17" t="s">
        <v>1488</v>
      </c>
      <c r="C27" s="37">
        <f t="shared" si="0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2555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3527</v>
      </c>
      <c r="B28" s="17" t="s">
        <v>1488</v>
      </c>
      <c r="C28" s="37">
        <f t="shared" si="0"/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3528</v>
      </c>
      <c r="B29" s="17" t="s">
        <v>1488</v>
      </c>
      <c r="C29" s="37">
        <f t="shared" si="0"/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3529</v>
      </c>
      <c r="B30" s="17" t="s">
        <v>1488</v>
      </c>
      <c r="C30" s="37">
        <f t="shared" si="0"/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2555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3530</v>
      </c>
      <c r="B31" s="17" t="s">
        <v>1488</v>
      </c>
      <c r="C31" s="37">
        <f t="shared" si="0"/>
        <v>5</v>
      </c>
      <c r="D31" s="40" t="s">
        <v>549</v>
      </c>
      <c r="E31" s="40" t="s">
        <v>15</v>
      </c>
      <c r="G31" s="17">
        <v>100</v>
      </c>
      <c r="H31" s="17">
        <v>1</v>
      </c>
      <c r="I31" s="17" t="s">
        <v>2256</v>
      </c>
      <c r="J31" s="30" t="s">
        <v>2555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3531</v>
      </c>
      <c r="B32" s="17" t="s">
        <v>1488</v>
      </c>
      <c r="C32" s="37">
        <f t="shared" si="0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2555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3532</v>
      </c>
      <c r="B33" s="17" t="s">
        <v>1488</v>
      </c>
      <c r="C33" s="37">
        <f t="shared" si="0"/>
        <v>5</v>
      </c>
      <c r="D33" s="4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3533</v>
      </c>
      <c r="B34" s="17" t="s">
        <v>1488</v>
      </c>
      <c r="C34" s="37">
        <f t="shared" si="0"/>
        <v>5</v>
      </c>
      <c r="D34" s="40" t="s">
        <v>41</v>
      </c>
      <c r="E34" s="40" t="s">
        <v>15</v>
      </c>
      <c r="G34" s="17">
        <v>55</v>
      </c>
      <c r="H34" s="17">
        <v>1</v>
      </c>
      <c r="I34" s="17" t="s">
        <v>2256</v>
      </c>
      <c r="J34" s="17" t="s">
        <v>2556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3534</v>
      </c>
      <c r="B35" s="17" t="s">
        <v>1488</v>
      </c>
      <c r="C35" s="37">
        <f t="shared" si="0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2557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3535</v>
      </c>
      <c r="B36" s="17" t="s">
        <v>1488</v>
      </c>
      <c r="C36" s="37">
        <f t="shared" si="0"/>
        <v>5</v>
      </c>
      <c r="D36" s="30" t="s">
        <v>3363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2557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3536</v>
      </c>
      <c r="B37" s="17" t="s">
        <v>1488</v>
      </c>
      <c r="C37" s="37">
        <f t="shared" si="0"/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2558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3537</v>
      </c>
      <c r="B38" s="17" t="s">
        <v>1488</v>
      </c>
      <c r="C38" s="37">
        <f t="shared" si="0"/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2558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3538</v>
      </c>
      <c r="B39" s="17" t="s">
        <v>1488</v>
      </c>
      <c r="C39" s="37">
        <f t="shared" si="0"/>
        <v>5</v>
      </c>
      <c r="D39" s="40" t="s">
        <v>45</v>
      </c>
      <c r="E39" s="40" t="s">
        <v>15</v>
      </c>
      <c r="G39" s="17">
        <v>200</v>
      </c>
      <c r="H39" s="17">
        <v>1</v>
      </c>
      <c r="I39" s="17" t="s">
        <v>2256</v>
      </c>
      <c r="J39" s="17" t="s">
        <v>2559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3539</v>
      </c>
      <c r="B40" s="17" t="s">
        <v>1488</v>
      </c>
      <c r="C40" s="37">
        <f t="shared" si="0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2559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3540</v>
      </c>
      <c r="B41" s="17" t="s">
        <v>1488</v>
      </c>
      <c r="C41" s="37">
        <f t="shared" si="0"/>
        <v>5</v>
      </c>
      <c r="D41" s="40" t="s">
        <v>47</v>
      </c>
      <c r="E41" s="40" t="s">
        <v>15</v>
      </c>
      <c r="G41" s="17">
        <v>60</v>
      </c>
      <c r="H41" s="17">
        <v>1</v>
      </c>
      <c r="I41" s="17" t="s">
        <v>2256</v>
      </c>
      <c r="J41" s="17" t="s">
        <v>2560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3541</v>
      </c>
      <c r="B42" s="17" t="s">
        <v>1488</v>
      </c>
      <c r="C42" s="37">
        <f t="shared" si="0"/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2561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3542</v>
      </c>
      <c r="B43" s="17" t="s">
        <v>1488</v>
      </c>
      <c r="C43" s="37">
        <f t="shared" si="0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2559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3543</v>
      </c>
      <c r="B44" s="17" t="s">
        <v>1488</v>
      </c>
      <c r="C44" s="37">
        <f t="shared" si="0"/>
        <v>5</v>
      </c>
      <c r="D44" s="40" t="s">
        <v>217</v>
      </c>
      <c r="E44" s="40" t="s">
        <v>15</v>
      </c>
      <c r="G44" s="17">
        <v>65</v>
      </c>
      <c r="H44" s="17">
        <v>1</v>
      </c>
      <c r="I44" s="17" t="s">
        <v>2256</v>
      </c>
      <c r="J44" s="17" t="s">
        <v>2559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3544</v>
      </c>
      <c r="B45" s="17" t="s">
        <v>1488</v>
      </c>
      <c r="C45" s="37">
        <f t="shared" si="0"/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2555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3545</v>
      </c>
      <c r="B46" s="17" t="s">
        <v>1488</v>
      </c>
      <c r="C46" s="37">
        <f t="shared" si="0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2555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3546</v>
      </c>
      <c r="B47" s="17" t="s">
        <v>1488</v>
      </c>
      <c r="C47" s="37">
        <f t="shared" si="0"/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2555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3547</v>
      </c>
      <c r="B48" s="17" t="s">
        <v>1488</v>
      </c>
      <c r="C48" s="37">
        <f t="shared" si="0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2562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3548</v>
      </c>
      <c r="B49" s="17" t="s">
        <v>1488</v>
      </c>
      <c r="C49" s="37">
        <f t="shared" si="0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2562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3549</v>
      </c>
      <c r="B50" s="17" t="s">
        <v>1488</v>
      </c>
      <c r="C50" s="37">
        <f t="shared" si="0"/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2563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3550</v>
      </c>
      <c r="B51" s="17" t="s">
        <v>1488</v>
      </c>
      <c r="C51" s="37">
        <f t="shared" si="0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2564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3551</v>
      </c>
      <c r="B52" s="17" t="s">
        <v>1488</v>
      </c>
      <c r="C52" s="37">
        <f t="shared" si="0"/>
        <v>5</v>
      </c>
      <c r="D52" s="4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2562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3552</v>
      </c>
      <c r="B53" s="17" t="s">
        <v>1488</v>
      </c>
      <c r="C53" s="37">
        <f t="shared" si="0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3553</v>
      </c>
      <c r="B54" s="17" t="s">
        <v>1488</v>
      </c>
      <c r="C54" s="37">
        <f t="shared" si="0"/>
        <v>5</v>
      </c>
      <c r="D54" s="40" t="s">
        <v>61</v>
      </c>
      <c r="E54" s="40" t="s">
        <v>15</v>
      </c>
      <c r="G54" s="17">
        <v>65</v>
      </c>
      <c r="H54" s="17">
        <v>1</v>
      </c>
      <c r="I54" s="17" t="s">
        <v>2256</v>
      </c>
      <c r="J54" s="17" t="s">
        <v>2565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3554</v>
      </c>
      <c r="B55" s="17" t="s">
        <v>1488</v>
      </c>
      <c r="C55" s="37">
        <f t="shared" si="0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2562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3555</v>
      </c>
      <c r="B56" s="17" t="s">
        <v>1488</v>
      </c>
      <c r="C56" s="37">
        <f t="shared" si="0"/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3556</v>
      </c>
      <c r="B57" s="17" t="s">
        <v>1488</v>
      </c>
      <c r="C57" s="37">
        <f t="shared" si="0"/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3557</v>
      </c>
      <c r="B58" s="17" t="s">
        <v>1488</v>
      </c>
      <c r="C58" s="37">
        <f t="shared" si="0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3558</v>
      </c>
      <c r="B59" s="17" t="s">
        <v>1488</v>
      </c>
      <c r="C59" s="37">
        <f t="shared" si="0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2566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3559</v>
      </c>
      <c r="B60" s="17" t="s">
        <v>1488</v>
      </c>
      <c r="C60" s="37">
        <f t="shared" si="0"/>
        <v>5</v>
      </c>
      <c r="D60" s="40" t="s">
        <v>67</v>
      </c>
      <c r="E60" s="4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3560</v>
      </c>
      <c r="B61" s="17" t="s">
        <v>1488</v>
      </c>
      <c r="C61" s="37">
        <f t="shared" si="0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2567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3561</v>
      </c>
      <c r="B62" s="17" t="s">
        <v>1488</v>
      </c>
      <c r="C62" s="37">
        <f t="shared" si="0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2567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3562</v>
      </c>
      <c r="B63" s="17" t="s">
        <v>1488</v>
      </c>
      <c r="C63" s="37">
        <f t="shared" si="0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2567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3563</v>
      </c>
      <c r="B64" s="17" t="s">
        <v>1488</v>
      </c>
      <c r="C64" s="37">
        <f t="shared" si="0"/>
        <v>5</v>
      </c>
      <c r="D64" s="40" t="s">
        <v>91</v>
      </c>
      <c r="E64" s="40" t="s">
        <v>15</v>
      </c>
      <c r="G64" s="17">
        <v>35</v>
      </c>
      <c r="H64" s="17">
        <v>1</v>
      </c>
      <c r="I64" s="17" t="s">
        <v>2256</v>
      </c>
      <c r="J64" s="17" t="s">
        <v>2568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3564</v>
      </c>
      <c r="B65" s="17" t="s">
        <v>1488</v>
      </c>
      <c r="C65" s="37">
        <f t="shared" si="0"/>
        <v>5</v>
      </c>
      <c r="D65" s="40" t="s">
        <v>92</v>
      </c>
      <c r="E65" s="40" t="s">
        <v>15</v>
      </c>
      <c r="G65" s="17">
        <v>35</v>
      </c>
      <c r="H65" s="17">
        <v>1</v>
      </c>
      <c r="I65" s="17" t="s">
        <v>2256</v>
      </c>
      <c r="J65" s="17" t="s">
        <v>2568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3565</v>
      </c>
      <c r="B66" s="17" t="s">
        <v>1488</v>
      </c>
      <c r="C66" s="37">
        <f t="shared" ref="C66:C130" si="1">IF($B66="ProductService",1,IF($B66="ProductNonInventory",3,IF($B66="ProductInventory",5,"error")))</f>
        <v>5</v>
      </c>
      <c r="D66" s="40" t="s">
        <v>93</v>
      </c>
      <c r="E66" s="40" t="s">
        <v>15</v>
      </c>
      <c r="G66" s="17">
        <v>35</v>
      </c>
      <c r="H66" s="17">
        <v>1</v>
      </c>
      <c r="I66" s="17" t="s">
        <v>2256</v>
      </c>
      <c r="J66" s="17" t="s">
        <v>2568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3566</v>
      </c>
      <c r="B67" s="17" t="s">
        <v>1488</v>
      </c>
      <c r="C67" s="37">
        <f t="shared" si="1"/>
        <v>5</v>
      </c>
      <c r="D67" s="40" t="s">
        <v>94</v>
      </c>
      <c r="E67" s="40" t="s">
        <v>15</v>
      </c>
      <c r="G67" s="17">
        <v>35</v>
      </c>
      <c r="H67" s="17">
        <v>1</v>
      </c>
      <c r="I67" s="17" t="s">
        <v>2256</v>
      </c>
      <c r="J67" s="17" t="s">
        <v>2568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3567</v>
      </c>
      <c r="B68" s="17" t="s">
        <v>1488</v>
      </c>
      <c r="C68" s="37">
        <f t="shared" si="1"/>
        <v>5</v>
      </c>
      <c r="D68" s="40" t="s">
        <v>95</v>
      </c>
      <c r="E68" s="40" t="s">
        <v>15</v>
      </c>
      <c r="G68" s="17">
        <v>35</v>
      </c>
      <c r="H68" s="17">
        <v>1</v>
      </c>
      <c r="I68" s="17" t="s">
        <v>2256</v>
      </c>
      <c r="J68" s="17" t="s">
        <v>2568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3568</v>
      </c>
      <c r="B69" s="17" t="s">
        <v>1488</v>
      </c>
      <c r="C69" s="37">
        <f t="shared" si="1"/>
        <v>5</v>
      </c>
      <c r="D69" s="40" t="s">
        <v>96</v>
      </c>
      <c r="E69" s="40" t="s">
        <v>15</v>
      </c>
      <c r="G69" s="17">
        <v>35</v>
      </c>
      <c r="H69" s="17">
        <v>1</v>
      </c>
      <c r="I69" s="17" t="s">
        <v>2256</v>
      </c>
      <c r="J69" s="17" t="s">
        <v>2568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3569</v>
      </c>
      <c r="B70" s="17" t="s">
        <v>1488</v>
      </c>
      <c r="C70" s="37">
        <f t="shared" si="1"/>
        <v>5</v>
      </c>
      <c r="D70" s="40" t="s">
        <v>3364</v>
      </c>
      <c r="E70" s="30" t="s">
        <v>2259</v>
      </c>
      <c r="G70" s="17">
        <v>100</v>
      </c>
      <c r="H70" s="17">
        <v>1</v>
      </c>
      <c r="I70" s="17" t="s">
        <v>2390</v>
      </c>
      <c r="J70" s="17" t="s">
        <v>2569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3570</v>
      </c>
      <c r="B71" s="17" t="s">
        <v>1488</v>
      </c>
      <c r="C71" s="37">
        <f t="shared" si="1"/>
        <v>5</v>
      </c>
      <c r="D71" s="30" t="s">
        <v>3365</v>
      </c>
      <c r="E71" s="30" t="s">
        <v>2259</v>
      </c>
      <c r="G71" s="17">
        <v>220</v>
      </c>
      <c r="H71" s="17">
        <v>1</v>
      </c>
      <c r="I71" s="17" t="s">
        <v>2390</v>
      </c>
      <c r="J71" s="17" t="s">
        <v>2569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3571</v>
      </c>
      <c r="B72" s="3" t="s">
        <v>1488</v>
      </c>
      <c r="C72" s="41">
        <f t="shared" si="1"/>
        <v>5</v>
      </c>
      <c r="D72" s="40" t="s">
        <v>3366</v>
      </c>
      <c r="E72" s="40" t="s">
        <v>2259</v>
      </c>
      <c r="F72" s="40"/>
      <c r="G72" s="3">
        <v>550</v>
      </c>
      <c r="H72" s="3">
        <v>1</v>
      </c>
      <c r="I72" s="3" t="s">
        <v>2390</v>
      </c>
      <c r="J72" s="3" t="s">
        <v>2569</v>
      </c>
      <c r="K72" s="40">
        <v>460</v>
      </c>
      <c r="L72" s="40">
        <v>5</v>
      </c>
      <c r="M72" s="3" t="s">
        <v>1552</v>
      </c>
      <c r="N72" s="3" t="s">
        <v>1756</v>
      </c>
      <c r="O72" s="42" t="str">
        <f>INDEX(accountchart[chartId], MATCH(Table1[[#This Row],[sellChartName]],accountchart[chartName],0))</f>
        <v>52900517</v>
      </c>
      <c r="P72" s="42" t="str">
        <f>INDEX(accountchart[chartId], MATCH(Table1[[#This Row],[buyChartName]],accountchart[chartName],0))</f>
        <v>53172278</v>
      </c>
    </row>
    <row r="73" spans="1:16" x14ac:dyDescent="0.5">
      <c r="A73" s="17" t="s">
        <v>3572</v>
      </c>
      <c r="B73" s="17" t="s">
        <v>1488</v>
      </c>
      <c r="C73" s="37">
        <f t="shared" si="1"/>
        <v>5</v>
      </c>
      <c r="D73" s="30" t="s">
        <v>3367</v>
      </c>
      <c r="E73" s="30" t="s">
        <v>2259</v>
      </c>
      <c r="G73" s="17">
        <v>100</v>
      </c>
      <c r="H73" s="17">
        <v>1</v>
      </c>
      <c r="I73" s="17" t="s">
        <v>2390</v>
      </c>
      <c r="J73" s="17" t="s">
        <v>2569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3573</v>
      </c>
      <c r="B74" s="17" t="s">
        <v>1488</v>
      </c>
      <c r="C74" s="37">
        <f t="shared" si="1"/>
        <v>5</v>
      </c>
      <c r="D74" s="30" t="s">
        <v>3368</v>
      </c>
      <c r="E74" s="30" t="s">
        <v>2259</v>
      </c>
      <c r="G74" s="17">
        <v>220</v>
      </c>
      <c r="H74" s="17">
        <v>1</v>
      </c>
      <c r="I74" s="17" t="s">
        <v>2390</v>
      </c>
      <c r="J74" s="17" t="s">
        <v>2569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4134</v>
      </c>
      <c r="B75" s="17" t="s">
        <v>1488</v>
      </c>
      <c r="C75" s="37">
        <f t="shared" si="1"/>
        <v>5</v>
      </c>
      <c r="D75" s="30" t="s">
        <v>4135</v>
      </c>
      <c r="E75" s="30" t="s">
        <v>2259</v>
      </c>
      <c r="F75" s="49"/>
      <c r="G75" s="17">
        <v>0</v>
      </c>
      <c r="H75" s="17">
        <v>1</v>
      </c>
      <c r="I75" s="17" t="s">
        <v>2390</v>
      </c>
      <c r="J75" s="17" t="s">
        <v>2569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3574</v>
      </c>
      <c r="B76" s="17" t="s">
        <v>1488</v>
      </c>
      <c r="C76" s="37">
        <f t="shared" si="1"/>
        <v>5</v>
      </c>
      <c r="D76" s="40" t="s">
        <v>572</v>
      </c>
      <c r="E76" s="30" t="s">
        <v>2259</v>
      </c>
      <c r="G76" s="17">
        <v>150</v>
      </c>
      <c r="H76" s="17">
        <v>1</v>
      </c>
      <c r="I76" s="17" t="s">
        <v>2390</v>
      </c>
      <c r="J76" s="17" t="s">
        <v>2569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3575</v>
      </c>
      <c r="B77" s="17" t="s">
        <v>1488</v>
      </c>
      <c r="C77" s="37">
        <f t="shared" si="1"/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2390</v>
      </c>
      <c r="J77" s="17" t="s">
        <v>2569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3576</v>
      </c>
      <c r="B78" s="17" t="s">
        <v>1488</v>
      </c>
      <c r="C78" s="37">
        <f t="shared" si="1"/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2390</v>
      </c>
      <c r="J78" s="17" t="s">
        <v>2570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3577</v>
      </c>
      <c r="B79" s="17" t="s">
        <v>1488</v>
      </c>
      <c r="C79" s="37">
        <f t="shared" si="1"/>
        <v>5</v>
      </c>
      <c r="D79" s="40" t="s">
        <v>72</v>
      </c>
      <c r="E79" s="30" t="s">
        <v>2259</v>
      </c>
      <c r="G79" s="17">
        <v>95</v>
      </c>
      <c r="H79" s="17">
        <v>1</v>
      </c>
      <c r="I79" s="17" t="s">
        <v>2390</v>
      </c>
      <c r="J79" s="30" t="s">
        <v>2555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3578</v>
      </c>
      <c r="B80" s="17" t="s">
        <v>1488</v>
      </c>
      <c r="C80" s="37">
        <f t="shared" si="1"/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2390</v>
      </c>
      <c r="J80" s="30" t="s">
        <v>2555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3579</v>
      </c>
      <c r="B81" s="17" t="s">
        <v>1488</v>
      </c>
      <c r="C81" s="37">
        <f t="shared" si="1"/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2390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3580</v>
      </c>
      <c r="B82" s="17" t="s">
        <v>1488</v>
      </c>
      <c r="C82" s="37">
        <f t="shared" si="1"/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2390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3581</v>
      </c>
      <c r="B83" s="17" t="s">
        <v>1488</v>
      </c>
      <c r="C83" s="37">
        <f t="shared" si="1"/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2390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3582</v>
      </c>
      <c r="B84" s="17" t="s">
        <v>1488</v>
      </c>
      <c r="C84" s="37">
        <f t="shared" si="1"/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2390</v>
      </c>
      <c r="J84" s="17" t="s">
        <v>2568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3583</v>
      </c>
      <c r="B85" s="17" t="s">
        <v>1488</v>
      </c>
      <c r="C85" s="37">
        <f t="shared" si="1"/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2390</v>
      </c>
      <c r="J85" s="17" t="s">
        <v>2568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3584</v>
      </c>
      <c r="B86" s="17" t="s">
        <v>1488</v>
      </c>
      <c r="C86" s="37">
        <f t="shared" si="1"/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2390</v>
      </c>
      <c r="J86" s="17" t="s">
        <v>2568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3585</v>
      </c>
      <c r="B87" s="17" t="s">
        <v>1488</v>
      </c>
      <c r="C87" s="37">
        <f t="shared" si="1"/>
        <v>5</v>
      </c>
      <c r="D87" s="40" t="s">
        <v>738</v>
      </c>
      <c r="E87" s="40" t="s">
        <v>2259</v>
      </c>
      <c r="G87" s="17">
        <v>95</v>
      </c>
      <c r="H87" s="17">
        <v>1</v>
      </c>
      <c r="I87" s="17" t="s">
        <v>2390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3586</v>
      </c>
      <c r="B88" s="17" t="s">
        <v>1488</v>
      </c>
      <c r="C88" s="37">
        <f t="shared" si="1"/>
        <v>5</v>
      </c>
      <c r="D88" s="40" t="s">
        <v>740</v>
      </c>
      <c r="E88" s="40" t="s">
        <v>2259</v>
      </c>
      <c r="G88" s="17">
        <v>95</v>
      </c>
      <c r="H88" s="17">
        <v>1</v>
      </c>
      <c r="I88" s="17" t="s">
        <v>2390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5108</v>
      </c>
      <c r="B89" s="17" t="s">
        <v>1488</v>
      </c>
      <c r="C89" s="37">
        <f>IF($B89="ProductService",1,IF($B89="ProductNonInventory",3,IF($B89="ProductInventory",5,"error")))</f>
        <v>5</v>
      </c>
      <c r="D89" s="40" t="s">
        <v>5109</v>
      </c>
      <c r="E89" s="40" t="s">
        <v>2259</v>
      </c>
      <c r="F89" s="49"/>
      <c r="G89" s="17">
        <v>0</v>
      </c>
      <c r="H89" s="17">
        <v>1</v>
      </c>
      <c r="I89" s="17" t="s">
        <v>2390</v>
      </c>
      <c r="J89" s="17" t="s">
        <v>2258</v>
      </c>
      <c r="K89" s="30">
        <v>150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3587</v>
      </c>
      <c r="B90" s="17" t="s">
        <v>1488</v>
      </c>
      <c r="C90" s="37">
        <f t="shared" si="1"/>
        <v>5</v>
      </c>
      <c r="D90" s="40" t="s">
        <v>742</v>
      </c>
      <c r="E90" s="40" t="s">
        <v>2259</v>
      </c>
      <c r="G90" s="17">
        <v>145</v>
      </c>
      <c r="H90" s="17">
        <v>1</v>
      </c>
      <c r="I90" s="17" t="s">
        <v>2390</v>
      </c>
      <c r="J90" s="17" t="s">
        <v>2568</v>
      </c>
      <c r="K90" s="30">
        <v>109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3588</v>
      </c>
      <c r="B91" s="17" t="s">
        <v>1488</v>
      </c>
      <c r="C91" s="37">
        <f t="shared" si="1"/>
        <v>5</v>
      </c>
      <c r="D91" s="40" t="s">
        <v>741</v>
      </c>
      <c r="E91" s="40" t="s">
        <v>2259</v>
      </c>
      <c r="G91" s="17">
        <v>130</v>
      </c>
      <c r="H91" s="17">
        <v>1</v>
      </c>
      <c r="I91" s="17" t="s">
        <v>2390</v>
      </c>
      <c r="J91" s="17" t="s">
        <v>2568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3589</v>
      </c>
      <c r="B92" s="17" t="s">
        <v>1488</v>
      </c>
      <c r="C92" s="37">
        <f t="shared" si="1"/>
        <v>5</v>
      </c>
      <c r="D92" s="40" t="s">
        <v>739</v>
      </c>
      <c r="E92" s="40" t="s">
        <v>2259</v>
      </c>
      <c r="G92" s="17">
        <v>130</v>
      </c>
      <c r="H92" s="17">
        <v>1</v>
      </c>
      <c r="I92" s="17" t="s">
        <v>2390</v>
      </c>
      <c r="J92" s="17" t="s">
        <v>2568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3590</v>
      </c>
      <c r="B93" s="17" t="s">
        <v>1488</v>
      </c>
      <c r="C93" s="37">
        <f t="shared" si="1"/>
        <v>5</v>
      </c>
      <c r="D93" s="40" t="s">
        <v>79</v>
      </c>
      <c r="E93" s="40" t="s">
        <v>2259</v>
      </c>
      <c r="G93" s="17">
        <v>130</v>
      </c>
      <c r="H93" s="17">
        <v>1</v>
      </c>
      <c r="I93" s="17" t="s">
        <v>2390</v>
      </c>
      <c r="J93" s="17" t="s">
        <v>2568</v>
      </c>
      <c r="K93" s="30">
        <v>98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3591</v>
      </c>
      <c r="B94" s="17" t="s">
        <v>1488</v>
      </c>
      <c r="C94" s="37">
        <f t="shared" si="1"/>
        <v>5</v>
      </c>
      <c r="D94" s="30" t="s">
        <v>80</v>
      </c>
      <c r="E94" s="30" t="s">
        <v>2355</v>
      </c>
      <c r="G94" s="17">
        <v>95</v>
      </c>
      <c r="H94" s="17">
        <v>1</v>
      </c>
      <c r="I94" s="17" t="s">
        <v>2390</v>
      </c>
      <c r="J94" s="17" t="s">
        <v>2568</v>
      </c>
      <c r="K94" s="30">
        <v>71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3592</v>
      </c>
      <c r="B95" s="17" t="s">
        <v>1488</v>
      </c>
      <c r="C95" s="37">
        <f t="shared" si="1"/>
        <v>5</v>
      </c>
      <c r="D95" s="30" t="s">
        <v>81</v>
      </c>
      <c r="E95" s="30" t="s">
        <v>2257</v>
      </c>
      <c r="G95" s="17">
        <v>40</v>
      </c>
      <c r="H95" s="17">
        <v>1</v>
      </c>
      <c r="I95" s="17" t="s">
        <v>2390</v>
      </c>
      <c r="J95" s="17" t="s">
        <v>2258</v>
      </c>
      <c r="K95" s="30">
        <v>25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3593</v>
      </c>
      <c r="B96" s="17" t="s">
        <v>1488</v>
      </c>
      <c r="C96" s="37">
        <f t="shared" si="1"/>
        <v>5</v>
      </c>
      <c r="D96" s="40" t="s">
        <v>82</v>
      </c>
      <c r="E96" s="30" t="s">
        <v>2259</v>
      </c>
      <c r="G96" s="17">
        <v>95</v>
      </c>
      <c r="H96" s="17">
        <v>1</v>
      </c>
      <c r="I96" s="17" t="s">
        <v>2390</v>
      </c>
      <c r="J96" s="17" t="s">
        <v>2568</v>
      </c>
      <c r="K96" s="30">
        <v>68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3594</v>
      </c>
      <c r="B97" s="17" t="s">
        <v>1488</v>
      </c>
      <c r="C97" s="37">
        <f t="shared" si="1"/>
        <v>5</v>
      </c>
      <c r="D97" s="40" t="s">
        <v>564</v>
      </c>
      <c r="E97" s="40" t="s">
        <v>2356</v>
      </c>
      <c r="G97" s="17">
        <v>70</v>
      </c>
      <c r="H97" s="17">
        <v>1</v>
      </c>
      <c r="I97" s="17" t="s">
        <v>2390</v>
      </c>
      <c r="J97" s="17" t="s">
        <v>2568</v>
      </c>
      <c r="K97" s="30">
        <v>53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3595</v>
      </c>
      <c r="B98" s="17" t="s">
        <v>1488</v>
      </c>
      <c r="C98" s="37">
        <f t="shared" si="1"/>
        <v>5</v>
      </c>
      <c r="D98" s="30" t="s">
        <v>83</v>
      </c>
      <c r="E98" s="30" t="s">
        <v>15</v>
      </c>
      <c r="G98" s="17">
        <v>50</v>
      </c>
      <c r="H98" s="17">
        <v>1</v>
      </c>
      <c r="I98" s="17" t="s">
        <v>2390</v>
      </c>
      <c r="J98" s="17" t="s">
        <v>2568</v>
      </c>
      <c r="K98" s="30">
        <v>30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3596</v>
      </c>
      <c r="B99" s="17" t="s">
        <v>1488</v>
      </c>
      <c r="C99" s="37">
        <f t="shared" si="1"/>
        <v>5</v>
      </c>
      <c r="D99" s="30" t="s">
        <v>84</v>
      </c>
      <c r="E99" s="30" t="s">
        <v>648</v>
      </c>
      <c r="G99" s="17">
        <v>60</v>
      </c>
      <c r="H99" s="17">
        <v>1</v>
      </c>
      <c r="I99" s="17" t="s">
        <v>2390</v>
      </c>
      <c r="J99" s="17" t="s">
        <v>2568</v>
      </c>
      <c r="K99" s="30">
        <v>45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3597</v>
      </c>
      <c r="B100" s="17" t="s">
        <v>1488</v>
      </c>
      <c r="C100" s="37">
        <f t="shared" si="1"/>
        <v>5</v>
      </c>
      <c r="D100" s="30" t="s">
        <v>85</v>
      </c>
      <c r="E100" s="30" t="s">
        <v>2257</v>
      </c>
      <c r="G100" s="17">
        <v>45</v>
      </c>
      <c r="H100" s="17">
        <v>1</v>
      </c>
      <c r="I100" s="17" t="s">
        <v>2390</v>
      </c>
      <c r="J100" s="17" t="s">
        <v>2568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3598</v>
      </c>
      <c r="B101" s="17" t="s">
        <v>1488</v>
      </c>
      <c r="C101" s="37">
        <f t="shared" si="1"/>
        <v>5</v>
      </c>
      <c r="D101" s="30" t="s">
        <v>86</v>
      </c>
      <c r="E101" s="30" t="s">
        <v>2257</v>
      </c>
      <c r="G101" s="17">
        <v>45</v>
      </c>
      <c r="H101" s="17">
        <v>1</v>
      </c>
      <c r="I101" s="17" t="s">
        <v>2390</v>
      </c>
      <c r="J101" s="17" t="s">
        <v>2568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3599</v>
      </c>
      <c r="B102" s="17" t="s">
        <v>1488</v>
      </c>
      <c r="C102" s="37">
        <f t="shared" si="1"/>
        <v>5</v>
      </c>
      <c r="D102" s="30" t="s">
        <v>87</v>
      </c>
      <c r="E102" s="30" t="s">
        <v>2257</v>
      </c>
      <c r="G102" s="17">
        <v>45</v>
      </c>
      <c r="H102" s="17">
        <v>1</v>
      </c>
      <c r="I102" s="17" t="s">
        <v>2390</v>
      </c>
      <c r="J102" s="17" t="s">
        <v>2568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3600</v>
      </c>
      <c r="B103" s="17" t="s">
        <v>1488</v>
      </c>
      <c r="C103" s="37">
        <f t="shared" si="1"/>
        <v>5</v>
      </c>
      <c r="D103" s="40" t="s">
        <v>88</v>
      </c>
      <c r="E103" s="40" t="s">
        <v>2259</v>
      </c>
      <c r="G103" s="17">
        <v>40</v>
      </c>
      <c r="H103" s="17">
        <v>1</v>
      </c>
      <c r="I103" s="17" t="s">
        <v>2390</v>
      </c>
      <c r="J103" s="17" t="s">
        <v>2568</v>
      </c>
      <c r="K103" s="30">
        <v>30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3601</v>
      </c>
      <c r="B104" s="17" t="s">
        <v>1488</v>
      </c>
      <c r="C104" s="37">
        <f t="shared" si="1"/>
        <v>5</v>
      </c>
      <c r="D104" s="40" t="s">
        <v>89</v>
      </c>
      <c r="E104" s="40" t="s">
        <v>2259</v>
      </c>
      <c r="G104" s="17">
        <v>150</v>
      </c>
      <c r="H104" s="17">
        <v>1</v>
      </c>
      <c r="I104" s="17" t="s">
        <v>2390</v>
      </c>
      <c r="J104" s="17" t="s">
        <v>2568</v>
      </c>
      <c r="K104" s="30">
        <v>113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3602</v>
      </c>
      <c r="B105" s="17" t="s">
        <v>1488</v>
      </c>
      <c r="C105" s="37">
        <f t="shared" si="1"/>
        <v>5</v>
      </c>
      <c r="D105" s="40" t="s">
        <v>90</v>
      </c>
      <c r="E105" s="40" t="s">
        <v>2259</v>
      </c>
      <c r="G105" s="17">
        <v>90</v>
      </c>
      <c r="H105" s="17">
        <v>1</v>
      </c>
      <c r="I105" s="17" t="s">
        <v>2390</v>
      </c>
      <c r="J105" s="17" t="s">
        <v>2568</v>
      </c>
      <c r="K105" s="30">
        <v>68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3603</v>
      </c>
      <c r="B106" s="17" t="s">
        <v>1488</v>
      </c>
      <c r="C106" s="37">
        <f t="shared" si="1"/>
        <v>5</v>
      </c>
      <c r="D106" s="40" t="s">
        <v>583</v>
      </c>
      <c r="E106" s="40" t="s">
        <v>2259</v>
      </c>
      <c r="G106" s="17">
        <v>220</v>
      </c>
      <c r="H106" s="17">
        <v>1</v>
      </c>
      <c r="I106" s="17" t="s">
        <v>2390</v>
      </c>
      <c r="J106" s="17" t="s">
        <v>2568</v>
      </c>
      <c r="K106" s="30">
        <v>165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3604</v>
      </c>
      <c r="B107" s="17" t="s">
        <v>1488</v>
      </c>
      <c r="C107" s="37">
        <f t="shared" si="1"/>
        <v>5</v>
      </c>
      <c r="D107" s="40" t="s">
        <v>569</v>
      </c>
      <c r="E107" s="30" t="s">
        <v>2259</v>
      </c>
      <c r="G107" s="17">
        <v>50</v>
      </c>
      <c r="H107" s="17">
        <v>1</v>
      </c>
      <c r="I107" s="17" t="s">
        <v>2390</v>
      </c>
      <c r="J107" s="30" t="s">
        <v>2555</v>
      </c>
      <c r="K107" s="30">
        <v>30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3605</v>
      </c>
      <c r="B108" s="17" t="s">
        <v>1488</v>
      </c>
      <c r="C108" s="37">
        <f t="shared" si="1"/>
        <v>5</v>
      </c>
      <c r="D108" s="40" t="s">
        <v>570</v>
      </c>
      <c r="E108" s="30" t="s">
        <v>2259</v>
      </c>
      <c r="G108" s="17">
        <v>70</v>
      </c>
      <c r="H108" s="17">
        <v>1</v>
      </c>
      <c r="I108" s="17" t="s">
        <v>2390</v>
      </c>
      <c r="J108" s="30" t="s">
        <v>2555</v>
      </c>
      <c r="K108" s="30">
        <v>50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3606</v>
      </c>
      <c r="B109" s="17" t="s">
        <v>1488</v>
      </c>
      <c r="C109" s="37">
        <f t="shared" si="1"/>
        <v>5</v>
      </c>
      <c r="D109" s="30" t="s">
        <v>99</v>
      </c>
      <c r="E109" s="30" t="s">
        <v>609</v>
      </c>
      <c r="G109" s="17">
        <v>250</v>
      </c>
      <c r="H109" s="17">
        <v>1</v>
      </c>
      <c r="I109" s="17" t="s">
        <v>2390</v>
      </c>
      <c r="K109" s="30">
        <v>165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3607</v>
      </c>
      <c r="B110" s="17" t="s">
        <v>1488</v>
      </c>
      <c r="C110" s="37">
        <f t="shared" si="1"/>
        <v>5</v>
      </c>
      <c r="D110" s="30" t="s">
        <v>100</v>
      </c>
      <c r="E110" s="30" t="s">
        <v>2259</v>
      </c>
      <c r="G110" s="17">
        <v>60</v>
      </c>
      <c r="H110" s="17">
        <v>1</v>
      </c>
      <c r="I110" s="17" t="s">
        <v>2390</v>
      </c>
      <c r="J110" s="30" t="s">
        <v>2571</v>
      </c>
      <c r="K110" s="30">
        <v>25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3608</v>
      </c>
      <c r="B111" s="17" t="s">
        <v>1488</v>
      </c>
      <c r="C111" s="37">
        <f t="shared" si="1"/>
        <v>5</v>
      </c>
      <c r="D111" s="40" t="s">
        <v>576</v>
      </c>
      <c r="E111" s="40" t="s">
        <v>2259</v>
      </c>
      <c r="G111" s="30">
        <v>0</v>
      </c>
      <c r="H111" s="30">
        <v>1</v>
      </c>
      <c r="I111" s="17" t="s">
        <v>2390</v>
      </c>
      <c r="J111" s="30" t="s">
        <v>2571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3609</v>
      </c>
      <c r="B112" s="17" t="s">
        <v>1488</v>
      </c>
      <c r="C112" s="37">
        <f t="shared" si="1"/>
        <v>5</v>
      </c>
      <c r="D112" s="30" t="s">
        <v>101</v>
      </c>
      <c r="E112" s="30" t="s">
        <v>2259</v>
      </c>
      <c r="G112" s="30">
        <v>0</v>
      </c>
      <c r="H112" s="30">
        <v>1</v>
      </c>
      <c r="I112" s="17" t="s">
        <v>2390</v>
      </c>
      <c r="J112" s="30" t="s">
        <v>2571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3610</v>
      </c>
      <c r="B113" s="17" t="s">
        <v>1488</v>
      </c>
      <c r="C113" s="37">
        <f t="shared" si="1"/>
        <v>5</v>
      </c>
      <c r="D113" s="40" t="s">
        <v>102</v>
      </c>
      <c r="E113" s="30" t="s">
        <v>2357</v>
      </c>
      <c r="G113" s="30">
        <v>0</v>
      </c>
      <c r="H113" s="30">
        <v>1</v>
      </c>
      <c r="I113" s="17" t="s">
        <v>2390</v>
      </c>
      <c r="J113" s="30" t="s">
        <v>2571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3611</v>
      </c>
      <c r="B114" s="17" t="s">
        <v>1488</v>
      </c>
      <c r="C114" s="37">
        <f t="shared" si="1"/>
        <v>5</v>
      </c>
      <c r="D114" s="30" t="s">
        <v>103</v>
      </c>
      <c r="E114" s="30" t="s">
        <v>14</v>
      </c>
      <c r="G114" s="30">
        <v>0</v>
      </c>
      <c r="H114" s="30">
        <v>7</v>
      </c>
      <c r="I114" s="17" t="s">
        <v>2390</v>
      </c>
      <c r="J114" s="30" t="s">
        <v>2571</v>
      </c>
      <c r="K114" s="30">
        <v>0</v>
      </c>
      <c r="L114" s="17">
        <v>5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3612</v>
      </c>
      <c r="B115" s="17" t="s">
        <v>1488</v>
      </c>
      <c r="C115" s="37">
        <f t="shared" si="1"/>
        <v>5</v>
      </c>
      <c r="D115" s="30" t="s">
        <v>104</v>
      </c>
      <c r="E115" s="30" t="s">
        <v>2358</v>
      </c>
      <c r="G115" s="17">
        <v>1200</v>
      </c>
      <c r="H115" s="17">
        <v>1</v>
      </c>
      <c r="I115" s="17" t="s">
        <v>2390</v>
      </c>
      <c r="J115" s="30" t="s">
        <v>2572</v>
      </c>
      <c r="K115" s="30">
        <v>830</v>
      </c>
      <c r="L115" s="30">
        <v>1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3613</v>
      </c>
      <c r="B116" s="17" t="s">
        <v>1488</v>
      </c>
      <c r="C116" s="37">
        <f t="shared" si="1"/>
        <v>5</v>
      </c>
      <c r="D116" s="40" t="s">
        <v>105</v>
      </c>
      <c r="E116" s="40" t="s">
        <v>2356</v>
      </c>
      <c r="G116" s="17">
        <v>170</v>
      </c>
      <c r="H116" s="17">
        <v>1</v>
      </c>
      <c r="I116" s="17" t="s">
        <v>2390</v>
      </c>
      <c r="J116" s="17" t="s">
        <v>2568</v>
      </c>
      <c r="K116" s="30">
        <v>128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3614</v>
      </c>
      <c r="B117" s="17" t="s">
        <v>1488</v>
      </c>
      <c r="C117" s="37">
        <f t="shared" si="1"/>
        <v>5</v>
      </c>
      <c r="D117" s="40" t="s">
        <v>584</v>
      </c>
      <c r="E117" s="40" t="s">
        <v>2356</v>
      </c>
      <c r="G117" s="17">
        <v>160</v>
      </c>
      <c r="H117" s="17">
        <v>1</v>
      </c>
      <c r="I117" s="17" t="s">
        <v>2390</v>
      </c>
      <c r="J117" s="17" t="s">
        <v>2568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3615</v>
      </c>
      <c r="B118" s="17" t="s">
        <v>1488</v>
      </c>
      <c r="C118" s="37">
        <f t="shared" si="1"/>
        <v>5</v>
      </c>
      <c r="D118" s="40" t="s">
        <v>106</v>
      </c>
      <c r="E118" s="40" t="s">
        <v>2356</v>
      </c>
      <c r="G118" s="17">
        <v>160</v>
      </c>
      <c r="H118" s="17">
        <v>1</v>
      </c>
      <c r="I118" s="17" t="s">
        <v>2390</v>
      </c>
      <c r="J118" s="17" t="s">
        <v>2568</v>
      </c>
      <c r="K118" s="30">
        <v>120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3616</v>
      </c>
      <c r="B119" s="17" t="s">
        <v>1488</v>
      </c>
      <c r="C119" s="37">
        <f t="shared" si="1"/>
        <v>5</v>
      </c>
      <c r="D119" s="30" t="s">
        <v>107</v>
      </c>
      <c r="E119" s="30" t="s">
        <v>15</v>
      </c>
      <c r="G119" s="17">
        <v>10</v>
      </c>
      <c r="H119" s="17">
        <v>1</v>
      </c>
      <c r="I119" s="17" t="s">
        <v>2390</v>
      </c>
      <c r="J119" s="17" t="s">
        <v>2568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3617</v>
      </c>
      <c r="B120" s="17" t="s">
        <v>1488</v>
      </c>
      <c r="C120" s="37">
        <f t="shared" si="1"/>
        <v>5</v>
      </c>
      <c r="D120" s="30" t="s">
        <v>108</v>
      </c>
      <c r="E120" s="30" t="s">
        <v>15</v>
      </c>
      <c r="G120" s="17">
        <v>10</v>
      </c>
      <c r="H120" s="17">
        <v>1</v>
      </c>
      <c r="I120" s="17" t="s">
        <v>2390</v>
      </c>
      <c r="J120" s="17" t="s">
        <v>2568</v>
      </c>
      <c r="K120" s="30">
        <v>8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3618</v>
      </c>
      <c r="B121" s="17" t="s">
        <v>1488</v>
      </c>
      <c r="C121" s="37">
        <f t="shared" si="1"/>
        <v>5</v>
      </c>
      <c r="D121" s="40" t="s">
        <v>119</v>
      </c>
      <c r="E121" s="30" t="s">
        <v>609</v>
      </c>
      <c r="G121" s="17">
        <v>40</v>
      </c>
      <c r="H121" s="30">
        <v>1</v>
      </c>
      <c r="I121" s="17" t="s">
        <v>2390</v>
      </c>
      <c r="K121" s="30">
        <v>0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3619</v>
      </c>
      <c r="B122" s="17" t="s">
        <v>1488</v>
      </c>
      <c r="C122" s="37">
        <f t="shared" si="1"/>
        <v>5</v>
      </c>
      <c r="D122" s="30" t="s">
        <v>109</v>
      </c>
      <c r="E122" s="30" t="s">
        <v>14</v>
      </c>
      <c r="G122" s="17">
        <v>50</v>
      </c>
      <c r="H122" s="17">
        <v>7</v>
      </c>
      <c r="I122" s="17" t="s">
        <v>2391</v>
      </c>
      <c r="J122" s="30" t="s">
        <v>2555</v>
      </c>
      <c r="K122" s="30">
        <v>35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3620</v>
      </c>
      <c r="B123" s="17" t="s">
        <v>1488</v>
      </c>
      <c r="C123" s="37">
        <f t="shared" si="1"/>
        <v>5</v>
      </c>
      <c r="D123" s="30" t="s">
        <v>2370</v>
      </c>
      <c r="E123" s="30" t="s">
        <v>2259</v>
      </c>
      <c r="G123" s="17">
        <v>100</v>
      </c>
      <c r="H123" s="17">
        <v>7</v>
      </c>
      <c r="I123" s="17" t="s">
        <v>2391</v>
      </c>
      <c r="K123" s="30">
        <v>75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3621</v>
      </c>
      <c r="B124" s="17" t="s">
        <v>1488</v>
      </c>
      <c r="C124" s="37">
        <f t="shared" si="1"/>
        <v>5</v>
      </c>
      <c r="D124" s="30" t="s">
        <v>2371</v>
      </c>
      <c r="E124" s="30" t="s">
        <v>597</v>
      </c>
      <c r="G124" s="17">
        <v>150</v>
      </c>
      <c r="H124" s="17">
        <v>7</v>
      </c>
      <c r="I124" s="17" t="s">
        <v>2391</v>
      </c>
      <c r="K124" s="30">
        <v>115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3622</v>
      </c>
      <c r="B125" s="17" t="s">
        <v>1488</v>
      </c>
      <c r="C125" s="37">
        <f t="shared" si="1"/>
        <v>5</v>
      </c>
      <c r="D125" s="30" t="s">
        <v>2389</v>
      </c>
      <c r="E125" s="30" t="s">
        <v>14</v>
      </c>
      <c r="G125" s="17">
        <v>20</v>
      </c>
      <c r="H125" s="17">
        <v>7</v>
      </c>
      <c r="I125" s="17" t="s">
        <v>2391</v>
      </c>
      <c r="K125" s="30">
        <v>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3623</v>
      </c>
      <c r="B126" s="17" t="s">
        <v>1488</v>
      </c>
      <c r="C126" s="37">
        <f t="shared" si="1"/>
        <v>5</v>
      </c>
      <c r="D126" s="30" t="s">
        <v>2388</v>
      </c>
      <c r="E126" s="30" t="s">
        <v>2247</v>
      </c>
      <c r="G126" s="17">
        <v>200</v>
      </c>
      <c r="H126" s="17">
        <v>7</v>
      </c>
      <c r="I126" s="17" t="s">
        <v>2391</v>
      </c>
      <c r="K126" s="30">
        <v>160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3624</v>
      </c>
      <c r="B127" s="17" t="s">
        <v>1488</v>
      </c>
      <c r="C127" s="37">
        <f t="shared" si="1"/>
        <v>5</v>
      </c>
      <c r="D127" s="30" t="s">
        <v>2386</v>
      </c>
      <c r="E127" s="30" t="s">
        <v>14</v>
      </c>
      <c r="G127" s="17">
        <v>25</v>
      </c>
      <c r="H127" s="17">
        <v>7</v>
      </c>
      <c r="I127" s="17" t="s">
        <v>2391</v>
      </c>
      <c r="K127" s="30">
        <v>0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3625</v>
      </c>
      <c r="B128" s="17" t="s">
        <v>1488</v>
      </c>
      <c r="C128" s="37">
        <f t="shared" si="1"/>
        <v>5</v>
      </c>
      <c r="D128" s="30" t="s">
        <v>2387</v>
      </c>
      <c r="E128" s="30" t="s">
        <v>2247</v>
      </c>
      <c r="G128" s="17">
        <v>450</v>
      </c>
      <c r="H128" s="17">
        <v>7</v>
      </c>
      <c r="I128" s="17" t="s">
        <v>2391</v>
      </c>
      <c r="K128" s="30">
        <v>355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3626</v>
      </c>
      <c r="B129" s="17" t="s">
        <v>1488</v>
      </c>
      <c r="C129" s="37">
        <f t="shared" si="1"/>
        <v>5</v>
      </c>
      <c r="D129" s="30" t="s">
        <v>5110</v>
      </c>
      <c r="E129" s="30" t="s">
        <v>2259</v>
      </c>
      <c r="G129" s="17">
        <v>150</v>
      </c>
      <c r="H129" s="17">
        <v>7</v>
      </c>
      <c r="I129" s="17" t="s">
        <v>2391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3627</v>
      </c>
      <c r="B130" s="17" t="s">
        <v>1488</v>
      </c>
      <c r="C130" s="37">
        <f t="shared" si="1"/>
        <v>5</v>
      </c>
      <c r="D130" s="30" t="s">
        <v>5111</v>
      </c>
      <c r="E130" s="30" t="s">
        <v>2259</v>
      </c>
      <c r="G130" s="17">
        <v>150</v>
      </c>
      <c r="H130" s="17">
        <v>7</v>
      </c>
      <c r="I130" s="17" t="s">
        <v>2391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3628</v>
      </c>
      <c r="B131" s="17" t="s">
        <v>1488</v>
      </c>
      <c r="C131" s="37">
        <f t="shared" ref="C131:C195" si="2">IF($B131="ProductService",1,IF($B131="ProductNonInventory",3,IF($B131="ProductInventory",5,"error")))</f>
        <v>5</v>
      </c>
      <c r="D131" s="30" t="s">
        <v>5112</v>
      </c>
      <c r="E131" s="30" t="s">
        <v>2259</v>
      </c>
      <c r="G131" s="17">
        <v>150</v>
      </c>
      <c r="H131" s="17">
        <v>7</v>
      </c>
      <c r="I131" s="17" t="s">
        <v>2391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3629</v>
      </c>
      <c r="B132" s="17" t="s">
        <v>1488</v>
      </c>
      <c r="C132" s="37">
        <f t="shared" si="2"/>
        <v>5</v>
      </c>
      <c r="D132" s="30" t="s">
        <v>5113</v>
      </c>
      <c r="E132" s="30" t="s">
        <v>2259</v>
      </c>
      <c r="G132" s="17">
        <v>150</v>
      </c>
      <c r="H132" s="17">
        <v>7</v>
      </c>
      <c r="I132" s="17" t="s">
        <v>2391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3630</v>
      </c>
      <c r="B133" s="17" t="s">
        <v>1488</v>
      </c>
      <c r="C133" s="37">
        <f t="shared" si="2"/>
        <v>5</v>
      </c>
      <c r="D133" s="30" t="s">
        <v>5114</v>
      </c>
      <c r="E133" s="30" t="s">
        <v>2259</v>
      </c>
      <c r="G133" s="17">
        <v>150</v>
      </c>
      <c r="H133" s="17">
        <v>7</v>
      </c>
      <c r="I133" s="17" t="s">
        <v>2391</v>
      </c>
      <c r="K133" s="30">
        <v>115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3631</v>
      </c>
      <c r="B134" s="17" t="s">
        <v>1488</v>
      </c>
      <c r="C134" s="37">
        <f t="shared" si="2"/>
        <v>5</v>
      </c>
      <c r="D134" s="40" t="s">
        <v>2360</v>
      </c>
      <c r="E134" s="30" t="s">
        <v>2259</v>
      </c>
      <c r="G134" s="17">
        <v>130</v>
      </c>
      <c r="H134" s="17">
        <v>7</v>
      </c>
      <c r="I134" s="17" t="s">
        <v>2391</v>
      </c>
      <c r="K134" s="30">
        <v>100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3632</v>
      </c>
      <c r="B135" s="17" t="s">
        <v>1488</v>
      </c>
      <c r="C135" s="37">
        <f t="shared" si="2"/>
        <v>5</v>
      </c>
      <c r="D135" s="40" t="s">
        <v>117</v>
      </c>
      <c r="E135" s="30" t="s">
        <v>14</v>
      </c>
      <c r="G135" s="17">
        <v>40</v>
      </c>
      <c r="H135" s="17">
        <v>7</v>
      </c>
      <c r="I135" s="17" t="s">
        <v>2391</v>
      </c>
      <c r="K135" s="30">
        <v>25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3633</v>
      </c>
      <c r="B136" s="17" t="s">
        <v>1488</v>
      </c>
      <c r="C136" s="37">
        <f t="shared" si="2"/>
        <v>5</v>
      </c>
      <c r="D136" s="30" t="s">
        <v>118</v>
      </c>
      <c r="E136" s="30" t="s">
        <v>14</v>
      </c>
      <c r="G136" s="17">
        <v>40</v>
      </c>
      <c r="H136" s="17">
        <v>7</v>
      </c>
      <c r="I136" s="17" t="s">
        <v>2391</v>
      </c>
      <c r="K136" s="30">
        <v>20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5106</v>
      </c>
      <c r="B137" s="17" t="s">
        <v>1488</v>
      </c>
      <c r="C137" s="37">
        <f t="shared" si="2"/>
        <v>5</v>
      </c>
      <c r="D137" s="77" t="s">
        <v>5107</v>
      </c>
      <c r="E137" s="30" t="s">
        <v>2259</v>
      </c>
      <c r="G137" s="17">
        <v>150</v>
      </c>
      <c r="H137" s="17">
        <v>7</v>
      </c>
      <c r="I137" s="17" t="s">
        <v>2391</v>
      </c>
      <c r="K137" s="30">
        <v>115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3634</v>
      </c>
      <c r="B138" s="17" t="s">
        <v>1488</v>
      </c>
      <c r="C138" s="37">
        <f t="shared" si="2"/>
        <v>5</v>
      </c>
      <c r="D138" s="30" t="s">
        <v>2361</v>
      </c>
      <c r="E138" s="30" t="s">
        <v>2359</v>
      </c>
      <c r="G138" s="17">
        <v>150</v>
      </c>
      <c r="H138" s="17">
        <v>1</v>
      </c>
      <c r="I138" s="17" t="s">
        <v>2392</v>
      </c>
      <c r="J138" s="17" t="s">
        <v>2258</v>
      </c>
      <c r="K138" s="30">
        <v>105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3635</v>
      </c>
      <c r="B139" s="17" t="s">
        <v>1488</v>
      </c>
      <c r="C139" s="37">
        <f t="shared" si="2"/>
        <v>5</v>
      </c>
      <c r="D139" s="30" t="s">
        <v>2362</v>
      </c>
      <c r="E139" s="30" t="s">
        <v>2359</v>
      </c>
      <c r="G139" s="17">
        <v>160</v>
      </c>
      <c r="H139" s="17">
        <v>1</v>
      </c>
      <c r="I139" s="17" t="s">
        <v>2392</v>
      </c>
      <c r="J139" s="17" t="s">
        <v>2258</v>
      </c>
      <c r="K139" s="30">
        <v>112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3636</v>
      </c>
      <c r="B140" s="17" t="s">
        <v>1488</v>
      </c>
      <c r="C140" s="37">
        <f t="shared" si="2"/>
        <v>5</v>
      </c>
      <c r="D140" s="30" t="s">
        <v>2363</v>
      </c>
      <c r="E140" s="30" t="s">
        <v>2359</v>
      </c>
      <c r="G140" s="17">
        <v>190</v>
      </c>
      <c r="H140" s="17">
        <v>1</v>
      </c>
      <c r="I140" s="17" t="s">
        <v>2392</v>
      </c>
      <c r="J140" s="17" t="s">
        <v>2258</v>
      </c>
      <c r="K140" s="30">
        <v>133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3637</v>
      </c>
      <c r="B141" s="17" t="s">
        <v>1488</v>
      </c>
      <c r="C141" s="37">
        <f t="shared" si="2"/>
        <v>5</v>
      </c>
      <c r="D141" s="30" t="s">
        <v>2364</v>
      </c>
      <c r="E141" s="30" t="s">
        <v>2359</v>
      </c>
      <c r="G141" s="17">
        <v>275</v>
      </c>
      <c r="H141" s="17">
        <v>1</v>
      </c>
      <c r="I141" s="17" t="s">
        <v>2392</v>
      </c>
      <c r="J141" s="17" t="s">
        <v>2258</v>
      </c>
      <c r="K141" s="30">
        <v>192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3638</v>
      </c>
      <c r="B142" s="17" t="s">
        <v>1488</v>
      </c>
      <c r="C142" s="37">
        <f t="shared" si="2"/>
        <v>5</v>
      </c>
      <c r="D142" s="40" t="s">
        <v>2365</v>
      </c>
      <c r="E142" s="40" t="s">
        <v>2359</v>
      </c>
      <c r="G142" s="17">
        <v>80</v>
      </c>
      <c r="H142" s="17">
        <v>1</v>
      </c>
      <c r="I142" s="17" t="s">
        <v>2392</v>
      </c>
      <c r="J142" s="17" t="s">
        <v>2258</v>
      </c>
      <c r="K142" s="30">
        <v>55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3639</v>
      </c>
      <c r="B143" s="17" t="s">
        <v>1488</v>
      </c>
      <c r="C143" s="37">
        <f t="shared" si="2"/>
        <v>5</v>
      </c>
      <c r="D143" s="30" t="s">
        <v>2366</v>
      </c>
      <c r="E143" s="30" t="s">
        <v>2359</v>
      </c>
      <c r="G143" s="17">
        <v>220</v>
      </c>
      <c r="H143" s="17">
        <v>1</v>
      </c>
      <c r="I143" s="17" t="s">
        <v>2392</v>
      </c>
      <c r="J143" s="17" t="s">
        <v>2258</v>
      </c>
      <c r="K143" s="30">
        <v>143</v>
      </c>
      <c r="L143" s="17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3640</v>
      </c>
      <c r="B144" s="17" t="s">
        <v>1488</v>
      </c>
      <c r="C144" s="37">
        <f t="shared" si="2"/>
        <v>5</v>
      </c>
      <c r="D144" s="30" t="s">
        <v>2367</v>
      </c>
      <c r="E144" s="30" t="s">
        <v>2359</v>
      </c>
      <c r="G144" s="17">
        <v>160</v>
      </c>
      <c r="H144" s="17">
        <v>1</v>
      </c>
      <c r="I144" s="17" t="s">
        <v>2392</v>
      </c>
      <c r="J144" s="17" t="s">
        <v>2258</v>
      </c>
      <c r="K144" s="30">
        <v>104</v>
      </c>
      <c r="L144" s="17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3641</v>
      </c>
      <c r="B145" s="17" t="s">
        <v>1488</v>
      </c>
      <c r="C145" s="37">
        <f t="shared" si="2"/>
        <v>5</v>
      </c>
      <c r="D145" s="30" t="s">
        <v>2368</v>
      </c>
      <c r="E145" s="30" t="s">
        <v>2359</v>
      </c>
      <c r="G145" s="17">
        <v>280</v>
      </c>
      <c r="H145" s="17">
        <v>1</v>
      </c>
      <c r="I145" s="17" t="s">
        <v>2392</v>
      </c>
      <c r="J145" s="17" t="s">
        <v>2573</v>
      </c>
      <c r="K145" s="30">
        <v>250</v>
      </c>
      <c r="L145" s="30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3642</v>
      </c>
      <c r="B146" s="17" t="s">
        <v>1488</v>
      </c>
      <c r="C146" s="37">
        <f t="shared" si="2"/>
        <v>5</v>
      </c>
      <c r="D146" s="40" t="s">
        <v>2369</v>
      </c>
      <c r="E146" s="40" t="s">
        <v>648</v>
      </c>
      <c r="G146" s="17">
        <v>1000</v>
      </c>
      <c r="H146" s="17">
        <v>1</v>
      </c>
      <c r="I146" s="17" t="s">
        <v>2392</v>
      </c>
      <c r="J146" s="17" t="s">
        <v>2573</v>
      </c>
      <c r="K146" s="30">
        <v>950</v>
      </c>
      <c r="L146" s="30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3643</v>
      </c>
      <c r="B147" s="17" t="s">
        <v>1488</v>
      </c>
      <c r="C147" s="37">
        <f t="shared" si="2"/>
        <v>5</v>
      </c>
      <c r="D147" s="30" t="s">
        <v>2394</v>
      </c>
      <c r="E147" s="30" t="s">
        <v>2372</v>
      </c>
      <c r="G147" s="17">
        <v>300</v>
      </c>
      <c r="H147" s="17">
        <v>1</v>
      </c>
      <c r="I147" s="17" t="s">
        <v>2393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3644</v>
      </c>
      <c r="B148" s="17" t="s">
        <v>1488</v>
      </c>
      <c r="C148" s="37">
        <f t="shared" si="2"/>
        <v>5</v>
      </c>
      <c r="D148" s="30" t="s">
        <v>2260</v>
      </c>
      <c r="E148" s="30" t="s">
        <v>2372</v>
      </c>
      <c r="G148" s="17">
        <v>300</v>
      </c>
      <c r="H148" s="17">
        <v>1</v>
      </c>
      <c r="I148" s="17" t="s">
        <v>2393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3645</v>
      </c>
      <c r="B149" s="17" t="s">
        <v>1488</v>
      </c>
      <c r="C149" s="37">
        <f t="shared" si="2"/>
        <v>5</v>
      </c>
      <c r="D149" s="30" t="s">
        <v>2261</v>
      </c>
      <c r="E149" s="30" t="s">
        <v>2372</v>
      </c>
      <c r="G149" s="17">
        <v>200</v>
      </c>
      <c r="H149" s="17">
        <v>1</v>
      </c>
      <c r="I149" s="17" t="s">
        <v>2393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3646</v>
      </c>
      <c r="B150" s="17" t="s">
        <v>1488</v>
      </c>
      <c r="C150" s="37">
        <f t="shared" si="2"/>
        <v>5</v>
      </c>
      <c r="D150" s="30" t="s">
        <v>2262</v>
      </c>
      <c r="E150" s="30" t="s">
        <v>2372</v>
      </c>
      <c r="G150" s="17">
        <v>200</v>
      </c>
      <c r="H150" s="17">
        <v>1</v>
      </c>
      <c r="I150" s="17" t="s">
        <v>2393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3647</v>
      </c>
      <c r="B151" s="17" t="s">
        <v>1488</v>
      </c>
      <c r="C151" s="37">
        <f t="shared" si="2"/>
        <v>5</v>
      </c>
      <c r="D151" s="30" t="s">
        <v>2263</v>
      </c>
      <c r="E151" s="30" t="s">
        <v>2372</v>
      </c>
      <c r="G151" s="17">
        <v>200</v>
      </c>
      <c r="H151" s="17">
        <v>1</v>
      </c>
      <c r="I151" s="17" t="s">
        <v>2393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3648</v>
      </c>
      <c r="B152" s="17" t="s">
        <v>1488</v>
      </c>
      <c r="C152" s="37">
        <f t="shared" si="2"/>
        <v>5</v>
      </c>
      <c r="D152" s="30" t="s">
        <v>2264</v>
      </c>
      <c r="E152" s="30" t="s">
        <v>2372</v>
      </c>
      <c r="G152" s="17">
        <v>200</v>
      </c>
      <c r="H152" s="17">
        <v>1</v>
      </c>
      <c r="I152" s="17" t="s">
        <v>2393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3649</v>
      </c>
      <c r="B153" s="17" t="s">
        <v>1488</v>
      </c>
      <c r="C153" s="37">
        <f t="shared" si="2"/>
        <v>5</v>
      </c>
      <c r="D153" s="30" t="s">
        <v>2265</v>
      </c>
      <c r="E153" s="30" t="s">
        <v>2372</v>
      </c>
      <c r="G153" s="17">
        <v>200</v>
      </c>
      <c r="H153" s="17">
        <v>1</v>
      </c>
      <c r="I153" s="17" t="s">
        <v>2393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3650</v>
      </c>
      <c r="B154" s="17" t="s">
        <v>1488</v>
      </c>
      <c r="C154" s="37">
        <f t="shared" si="2"/>
        <v>5</v>
      </c>
      <c r="D154" s="30" t="s">
        <v>2266</v>
      </c>
      <c r="E154" s="30" t="s">
        <v>2372</v>
      </c>
      <c r="G154" s="17">
        <v>200</v>
      </c>
      <c r="H154" s="17">
        <v>1</v>
      </c>
      <c r="I154" s="17" t="s">
        <v>2393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3651</v>
      </c>
      <c r="B155" s="17" t="s">
        <v>1488</v>
      </c>
      <c r="C155" s="37">
        <f t="shared" si="2"/>
        <v>5</v>
      </c>
      <c r="D155" s="30" t="s">
        <v>2267</v>
      </c>
      <c r="E155" s="30" t="s">
        <v>2372</v>
      </c>
      <c r="G155" s="17">
        <v>200</v>
      </c>
      <c r="H155" s="17">
        <v>1</v>
      </c>
      <c r="I155" s="17" t="s">
        <v>2393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3652</v>
      </c>
      <c r="B156" s="17" t="s">
        <v>1488</v>
      </c>
      <c r="C156" s="37">
        <f t="shared" si="2"/>
        <v>5</v>
      </c>
      <c r="D156" s="30" t="s">
        <v>2268</v>
      </c>
      <c r="E156" s="30" t="s">
        <v>2372</v>
      </c>
      <c r="G156" s="17">
        <v>200</v>
      </c>
      <c r="H156" s="17">
        <v>1</v>
      </c>
      <c r="I156" s="17" t="s">
        <v>2393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3653</v>
      </c>
      <c r="B157" s="17" t="s">
        <v>1488</v>
      </c>
      <c r="C157" s="37">
        <f t="shared" si="2"/>
        <v>5</v>
      </c>
      <c r="D157" s="30" t="s">
        <v>2269</v>
      </c>
      <c r="E157" s="30" t="s">
        <v>2372</v>
      </c>
      <c r="G157" s="17">
        <v>200</v>
      </c>
      <c r="H157" s="17">
        <v>1</v>
      </c>
      <c r="I157" s="17" t="s">
        <v>2393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3654</v>
      </c>
      <c r="B158" s="17" t="s">
        <v>1488</v>
      </c>
      <c r="C158" s="37">
        <f t="shared" si="2"/>
        <v>5</v>
      </c>
      <c r="D158" s="30" t="s">
        <v>2270</v>
      </c>
      <c r="E158" s="30" t="s">
        <v>2372</v>
      </c>
      <c r="G158" s="17">
        <v>180</v>
      </c>
      <c r="H158" s="17">
        <v>1</v>
      </c>
      <c r="I158" s="17" t="s">
        <v>2393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3655</v>
      </c>
      <c r="B159" s="17" t="s">
        <v>1488</v>
      </c>
      <c r="C159" s="37">
        <f t="shared" si="2"/>
        <v>5</v>
      </c>
      <c r="D159" s="30" t="s">
        <v>2271</v>
      </c>
      <c r="E159" s="30" t="s">
        <v>2372</v>
      </c>
      <c r="G159" s="17">
        <v>180</v>
      </c>
      <c r="H159" s="17">
        <v>1</v>
      </c>
      <c r="I159" s="17" t="s">
        <v>2393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3656</v>
      </c>
      <c r="B160" s="17" t="s">
        <v>1488</v>
      </c>
      <c r="C160" s="37">
        <f t="shared" si="2"/>
        <v>5</v>
      </c>
      <c r="D160" s="30" t="s">
        <v>2272</v>
      </c>
      <c r="E160" s="30" t="s">
        <v>2372</v>
      </c>
      <c r="G160" s="17">
        <v>180</v>
      </c>
      <c r="H160" s="17">
        <v>1</v>
      </c>
      <c r="I160" s="17" t="s">
        <v>2393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3657</v>
      </c>
      <c r="B161" s="17" t="s">
        <v>1488</v>
      </c>
      <c r="C161" s="37">
        <f t="shared" si="2"/>
        <v>5</v>
      </c>
      <c r="D161" s="30" t="s">
        <v>2273</v>
      </c>
      <c r="E161" s="30" t="s">
        <v>2372</v>
      </c>
      <c r="G161" s="17">
        <v>180</v>
      </c>
      <c r="H161" s="17">
        <v>1</v>
      </c>
      <c r="I161" s="17" t="s">
        <v>2393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3658</v>
      </c>
      <c r="B162" s="17" t="s">
        <v>1488</v>
      </c>
      <c r="C162" s="37">
        <f t="shared" si="2"/>
        <v>5</v>
      </c>
      <c r="D162" s="30" t="s">
        <v>2274</v>
      </c>
      <c r="E162" s="30" t="s">
        <v>2372</v>
      </c>
      <c r="G162" s="17">
        <v>180</v>
      </c>
      <c r="H162" s="17">
        <v>1</v>
      </c>
      <c r="I162" s="17" t="s">
        <v>2393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3659</v>
      </c>
      <c r="B163" s="17" t="s">
        <v>1488</v>
      </c>
      <c r="C163" s="37">
        <f t="shared" si="2"/>
        <v>5</v>
      </c>
      <c r="D163" s="30" t="s">
        <v>2275</v>
      </c>
      <c r="E163" s="30" t="s">
        <v>2372</v>
      </c>
      <c r="G163" s="17">
        <v>180</v>
      </c>
      <c r="H163" s="17">
        <v>1</v>
      </c>
      <c r="I163" s="17" t="s">
        <v>2393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30" t="s">
        <v>3660</v>
      </c>
      <c r="B164" s="17" t="s">
        <v>1488</v>
      </c>
      <c r="C164" s="37">
        <f t="shared" si="2"/>
        <v>5</v>
      </c>
      <c r="D164" s="30" t="s">
        <v>2276</v>
      </c>
      <c r="E164" s="30" t="s">
        <v>2372</v>
      </c>
      <c r="G164" s="17">
        <v>180</v>
      </c>
      <c r="H164" s="17">
        <v>1</v>
      </c>
      <c r="I164" s="17" t="s">
        <v>2393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3661</v>
      </c>
      <c r="B165" s="17" t="s">
        <v>1488</v>
      </c>
      <c r="C165" s="37">
        <f t="shared" si="2"/>
        <v>5</v>
      </c>
      <c r="D165" s="30" t="s">
        <v>2277</v>
      </c>
      <c r="E165" s="30" t="s">
        <v>2372</v>
      </c>
      <c r="G165" s="17">
        <v>180</v>
      </c>
      <c r="H165" s="17">
        <v>1</v>
      </c>
      <c r="I165" s="17" t="s">
        <v>2393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3662</v>
      </c>
      <c r="B166" s="17" t="s">
        <v>1488</v>
      </c>
      <c r="C166" s="37">
        <f t="shared" si="2"/>
        <v>5</v>
      </c>
      <c r="D166" s="30" t="s">
        <v>2278</v>
      </c>
      <c r="E166" s="30" t="s">
        <v>2372</v>
      </c>
      <c r="G166" s="17">
        <v>180</v>
      </c>
      <c r="H166" s="17">
        <v>1</v>
      </c>
      <c r="I166" s="17" t="s">
        <v>2393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3663</v>
      </c>
      <c r="B167" s="17" t="s">
        <v>1488</v>
      </c>
      <c r="C167" s="37">
        <f t="shared" si="2"/>
        <v>5</v>
      </c>
      <c r="D167" s="30" t="s">
        <v>2279</v>
      </c>
      <c r="E167" s="30" t="s">
        <v>2372</v>
      </c>
      <c r="G167" s="17">
        <v>180</v>
      </c>
      <c r="H167" s="17">
        <v>1</v>
      </c>
      <c r="I167" s="17" t="s">
        <v>2393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3664</v>
      </c>
      <c r="B168" s="17" t="s">
        <v>1488</v>
      </c>
      <c r="C168" s="37">
        <f t="shared" si="2"/>
        <v>5</v>
      </c>
      <c r="D168" s="30" t="s">
        <v>2280</v>
      </c>
      <c r="E168" s="30" t="s">
        <v>2372</v>
      </c>
      <c r="G168" s="17">
        <v>180</v>
      </c>
      <c r="H168" s="17">
        <v>1</v>
      </c>
      <c r="I168" s="17" t="s">
        <v>2393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3665</v>
      </c>
      <c r="B169" s="17" t="s">
        <v>1488</v>
      </c>
      <c r="C169" s="37">
        <f t="shared" si="2"/>
        <v>5</v>
      </c>
      <c r="D169" s="30" t="s">
        <v>2281</v>
      </c>
      <c r="E169" s="30" t="s">
        <v>2372</v>
      </c>
      <c r="G169" s="17">
        <v>180</v>
      </c>
      <c r="H169" s="17">
        <v>1</v>
      </c>
      <c r="I169" s="17" t="s">
        <v>2393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3666</v>
      </c>
      <c r="B170" s="17" t="s">
        <v>1488</v>
      </c>
      <c r="C170" s="37">
        <f t="shared" si="2"/>
        <v>5</v>
      </c>
      <c r="D170" s="30" t="s">
        <v>2282</v>
      </c>
      <c r="E170" s="30" t="s">
        <v>2372</v>
      </c>
      <c r="G170" s="17">
        <v>180</v>
      </c>
      <c r="H170" s="17">
        <v>1</v>
      </c>
      <c r="I170" s="17" t="s">
        <v>2393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3667</v>
      </c>
      <c r="B171" s="17" t="s">
        <v>1488</v>
      </c>
      <c r="C171" s="37">
        <f t="shared" si="2"/>
        <v>5</v>
      </c>
      <c r="D171" s="30" t="s">
        <v>2283</v>
      </c>
      <c r="E171" s="30" t="s">
        <v>2372</v>
      </c>
      <c r="G171" s="17">
        <v>180</v>
      </c>
      <c r="H171" s="17">
        <v>1</v>
      </c>
      <c r="I171" s="17" t="s">
        <v>2393</v>
      </c>
      <c r="K171" s="30">
        <v>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3668</v>
      </c>
      <c r="B172" s="17" t="s">
        <v>1488</v>
      </c>
      <c r="C172" s="37">
        <f t="shared" si="2"/>
        <v>5</v>
      </c>
      <c r="D172" s="30" t="s">
        <v>2284</v>
      </c>
      <c r="E172" s="30" t="s">
        <v>2372</v>
      </c>
      <c r="G172" s="17">
        <v>180</v>
      </c>
      <c r="H172" s="17">
        <v>1</v>
      </c>
      <c r="I172" s="17" t="s">
        <v>2393</v>
      </c>
      <c r="K172" s="30">
        <v>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3669</v>
      </c>
      <c r="B173" s="17" t="s">
        <v>1488</v>
      </c>
      <c r="C173" s="37">
        <f t="shared" si="2"/>
        <v>5</v>
      </c>
      <c r="D173" s="30" t="s">
        <v>2285</v>
      </c>
      <c r="E173" s="30" t="s">
        <v>2372</v>
      </c>
      <c r="G173" s="17">
        <v>300</v>
      </c>
      <c r="H173" s="30">
        <v>1</v>
      </c>
      <c r="I173" s="17" t="s">
        <v>2393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3670</v>
      </c>
      <c r="B174" s="17" t="s">
        <v>1488</v>
      </c>
      <c r="C174" s="37">
        <f t="shared" si="2"/>
        <v>5</v>
      </c>
      <c r="D174" s="30" t="s">
        <v>2286</v>
      </c>
      <c r="E174" s="30" t="s">
        <v>2372</v>
      </c>
      <c r="G174" s="17">
        <v>300</v>
      </c>
      <c r="H174" s="30">
        <v>1</v>
      </c>
      <c r="I174" s="17" t="s">
        <v>2393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3671</v>
      </c>
      <c r="B175" s="17" t="s">
        <v>1488</v>
      </c>
      <c r="C175" s="37">
        <f t="shared" si="2"/>
        <v>5</v>
      </c>
      <c r="D175" s="30" t="s">
        <v>2287</v>
      </c>
      <c r="E175" s="30" t="s">
        <v>2372</v>
      </c>
      <c r="G175" s="17">
        <v>300</v>
      </c>
      <c r="H175" s="30">
        <v>1</v>
      </c>
      <c r="I175" s="17" t="s">
        <v>2393</v>
      </c>
      <c r="K175" s="30">
        <v>230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3672</v>
      </c>
      <c r="B176" s="17" t="s">
        <v>1488</v>
      </c>
      <c r="C176" s="37">
        <f t="shared" si="2"/>
        <v>5</v>
      </c>
      <c r="D176" s="30" t="s">
        <v>2288</v>
      </c>
      <c r="E176" s="30" t="s">
        <v>2372</v>
      </c>
      <c r="G176" s="17">
        <v>300</v>
      </c>
      <c r="H176" s="30">
        <v>1</v>
      </c>
      <c r="I176" s="17" t="s">
        <v>2393</v>
      </c>
      <c r="K176" s="30">
        <v>230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3673</v>
      </c>
      <c r="B177" s="17" t="s">
        <v>1488</v>
      </c>
      <c r="C177" s="37">
        <f t="shared" si="2"/>
        <v>5</v>
      </c>
      <c r="D177" s="30" t="s">
        <v>2289</v>
      </c>
      <c r="E177" s="30" t="s">
        <v>2372</v>
      </c>
      <c r="G177" s="17">
        <v>300</v>
      </c>
      <c r="H177" s="30">
        <v>1</v>
      </c>
      <c r="I177" s="17" t="s">
        <v>2393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3674</v>
      </c>
      <c r="B178" s="17" t="s">
        <v>1488</v>
      </c>
      <c r="C178" s="37">
        <f t="shared" si="2"/>
        <v>5</v>
      </c>
      <c r="D178" s="30" t="s">
        <v>2290</v>
      </c>
      <c r="E178" s="30" t="s">
        <v>2372</v>
      </c>
      <c r="G178" s="17">
        <v>300</v>
      </c>
      <c r="H178" s="30">
        <v>1</v>
      </c>
      <c r="I178" s="17" t="s">
        <v>2393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3675</v>
      </c>
      <c r="B179" s="17" t="s">
        <v>1488</v>
      </c>
      <c r="C179" s="37">
        <f t="shared" si="2"/>
        <v>5</v>
      </c>
      <c r="D179" s="30" t="s">
        <v>2291</v>
      </c>
      <c r="E179" s="30" t="s">
        <v>2372</v>
      </c>
      <c r="G179" s="17">
        <v>300</v>
      </c>
      <c r="H179" s="30">
        <v>1</v>
      </c>
      <c r="I179" s="17" t="s">
        <v>2393</v>
      </c>
      <c r="K179" s="30">
        <v>225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3676</v>
      </c>
      <c r="B180" s="17" t="s">
        <v>1488</v>
      </c>
      <c r="C180" s="37">
        <f t="shared" si="2"/>
        <v>5</v>
      </c>
      <c r="D180" s="30" t="s">
        <v>2292</v>
      </c>
      <c r="E180" s="30" t="s">
        <v>2372</v>
      </c>
      <c r="G180" s="17">
        <v>300</v>
      </c>
      <c r="H180" s="30">
        <v>1</v>
      </c>
      <c r="I180" s="17" t="s">
        <v>2393</v>
      </c>
      <c r="K180" s="30">
        <v>225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3677</v>
      </c>
      <c r="B181" s="17" t="s">
        <v>1488</v>
      </c>
      <c r="C181" s="37">
        <f t="shared" si="2"/>
        <v>5</v>
      </c>
      <c r="D181" s="30" t="s">
        <v>2293</v>
      </c>
      <c r="E181" s="30" t="s">
        <v>2372</v>
      </c>
      <c r="G181" s="17">
        <v>250</v>
      </c>
      <c r="H181" s="30">
        <v>1</v>
      </c>
      <c r="I181" s="17" t="s">
        <v>2393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3678</v>
      </c>
      <c r="B182" s="17" t="s">
        <v>1488</v>
      </c>
      <c r="C182" s="37">
        <f t="shared" si="2"/>
        <v>5</v>
      </c>
      <c r="D182" s="30" t="s">
        <v>2294</v>
      </c>
      <c r="E182" s="30" t="s">
        <v>2372</v>
      </c>
      <c r="G182" s="17">
        <v>250</v>
      </c>
      <c r="H182" s="30">
        <v>1</v>
      </c>
      <c r="I182" s="17" t="s">
        <v>2393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3679</v>
      </c>
      <c r="B183" s="17" t="s">
        <v>1488</v>
      </c>
      <c r="C183" s="37">
        <f t="shared" si="2"/>
        <v>5</v>
      </c>
      <c r="D183" s="30" t="s">
        <v>2295</v>
      </c>
      <c r="E183" s="30" t="s">
        <v>2372</v>
      </c>
      <c r="G183" s="17">
        <v>250</v>
      </c>
      <c r="H183" s="30">
        <v>1</v>
      </c>
      <c r="I183" s="17" t="s">
        <v>2393</v>
      </c>
      <c r="K183" s="30">
        <v>175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3680</v>
      </c>
      <c r="B184" s="17" t="s">
        <v>1488</v>
      </c>
      <c r="C184" s="37">
        <f t="shared" si="2"/>
        <v>5</v>
      </c>
      <c r="D184" s="30" t="s">
        <v>2296</v>
      </c>
      <c r="E184" s="30" t="s">
        <v>2372</v>
      </c>
      <c r="G184" s="17">
        <v>250</v>
      </c>
      <c r="H184" s="30">
        <v>1</v>
      </c>
      <c r="I184" s="17" t="s">
        <v>2393</v>
      </c>
      <c r="K184" s="30">
        <v>175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3681</v>
      </c>
      <c r="B185" s="17" t="s">
        <v>1488</v>
      </c>
      <c r="C185" s="37">
        <f t="shared" si="2"/>
        <v>5</v>
      </c>
      <c r="D185" s="30" t="s">
        <v>2297</v>
      </c>
      <c r="E185" s="30" t="s">
        <v>2372</v>
      </c>
      <c r="G185" s="17">
        <v>280</v>
      </c>
      <c r="H185" s="30">
        <v>1</v>
      </c>
      <c r="I185" s="17" t="s">
        <v>2393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3682</v>
      </c>
      <c r="B186" s="17" t="s">
        <v>1488</v>
      </c>
      <c r="C186" s="37">
        <f t="shared" si="2"/>
        <v>5</v>
      </c>
      <c r="D186" s="30" t="s">
        <v>2298</v>
      </c>
      <c r="E186" s="30" t="s">
        <v>2372</v>
      </c>
      <c r="G186" s="17">
        <v>280</v>
      </c>
      <c r="H186" s="30">
        <v>1</v>
      </c>
      <c r="I186" s="17" t="s">
        <v>2393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3683</v>
      </c>
      <c r="B187" s="17" t="s">
        <v>1488</v>
      </c>
      <c r="C187" s="37">
        <f t="shared" si="2"/>
        <v>5</v>
      </c>
      <c r="D187" s="30" t="s">
        <v>2299</v>
      </c>
      <c r="E187" s="30" t="s">
        <v>2372</v>
      </c>
      <c r="G187" s="17">
        <v>280</v>
      </c>
      <c r="H187" s="30">
        <v>1</v>
      </c>
      <c r="I187" s="17" t="s">
        <v>2393</v>
      </c>
      <c r="K187" s="30">
        <v>185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3684</v>
      </c>
      <c r="B188" s="17" t="s">
        <v>1488</v>
      </c>
      <c r="C188" s="37">
        <f t="shared" si="2"/>
        <v>5</v>
      </c>
      <c r="D188" s="30" t="s">
        <v>2300</v>
      </c>
      <c r="E188" s="30" t="s">
        <v>2372</v>
      </c>
      <c r="G188" s="17">
        <v>280</v>
      </c>
      <c r="H188" s="30">
        <v>1</v>
      </c>
      <c r="I188" s="17" t="s">
        <v>2393</v>
      </c>
      <c r="K188" s="30">
        <v>185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3685</v>
      </c>
      <c r="B189" s="17" t="s">
        <v>1488</v>
      </c>
      <c r="C189" s="37">
        <f t="shared" si="2"/>
        <v>5</v>
      </c>
      <c r="D189" s="30" t="s">
        <v>2301</v>
      </c>
      <c r="E189" s="30" t="s">
        <v>2372</v>
      </c>
      <c r="G189" s="17">
        <v>300</v>
      </c>
      <c r="H189" s="30">
        <v>1</v>
      </c>
      <c r="I189" s="17" t="s">
        <v>2393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3686</v>
      </c>
      <c r="B190" s="17" t="s">
        <v>1488</v>
      </c>
      <c r="C190" s="37">
        <f t="shared" si="2"/>
        <v>5</v>
      </c>
      <c r="D190" s="30" t="s">
        <v>2302</v>
      </c>
      <c r="E190" s="30" t="s">
        <v>2372</v>
      </c>
      <c r="G190" s="17">
        <v>300</v>
      </c>
      <c r="H190" s="30">
        <v>1</v>
      </c>
      <c r="I190" s="17" t="s">
        <v>2393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3687</v>
      </c>
      <c r="B191" s="17" t="s">
        <v>1488</v>
      </c>
      <c r="C191" s="37">
        <f t="shared" si="2"/>
        <v>5</v>
      </c>
      <c r="D191" s="30" t="s">
        <v>2303</v>
      </c>
      <c r="E191" s="30" t="s">
        <v>2372</v>
      </c>
      <c r="G191" s="17">
        <v>300</v>
      </c>
      <c r="H191" s="30">
        <v>1</v>
      </c>
      <c r="I191" s="17" t="s">
        <v>2393</v>
      </c>
      <c r="K191" s="30">
        <v>195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3688</v>
      </c>
      <c r="B192" s="17" t="s">
        <v>1488</v>
      </c>
      <c r="C192" s="37">
        <f t="shared" si="2"/>
        <v>5</v>
      </c>
      <c r="D192" s="30" t="s">
        <v>2304</v>
      </c>
      <c r="E192" s="30" t="s">
        <v>2372</v>
      </c>
      <c r="G192" s="17">
        <v>300</v>
      </c>
      <c r="H192" s="30">
        <v>1</v>
      </c>
      <c r="I192" s="17" t="s">
        <v>2393</v>
      </c>
      <c r="K192" s="30">
        <v>195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3689</v>
      </c>
      <c r="B193" s="17" t="s">
        <v>1488</v>
      </c>
      <c r="C193" s="37">
        <f t="shared" si="2"/>
        <v>5</v>
      </c>
      <c r="D193" s="30" t="s">
        <v>2305</v>
      </c>
      <c r="E193" s="30" t="s">
        <v>2372</v>
      </c>
      <c r="G193" s="17">
        <v>300</v>
      </c>
      <c r="H193" s="30">
        <v>1</v>
      </c>
      <c r="I193" s="17" t="s">
        <v>2393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3690</v>
      </c>
      <c r="B194" s="17" t="s">
        <v>1488</v>
      </c>
      <c r="C194" s="37">
        <f t="shared" si="2"/>
        <v>5</v>
      </c>
      <c r="D194" s="30" t="s">
        <v>2306</v>
      </c>
      <c r="E194" s="30" t="s">
        <v>2372</v>
      </c>
      <c r="G194" s="17">
        <v>300</v>
      </c>
      <c r="H194" s="30">
        <v>1</v>
      </c>
      <c r="I194" s="17" t="s">
        <v>2393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3691</v>
      </c>
      <c r="B195" s="17" t="s">
        <v>1488</v>
      </c>
      <c r="C195" s="37">
        <f t="shared" si="2"/>
        <v>5</v>
      </c>
      <c r="D195" s="30" t="s">
        <v>2307</v>
      </c>
      <c r="E195" s="30" t="s">
        <v>2372</v>
      </c>
      <c r="G195" s="17">
        <v>300</v>
      </c>
      <c r="H195" s="30">
        <v>1</v>
      </c>
      <c r="I195" s="17" t="s">
        <v>2393</v>
      </c>
      <c r="K195" s="30">
        <v>0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3692</v>
      </c>
      <c r="B196" s="17" t="s">
        <v>1488</v>
      </c>
      <c r="C196" s="37">
        <f t="shared" ref="C196:C259" si="3">IF($B196="ProductService",1,IF($B196="ProductNonInventory",3,IF($B196="ProductInventory",5,"error")))</f>
        <v>5</v>
      </c>
      <c r="D196" s="30" t="s">
        <v>2308</v>
      </c>
      <c r="E196" s="30" t="s">
        <v>2372</v>
      </c>
      <c r="G196" s="17">
        <v>300</v>
      </c>
      <c r="H196" s="30">
        <v>1</v>
      </c>
      <c r="I196" s="17" t="s">
        <v>2393</v>
      </c>
      <c r="K196" s="30">
        <v>0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3693</v>
      </c>
      <c r="B197" s="17" t="s">
        <v>1488</v>
      </c>
      <c r="C197" s="37">
        <f t="shared" si="3"/>
        <v>5</v>
      </c>
      <c r="D197" s="30" t="s">
        <v>2373</v>
      </c>
      <c r="E197" s="30" t="s">
        <v>2372</v>
      </c>
      <c r="G197" s="17">
        <v>200</v>
      </c>
      <c r="H197" s="30">
        <v>1</v>
      </c>
      <c r="I197" s="17" t="s">
        <v>2393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3694</v>
      </c>
      <c r="B198" s="17" t="s">
        <v>1488</v>
      </c>
      <c r="C198" s="37">
        <f t="shared" si="3"/>
        <v>5</v>
      </c>
      <c r="D198" s="30" t="s">
        <v>2374</v>
      </c>
      <c r="E198" s="30" t="s">
        <v>2372</v>
      </c>
      <c r="G198" s="17">
        <v>200</v>
      </c>
      <c r="H198" s="30">
        <v>1</v>
      </c>
      <c r="I198" s="17" t="s">
        <v>2393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3695</v>
      </c>
      <c r="B199" s="17" t="s">
        <v>1488</v>
      </c>
      <c r="C199" s="37">
        <f t="shared" si="3"/>
        <v>5</v>
      </c>
      <c r="D199" s="30" t="s">
        <v>2375</v>
      </c>
      <c r="E199" s="30" t="s">
        <v>2372</v>
      </c>
      <c r="G199" s="17">
        <v>200</v>
      </c>
      <c r="H199" s="30">
        <v>1</v>
      </c>
      <c r="I199" s="17" t="s">
        <v>2393</v>
      </c>
      <c r="K199" s="30">
        <v>145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3696</v>
      </c>
      <c r="B200" s="17" t="s">
        <v>1488</v>
      </c>
      <c r="C200" s="37">
        <f t="shared" si="3"/>
        <v>5</v>
      </c>
      <c r="D200" s="30" t="s">
        <v>2376</v>
      </c>
      <c r="E200" s="30" t="s">
        <v>2372</v>
      </c>
      <c r="G200" s="17">
        <v>200</v>
      </c>
      <c r="H200" s="30">
        <v>1</v>
      </c>
      <c r="I200" s="17" t="s">
        <v>2393</v>
      </c>
      <c r="K200" s="30">
        <v>145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3697</v>
      </c>
      <c r="B201" s="17" t="s">
        <v>1488</v>
      </c>
      <c r="C201" s="37">
        <f t="shared" si="3"/>
        <v>5</v>
      </c>
      <c r="D201" s="30" t="s">
        <v>2309</v>
      </c>
      <c r="E201" s="30" t="s">
        <v>2372</v>
      </c>
      <c r="G201" s="17">
        <v>200</v>
      </c>
      <c r="H201" s="30">
        <v>1</v>
      </c>
      <c r="I201" s="17" t="s">
        <v>2393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3698</v>
      </c>
      <c r="B202" s="17" t="s">
        <v>1488</v>
      </c>
      <c r="C202" s="37">
        <f t="shared" si="3"/>
        <v>5</v>
      </c>
      <c r="D202" s="30" t="s">
        <v>2310</v>
      </c>
      <c r="E202" s="30" t="s">
        <v>2372</v>
      </c>
      <c r="G202" s="17">
        <v>200</v>
      </c>
      <c r="H202" s="30">
        <v>1</v>
      </c>
      <c r="I202" s="17" t="s">
        <v>2393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3699</v>
      </c>
      <c r="B203" s="17" t="s">
        <v>1488</v>
      </c>
      <c r="C203" s="37">
        <f t="shared" si="3"/>
        <v>5</v>
      </c>
      <c r="D203" s="30" t="s">
        <v>2311</v>
      </c>
      <c r="E203" s="30" t="s">
        <v>2372</v>
      </c>
      <c r="G203" s="17">
        <v>200</v>
      </c>
      <c r="H203" s="30">
        <v>1</v>
      </c>
      <c r="I203" s="17" t="s">
        <v>2393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3700</v>
      </c>
      <c r="B204" s="17" t="s">
        <v>1488</v>
      </c>
      <c r="C204" s="37">
        <f t="shared" si="3"/>
        <v>5</v>
      </c>
      <c r="D204" s="30" t="s">
        <v>2312</v>
      </c>
      <c r="E204" s="30" t="s">
        <v>2372</v>
      </c>
      <c r="G204" s="17">
        <v>200</v>
      </c>
      <c r="H204" s="30">
        <v>1</v>
      </c>
      <c r="I204" s="17" t="s">
        <v>2393</v>
      </c>
      <c r="K204" s="30">
        <v>150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3701</v>
      </c>
      <c r="B205" s="17" t="s">
        <v>1488</v>
      </c>
      <c r="C205" s="37">
        <f t="shared" si="3"/>
        <v>5</v>
      </c>
      <c r="D205" s="30" t="s">
        <v>2313</v>
      </c>
      <c r="E205" s="30" t="s">
        <v>2372</v>
      </c>
      <c r="G205" s="17">
        <v>200</v>
      </c>
      <c r="H205" s="30">
        <v>1</v>
      </c>
      <c r="I205" s="17" t="s">
        <v>2393</v>
      </c>
      <c r="K205" s="30">
        <v>150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3702</v>
      </c>
      <c r="B206" s="17" t="s">
        <v>1488</v>
      </c>
      <c r="C206" s="37">
        <f t="shared" si="3"/>
        <v>5</v>
      </c>
      <c r="D206" s="30" t="s">
        <v>2314</v>
      </c>
      <c r="E206" s="30" t="s">
        <v>2372</v>
      </c>
      <c r="G206" s="17">
        <v>200</v>
      </c>
      <c r="H206" s="30">
        <v>1</v>
      </c>
      <c r="I206" s="17" t="s">
        <v>2393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3703</v>
      </c>
      <c r="B207" s="17" t="s">
        <v>1488</v>
      </c>
      <c r="C207" s="37">
        <f t="shared" si="3"/>
        <v>5</v>
      </c>
      <c r="D207" s="30" t="s">
        <v>2315</v>
      </c>
      <c r="E207" s="30" t="s">
        <v>2372</v>
      </c>
      <c r="G207" s="17">
        <v>200</v>
      </c>
      <c r="H207" s="30">
        <v>1</v>
      </c>
      <c r="I207" s="17" t="s">
        <v>2393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3704</v>
      </c>
      <c r="B208" s="17" t="s">
        <v>1488</v>
      </c>
      <c r="C208" s="37">
        <f t="shared" si="3"/>
        <v>5</v>
      </c>
      <c r="D208" s="30" t="s">
        <v>2316</v>
      </c>
      <c r="E208" s="30" t="s">
        <v>2372</v>
      </c>
      <c r="G208" s="17">
        <v>200</v>
      </c>
      <c r="H208" s="30">
        <v>1</v>
      </c>
      <c r="I208" s="17" t="s">
        <v>2393</v>
      </c>
      <c r="K208" s="30">
        <v>145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3705</v>
      </c>
      <c r="B209" s="17" t="s">
        <v>1488</v>
      </c>
      <c r="C209" s="37">
        <f t="shared" si="3"/>
        <v>5</v>
      </c>
      <c r="D209" s="30" t="s">
        <v>2317</v>
      </c>
      <c r="E209" s="30" t="s">
        <v>2372</v>
      </c>
      <c r="G209" s="17">
        <v>200</v>
      </c>
      <c r="H209" s="30">
        <v>1</v>
      </c>
      <c r="I209" s="17" t="s">
        <v>2393</v>
      </c>
      <c r="K209" s="30">
        <v>145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3706</v>
      </c>
      <c r="B210" s="17" t="s">
        <v>1488</v>
      </c>
      <c r="C210" s="37">
        <f t="shared" si="3"/>
        <v>5</v>
      </c>
      <c r="D210" s="30" t="s">
        <v>2318</v>
      </c>
      <c r="E210" s="30" t="s">
        <v>2372</v>
      </c>
      <c r="G210" s="17">
        <v>200</v>
      </c>
      <c r="H210" s="30">
        <v>1</v>
      </c>
      <c r="I210" s="17" t="s">
        <v>2393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3707</v>
      </c>
      <c r="B211" s="17" t="s">
        <v>1488</v>
      </c>
      <c r="C211" s="37">
        <f t="shared" si="3"/>
        <v>5</v>
      </c>
      <c r="D211" s="30" t="s">
        <v>2319</v>
      </c>
      <c r="E211" s="30" t="s">
        <v>2372</v>
      </c>
      <c r="G211" s="17">
        <v>200</v>
      </c>
      <c r="H211" s="30">
        <v>1</v>
      </c>
      <c r="I211" s="17" t="s">
        <v>2393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3708</v>
      </c>
      <c r="B212" s="17" t="s">
        <v>1488</v>
      </c>
      <c r="C212" s="37">
        <f t="shared" si="3"/>
        <v>5</v>
      </c>
      <c r="D212" s="30" t="s">
        <v>2320</v>
      </c>
      <c r="E212" s="30" t="s">
        <v>2372</v>
      </c>
      <c r="G212" s="17">
        <v>200</v>
      </c>
      <c r="H212" s="30">
        <v>1</v>
      </c>
      <c r="I212" s="17" t="s">
        <v>2393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3709</v>
      </c>
      <c r="B213" s="17" t="s">
        <v>1488</v>
      </c>
      <c r="C213" s="37">
        <f t="shared" si="3"/>
        <v>5</v>
      </c>
      <c r="D213" s="30" t="s">
        <v>2321</v>
      </c>
      <c r="E213" s="30" t="s">
        <v>2372</v>
      </c>
      <c r="G213" s="17">
        <v>200</v>
      </c>
      <c r="H213" s="30">
        <v>1</v>
      </c>
      <c r="I213" s="17" t="s">
        <v>2393</v>
      </c>
      <c r="K213" s="30">
        <v>150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3710</v>
      </c>
      <c r="B214" s="17" t="s">
        <v>1488</v>
      </c>
      <c r="C214" s="37">
        <f t="shared" si="3"/>
        <v>5</v>
      </c>
      <c r="D214" s="30" t="s">
        <v>2322</v>
      </c>
      <c r="E214" s="30" t="s">
        <v>2372</v>
      </c>
      <c r="G214" s="17">
        <v>200</v>
      </c>
      <c r="H214" s="30">
        <v>1</v>
      </c>
      <c r="I214" s="17" t="s">
        <v>2393</v>
      </c>
      <c r="K214" s="30">
        <v>150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3711</v>
      </c>
      <c r="B215" s="17" t="s">
        <v>1488</v>
      </c>
      <c r="C215" s="37">
        <f t="shared" si="3"/>
        <v>5</v>
      </c>
      <c r="D215" s="30" t="s">
        <v>2323</v>
      </c>
      <c r="E215" s="30" t="s">
        <v>2372</v>
      </c>
      <c r="G215" s="17">
        <v>199</v>
      </c>
      <c r="H215" s="30">
        <v>1</v>
      </c>
      <c r="I215" s="17" t="s">
        <v>2393</v>
      </c>
      <c r="J215" s="17" t="s">
        <v>2568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3712</v>
      </c>
      <c r="B216" s="17" t="s">
        <v>1488</v>
      </c>
      <c r="C216" s="37">
        <f t="shared" si="3"/>
        <v>5</v>
      </c>
      <c r="D216" s="30" t="s">
        <v>2324</v>
      </c>
      <c r="E216" s="30" t="s">
        <v>2372</v>
      </c>
      <c r="G216" s="17">
        <v>199</v>
      </c>
      <c r="H216" s="30">
        <v>1</v>
      </c>
      <c r="I216" s="17" t="s">
        <v>2393</v>
      </c>
      <c r="J216" s="17" t="s">
        <v>2568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3713</v>
      </c>
      <c r="B217" s="17" t="s">
        <v>1488</v>
      </c>
      <c r="C217" s="37">
        <f t="shared" si="3"/>
        <v>5</v>
      </c>
      <c r="D217" s="30" t="s">
        <v>2325</v>
      </c>
      <c r="E217" s="30" t="s">
        <v>2372</v>
      </c>
      <c r="G217" s="17">
        <v>199</v>
      </c>
      <c r="H217" s="30">
        <v>1</v>
      </c>
      <c r="I217" s="17" t="s">
        <v>2393</v>
      </c>
      <c r="J217" s="17" t="s">
        <v>2568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3714</v>
      </c>
      <c r="B218" s="17" t="s">
        <v>1488</v>
      </c>
      <c r="C218" s="37">
        <f t="shared" si="3"/>
        <v>5</v>
      </c>
      <c r="D218" s="30" t="s">
        <v>2326</v>
      </c>
      <c r="E218" s="30" t="s">
        <v>2372</v>
      </c>
      <c r="G218" s="17">
        <v>199</v>
      </c>
      <c r="H218" s="30">
        <v>1</v>
      </c>
      <c r="I218" s="17" t="s">
        <v>2393</v>
      </c>
      <c r="J218" s="17" t="s">
        <v>2568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3715</v>
      </c>
      <c r="B219" s="17" t="s">
        <v>1488</v>
      </c>
      <c r="C219" s="37">
        <f t="shared" si="3"/>
        <v>5</v>
      </c>
      <c r="D219" s="30" t="s">
        <v>2327</v>
      </c>
      <c r="E219" s="30" t="s">
        <v>2372</v>
      </c>
      <c r="G219" s="17">
        <v>199</v>
      </c>
      <c r="H219" s="30">
        <v>1</v>
      </c>
      <c r="I219" s="17" t="s">
        <v>2393</v>
      </c>
      <c r="J219" s="17" t="s">
        <v>2568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3716</v>
      </c>
      <c r="B220" s="17" t="s">
        <v>1488</v>
      </c>
      <c r="C220" s="37">
        <f t="shared" si="3"/>
        <v>5</v>
      </c>
      <c r="D220" s="30" t="s">
        <v>2328</v>
      </c>
      <c r="E220" s="30" t="s">
        <v>2372</v>
      </c>
      <c r="G220" s="17">
        <v>199</v>
      </c>
      <c r="H220" s="30">
        <v>1</v>
      </c>
      <c r="I220" s="17" t="s">
        <v>2393</v>
      </c>
      <c r="J220" s="17" t="s">
        <v>2568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3717</v>
      </c>
      <c r="B221" s="17" t="s">
        <v>1488</v>
      </c>
      <c r="C221" s="37">
        <f t="shared" si="3"/>
        <v>5</v>
      </c>
      <c r="D221" s="30" t="s">
        <v>2329</v>
      </c>
      <c r="E221" s="30" t="s">
        <v>2372</v>
      </c>
      <c r="G221" s="17">
        <v>199</v>
      </c>
      <c r="H221" s="30">
        <v>1</v>
      </c>
      <c r="I221" s="17" t="s">
        <v>2393</v>
      </c>
      <c r="J221" s="17" t="s">
        <v>2568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3718</v>
      </c>
      <c r="B222" s="17" t="s">
        <v>1488</v>
      </c>
      <c r="C222" s="37">
        <f t="shared" si="3"/>
        <v>5</v>
      </c>
      <c r="D222" s="30" t="s">
        <v>2330</v>
      </c>
      <c r="E222" s="30" t="s">
        <v>2372</v>
      </c>
      <c r="G222" s="17">
        <v>199</v>
      </c>
      <c r="H222" s="30">
        <v>1</v>
      </c>
      <c r="I222" s="17" t="s">
        <v>2393</v>
      </c>
      <c r="J222" s="17" t="s">
        <v>2568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3719</v>
      </c>
      <c r="B223" s="17" t="s">
        <v>1488</v>
      </c>
      <c r="C223" s="37">
        <f t="shared" si="3"/>
        <v>5</v>
      </c>
      <c r="D223" s="30" t="s">
        <v>2331</v>
      </c>
      <c r="E223" s="30" t="s">
        <v>2372</v>
      </c>
      <c r="G223" s="17">
        <v>199</v>
      </c>
      <c r="H223" s="30">
        <v>1</v>
      </c>
      <c r="I223" s="17" t="s">
        <v>2393</v>
      </c>
      <c r="J223" s="17" t="s">
        <v>2568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3720</v>
      </c>
      <c r="B224" s="17" t="s">
        <v>1488</v>
      </c>
      <c r="C224" s="37">
        <f t="shared" si="3"/>
        <v>5</v>
      </c>
      <c r="D224" s="30" t="s">
        <v>2332</v>
      </c>
      <c r="E224" s="30" t="s">
        <v>2372</v>
      </c>
      <c r="G224" s="17">
        <v>199</v>
      </c>
      <c r="H224" s="30">
        <v>1</v>
      </c>
      <c r="I224" s="17" t="s">
        <v>2393</v>
      </c>
      <c r="J224" s="17" t="s">
        <v>2568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3721</v>
      </c>
      <c r="B225" s="17" t="s">
        <v>1488</v>
      </c>
      <c r="C225" s="37">
        <f t="shared" si="3"/>
        <v>5</v>
      </c>
      <c r="D225" s="30" t="s">
        <v>2333</v>
      </c>
      <c r="E225" s="30" t="s">
        <v>2372</v>
      </c>
      <c r="G225" s="17">
        <v>199</v>
      </c>
      <c r="H225" s="30">
        <v>1</v>
      </c>
      <c r="I225" s="17" t="s">
        <v>2393</v>
      </c>
      <c r="J225" s="17" t="s">
        <v>2568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3722</v>
      </c>
      <c r="B226" s="17" t="s">
        <v>1488</v>
      </c>
      <c r="C226" s="37">
        <f t="shared" si="3"/>
        <v>5</v>
      </c>
      <c r="D226" s="30" t="s">
        <v>2334</v>
      </c>
      <c r="E226" s="30" t="s">
        <v>2372</v>
      </c>
      <c r="G226" s="17">
        <v>199</v>
      </c>
      <c r="H226" s="30">
        <v>1</v>
      </c>
      <c r="I226" s="17" t="s">
        <v>2393</v>
      </c>
      <c r="J226" s="17" t="s">
        <v>2568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3723</v>
      </c>
      <c r="B227" s="17" t="s">
        <v>1488</v>
      </c>
      <c r="C227" s="37">
        <f t="shared" si="3"/>
        <v>5</v>
      </c>
      <c r="D227" s="30" t="s">
        <v>2335</v>
      </c>
      <c r="E227" s="30" t="s">
        <v>2372</v>
      </c>
      <c r="G227" s="17">
        <v>199</v>
      </c>
      <c r="H227" s="30">
        <v>1</v>
      </c>
      <c r="I227" s="17" t="s">
        <v>2393</v>
      </c>
      <c r="J227" s="17" t="s">
        <v>2568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3724</v>
      </c>
      <c r="B228" s="17" t="s">
        <v>1488</v>
      </c>
      <c r="C228" s="37">
        <f t="shared" si="3"/>
        <v>5</v>
      </c>
      <c r="D228" s="30" t="s">
        <v>2336</v>
      </c>
      <c r="E228" s="30" t="s">
        <v>2372</v>
      </c>
      <c r="G228" s="17">
        <v>199</v>
      </c>
      <c r="H228" s="30">
        <v>1</v>
      </c>
      <c r="I228" s="17" t="s">
        <v>2393</v>
      </c>
      <c r="J228" s="17" t="s">
        <v>2568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3725</v>
      </c>
      <c r="B229" s="17" t="s">
        <v>1488</v>
      </c>
      <c r="C229" s="37">
        <f t="shared" si="3"/>
        <v>5</v>
      </c>
      <c r="D229" s="30" t="s">
        <v>2337</v>
      </c>
      <c r="E229" s="30" t="s">
        <v>2372</v>
      </c>
      <c r="G229" s="17">
        <v>199</v>
      </c>
      <c r="H229" s="30">
        <v>1</v>
      </c>
      <c r="I229" s="17" t="s">
        <v>2393</v>
      </c>
      <c r="J229" s="17" t="s">
        <v>2568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3726</v>
      </c>
      <c r="B230" s="17" t="s">
        <v>1488</v>
      </c>
      <c r="C230" s="37">
        <f t="shared" si="3"/>
        <v>5</v>
      </c>
      <c r="D230" s="30" t="s">
        <v>2338</v>
      </c>
      <c r="E230" s="30" t="s">
        <v>2372</v>
      </c>
      <c r="G230" s="17">
        <v>199</v>
      </c>
      <c r="H230" s="30">
        <v>1</v>
      </c>
      <c r="I230" s="17" t="s">
        <v>2393</v>
      </c>
      <c r="J230" s="17" t="s">
        <v>2568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3727</v>
      </c>
      <c r="B231" s="17" t="s">
        <v>1488</v>
      </c>
      <c r="C231" s="37">
        <f t="shared" si="3"/>
        <v>5</v>
      </c>
      <c r="D231" s="30" t="s">
        <v>2339</v>
      </c>
      <c r="E231" s="30" t="s">
        <v>2372</v>
      </c>
      <c r="G231" s="17">
        <v>199</v>
      </c>
      <c r="H231" s="30">
        <v>1</v>
      </c>
      <c r="I231" s="17" t="s">
        <v>2393</v>
      </c>
      <c r="J231" s="17" t="s">
        <v>2568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3728</v>
      </c>
      <c r="B232" s="17" t="s">
        <v>1488</v>
      </c>
      <c r="C232" s="37">
        <f t="shared" si="3"/>
        <v>5</v>
      </c>
      <c r="D232" s="30" t="s">
        <v>2340</v>
      </c>
      <c r="E232" s="30" t="s">
        <v>2372</v>
      </c>
      <c r="G232" s="17">
        <v>199</v>
      </c>
      <c r="H232" s="30">
        <v>1</v>
      </c>
      <c r="I232" s="17" t="s">
        <v>2393</v>
      </c>
      <c r="J232" s="17" t="s">
        <v>2568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3729</v>
      </c>
      <c r="B233" s="17" t="s">
        <v>1488</v>
      </c>
      <c r="C233" s="37">
        <f t="shared" si="3"/>
        <v>5</v>
      </c>
      <c r="D233" s="30" t="s">
        <v>2341</v>
      </c>
      <c r="E233" s="30" t="s">
        <v>2372</v>
      </c>
      <c r="G233" s="17">
        <v>199</v>
      </c>
      <c r="H233" s="30">
        <v>1</v>
      </c>
      <c r="I233" s="17" t="s">
        <v>2393</v>
      </c>
      <c r="J233" s="17" t="s">
        <v>2568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3730</v>
      </c>
      <c r="B234" s="17" t="s">
        <v>1488</v>
      </c>
      <c r="C234" s="37">
        <f t="shared" si="3"/>
        <v>5</v>
      </c>
      <c r="D234" s="30" t="s">
        <v>2342</v>
      </c>
      <c r="E234" s="30" t="s">
        <v>2372</v>
      </c>
      <c r="G234" s="17">
        <v>199</v>
      </c>
      <c r="H234" s="30">
        <v>1</v>
      </c>
      <c r="I234" s="17" t="s">
        <v>2393</v>
      </c>
      <c r="J234" s="17" t="s">
        <v>2568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3731</v>
      </c>
      <c r="B235" s="17" t="s">
        <v>1488</v>
      </c>
      <c r="C235" s="37">
        <f t="shared" si="3"/>
        <v>5</v>
      </c>
      <c r="D235" s="30" t="s">
        <v>2343</v>
      </c>
      <c r="E235" s="30" t="s">
        <v>2372</v>
      </c>
      <c r="G235" s="17">
        <v>199</v>
      </c>
      <c r="H235" s="30">
        <v>1</v>
      </c>
      <c r="I235" s="17" t="s">
        <v>2393</v>
      </c>
      <c r="J235" s="17" t="s">
        <v>2568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3732</v>
      </c>
      <c r="B236" s="17" t="s">
        <v>1488</v>
      </c>
      <c r="C236" s="37">
        <f t="shared" si="3"/>
        <v>5</v>
      </c>
      <c r="D236" s="30" t="s">
        <v>2344</v>
      </c>
      <c r="E236" s="30" t="s">
        <v>2372</v>
      </c>
      <c r="G236" s="17">
        <v>199</v>
      </c>
      <c r="H236" s="30">
        <v>1</v>
      </c>
      <c r="I236" s="17" t="s">
        <v>2393</v>
      </c>
      <c r="J236" s="17" t="s">
        <v>2568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3733</v>
      </c>
      <c r="B237" s="17" t="s">
        <v>1488</v>
      </c>
      <c r="C237" s="37">
        <f t="shared" si="3"/>
        <v>5</v>
      </c>
      <c r="D237" s="30" t="s">
        <v>2345</v>
      </c>
      <c r="E237" s="30" t="s">
        <v>2372</v>
      </c>
      <c r="G237" s="17">
        <v>199</v>
      </c>
      <c r="H237" s="30">
        <v>1</v>
      </c>
      <c r="I237" s="17" t="s">
        <v>2393</v>
      </c>
      <c r="J237" s="17" t="s">
        <v>2568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3734</v>
      </c>
      <c r="B238" s="17" t="s">
        <v>1488</v>
      </c>
      <c r="C238" s="37">
        <f t="shared" si="3"/>
        <v>5</v>
      </c>
      <c r="D238" s="30" t="s">
        <v>2346</v>
      </c>
      <c r="E238" s="30" t="s">
        <v>2372</v>
      </c>
      <c r="G238" s="17">
        <v>199</v>
      </c>
      <c r="H238" s="30">
        <v>1</v>
      </c>
      <c r="I238" s="17" t="s">
        <v>2393</v>
      </c>
      <c r="J238" s="17" t="s">
        <v>2568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3735</v>
      </c>
      <c r="B239" s="17" t="s">
        <v>1488</v>
      </c>
      <c r="C239" s="37">
        <f t="shared" si="3"/>
        <v>5</v>
      </c>
      <c r="D239" s="30" t="s">
        <v>2347</v>
      </c>
      <c r="E239" s="30" t="s">
        <v>2372</v>
      </c>
      <c r="G239" s="17">
        <v>199</v>
      </c>
      <c r="H239" s="30">
        <v>1</v>
      </c>
      <c r="I239" s="17" t="s">
        <v>2393</v>
      </c>
      <c r="J239" s="17" t="s">
        <v>2568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3736</v>
      </c>
      <c r="B240" s="17" t="s">
        <v>1488</v>
      </c>
      <c r="C240" s="37">
        <f t="shared" si="3"/>
        <v>5</v>
      </c>
      <c r="D240" s="30" t="s">
        <v>2348</v>
      </c>
      <c r="E240" s="30" t="s">
        <v>2372</v>
      </c>
      <c r="G240" s="17">
        <v>199</v>
      </c>
      <c r="H240" s="30">
        <v>1</v>
      </c>
      <c r="I240" s="17" t="s">
        <v>2393</v>
      </c>
      <c r="J240" s="17" t="s">
        <v>2568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3737</v>
      </c>
      <c r="B241" s="17" t="s">
        <v>1488</v>
      </c>
      <c r="C241" s="37">
        <f t="shared" si="3"/>
        <v>5</v>
      </c>
      <c r="D241" s="30" t="s">
        <v>2349</v>
      </c>
      <c r="E241" s="30" t="s">
        <v>2372</v>
      </c>
      <c r="G241" s="17">
        <v>199</v>
      </c>
      <c r="H241" s="30">
        <v>1</v>
      </c>
      <c r="I241" s="17" t="s">
        <v>2393</v>
      </c>
      <c r="J241" s="17" t="s">
        <v>2568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3738</v>
      </c>
      <c r="B242" s="17" t="s">
        <v>1488</v>
      </c>
      <c r="C242" s="37">
        <f t="shared" si="3"/>
        <v>5</v>
      </c>
      <c r="D242" s="30" t="s">
        <v>2350</v>
      </c>
      <c r="E242" s="30" t="s">
        <v>2372</v>
      </c>
      <c r="G242" s="17">
        <v>199</v>
      </c>
      <c r="H242" s="30">
        <v>1</v>
      </c>
      <c r="I242" s="17" t="s">
        <v>2393</v>
      </c>
      <c r="J242" s="17" t="s">
        <v>2568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3739</v>
      </c>
      <c r="B243" s="17" t="s">
        <v>1488</v>
      </c>
      <c r="C243" s="37">
        <f t="shared" si="3"/>
        <v>5</v>
      </c>
      <c r="D243" s="30" t="s">
        <v>2351</v>
      </c>
      <c r="E243" s="30" t="s">
        <v>2372</v>
      </c>
      <c r="G243" s="17">
        <v>199</v>
      </c>
      <c r="H243" s="30">
        <v>1</v>
      </c>
      <c r="I243" s="17" t="s">
        <v>2393</v>
      </c>
      <c r="J243" s="17" t="s">
        <v>2568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3740</v>
      </c>
      <c r="B244" s="17" t="s">
        <v>1488</v>
      </c>
      <c r="C244" s="37">
        <f t="shared" si="3"/>
        <v>5</v>
      </c>
      <c r="D244" s="30" t="s">
        <v>2352</v>
      </c>
      <c r="E244" s="30" t="s">
        <v>2372</v>
      </c>
      <c r="G244" s="17">
        <v>199</v>
      </c>
      <c r="H244" s="30">
        <v>1</v>
      </c>
      <c r="I244" s="17" t="s">
        <v>2393</v>
      </c>
      <c r="J244" s="17" t="s">
        <v>2568</v>
      </c>
      <c r="K244" s="30">
        <v>0</v>
      </c>
      <c r="L244" s="17">
        <v>5</v>
      </c>
      <c r="M244" s="17" t="s">
        <v>1552</v>
      </c>
      <c r="N244" s="17" t="s">
        <v>1756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3741</v>
      </c>
      <c r="B245" s="17" t="s">
        <v>1488</v>
      </c>
      <c r="C245" s="37">
        <f t="shared" si="3"/>
        <v>5</v>
      </c>
      <c r="D245" s="30" t="s">
        <v>2353</v>
      </c>
      <c r="E245" s="30" t="s">
        <v>2372</v>
      </c>
      <c r="G245" s="17">
        <v>199</v>
      </c>
      <c r="H245" s="30">
        <v>1</v>
      </c>
      <c r="I245" s="17" t="s">
        <v>2393</v>
      </c>
      <c r="J245" s="17" t="s">
        <v>2568</v>
      </c>
      <c r="K245" s="30">
        <v>0</v>
      </c>
      <c r="L245" s="17">
        <v>5</v>
      </c>
      <c r="M245" s="17" t="s">
        <v>1552</v>
      </c>
      <c r="N245" s="17" t="s">
        <v>1756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3742</v>
      </c>
      <c r="B246" s="17" t="s">
        <v>1487</v>
      </c>
      <c r="C246" s="37">
        <f t="shared" si="3"/>
        <v>3</v>
      </c>
      <c r="D246" s="30" t="s">
        <v>3097</v>
      </c>
      <c r="E246" s="30" t="s">
        <v>768</v>
      </c>
      <c r="F246" s="49"/>
      <c r="G246" s="30">
        <v>40</v>
      </c>
      <c r="H246" s="30">
        <v>1</v>
      </c>
      <c r="I246" s="17" t="s">
        <v>2574</v>
      </c>
      <c r="K246" s="30">
        <v>0</v>
      </c>
      <c r="L246" s="30">
        <v>1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3743</v>
      </c>
      <c r="B247" s="17" t="s">
        <v>1487</v>
      </c>
      <c r="C247" s="37">
        <f t="shared" si="3"/>
        <v>3</v>
      </c>
      <c r="D247" s="30" t="s">
        <v>3098</v>
      </c>
      <c r="E247" s="30" t="s">
        <v>768</v>
      </c>
      <c r="F247" s="49"/>
      <c r="G247" s="30">
        <v>50</v>
      </c>
      <c r="H247" s="30">
        <v>1</v>
      </c>
      <c r="I247" s="17" t="s">
        <v>2574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3744</v>
      </c>
      <c r="B248" s="17" t="s">
        <v>1487</v>
      </c>
      <c r="C248" s="37">
        <f t="shared" si="3"/>
        <v>3</v>
      </c>
      <c r="D248" s="30" t="s">
        <v>717</v>
      </c>
      <c r="E248" s="30" t="s">
        <v>768</v>
      </c>
      <c r="F248" s="49"/>
      <c r="G248" s="30">
        <v>60</v>
      </c>
      <c r="H248" s="30">
        <v>1</v>
      </c>
      <c r="I248" s="17" t="s">
        <v>2574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3745</v>
      </c>
      <c r="B249" s="17" t="s">
        <v>1487</v>
      </c>
      <c r="C249" s="37">
        <f t="shared" si="3"/>
        <v>3</v>
      </c>
      <c r="D249" s="30" t="s">
        <v>714</v>
      </c>
      <c r="E249" s="30" t="s">
        <v>768</v>
      </c>
      <c r="F249" s="49"/>
      <c r="G249" s="30">
        <v>60</v>
      </c>
      <c r="H249" s="30">
        <v>1</v>
      </c>
      <c r="I249" s="17" t="s">
        <v>2574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3746</v>
      </c>
      <c r="B250" s="17" t="s">
        <v>1487</v>
      </c>
      <c r="C250" s="37">
        <f t="shared" si="3"/>
        <v>3</v>
      </c>
      <c r="D250" s="40" t="s">
        <v>3099</v>
      </c>
      <c r="E250" s="40" t="s">
        <v>768</v>
      </c>
      <c r="F250" s="49"/>
      <c r="G250" s="30">
        <v>50</v>
      </c>
      <c r="H250" s="30">
        <v>1</v>
      </c>
      <c r="I250" s="17" t="s">
        <v>2574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3747</v>
      </c>
      <c r="B251" s="17" t="s">
        <v>1487</v>
      </c>
      <c r="C251" s="37">
        <f t="shared" si="3"/>
        <v>3</v>
      </c>
      <c r="D251" s="40" t="s">
        <v>3100</v>
      </c>
      <c r="E251" s="40" t="s">
        <v>768</v>
      </c>
      <c r="F251" s="49"/>
      <c r="G251" s="30">
        <v>60</v>
      </c>
      <c r="H251" s="30">
        <v>1</v>
      </c>
      <c r="I251" s="17" t="s">
        <v>2574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3748</v>
      </c>
      <c r="B252" s="17" t="s">
        <v>1487</v>
      </c>
      <c r="C252" s="37">
        <f t="shared" si="3"/>
        <v>3</v>
      </c>
      <c r="D252" s="30" t="s">
        <v>709</v>
      </c>
      <c r="E252" s="30" t="s">
        <v>768</v>
      </c>
      <c r="F252" s="49"/>
      <c r="G252" s="30">
        <v>60</v>
      </c>
      <c r="H252" s="30">
        <v>1</v>
      </c>
      <c r="I252" s="17" t="s">
        <v>2574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3749</v>
      </c>
      <c r="B253" s="17" t="s">
        <v>1487</v>
      </c>
      <c r="C253" s="37">
        <f t="shared" si="3"/>
        <v>3</v>
      </c>
      <c r="D253" s="30" t="s">
        <v>3101</v>
      </c>
      <c r="E253" s="30" t="s">
        <v>768</v>
      </c>
      <c r="F253" s="49"/>
      <c r="G253" s="30">
        <v>40</v>
      </c>
      <c r="H253" s="30">
        <v>1</v>
      </c>
      <c r="I253" s="17" t="s">
        <v>2574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3750</v>
      </c>
      <c r="B254" s="17" t="s">
        <v>1487</v>
      </c>
      <c r="C254" s="37">
        <f t="shared" si="3"/>
        <v>3</v>
      </c>
      <c r="D254" s="30" t="s">
        <v>3096</v>
      </c>
      <c r="E254" s="30" t="s">
        <v>768</v>
      </c>
      <c r="F254" s="49"/>
      <c r="G254" s="30">
        <v>50</v>
      </c>
      <c r="H254" s="30">
        <v>1</v>
      </c>
      <c r="I254" s="17" t="s">
        <v>2574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3751</v>
      </c>
      <c r="B255" s="17" t="s">
        <v>1487</v>
      </c>
      <c r="C255" s="37">
        <f t="shared" si="3"/>
        <v>3</v>
      </c>
      <c r="D255" s="30" t="s">
        <v>3095</v>
      </c>
      <c r="E255" s="30" t="s">
        <v>768</v>
      </c>
      <c r="F255" s="49"/>
      <c r="G255" s="30">
        <v>60</v>
      </c>
      <c r="H255" s="30">
        <v>1</v>
      </c>
      <c r="I255" s="17" t="s">
        <v>2574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3752</v>
      </c>
      <c r="B256" s="17" t="s">
        <v>1487</v>
      </c>
      <c r="C256" s="37">
        <f t="shared" si="3"/>
        <v>3</v>
      </c>
      <c r="D256" s="40" t="s">
        <v>3107</v>
      </c>
      <c r="E256" s="40" t="s">
        <v>768</v>
      </c>
      <c r="F256" s="49"/>
      <c r="G256" s="30">
        <v>60</v>
      </c>
      <c r="H256" s="30">
        <v>1</v>
      </c>
      <c r="I256" s="17" t="s">
        <v>2574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3753</v>
      </c>
      <c r="B257" s="17" t="s">
        <v>1487</v>
      </c>
      <c r="C257" s="37">
        <f t="shared" si="3"/>
        <v>3</v>
      </c>
      <c r="D257" s="30" t="s">
        <v>712</v>
      </c>
      <c r="E257" s="30" t="s">
        <v>768</v>
      </c>
      <c r="F257" s="49"/>
      <c r="G257" s="30">
        <v>120</v>
      </c>
      <c r="H257" s="30">
        <v>1</v>
      </c>
      <c r="I257" s="17" t="s">
        <v>2574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3754</v>
      </c>
      <c r="B258" s="17" t="s">
        <v>1487</v>
      </c>
      <c r="C258" s="37">
        <f t="shared" si="3"/>
        <v>3</v>
      </c>
      <c r="D258" s="30" t="s">
        <v>710</v>
      </c>
      <c r="E258" s="30" t="s">
        <v>768</v>
      </c>
      <c r="F258" s="49"/>
      <c r="G258" s="30">
        <v>60</v>
      </c>
      <c r="H258" s="30">
        <v>1</v>
      </c>
      <c r="I258" s="17" t="s">
        <v>2574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3755</v>
      </c>
      <c r="B259" s="17" t="s">
        <v>1487</v>
      </c>
      <c r="C259" s="37">
        <f t="shared" si="3"/>
        <v>3</v>
      </c>
      <c r="D259" s="30" t="s">
        <v>704</v>
      </c>
      <c r="E259" s="30" t="s">
        <v>768</v>
      </c>
      <c r="F259" s="49"/>
      <c r="G259" s="30">
        <v>60</v>
      </c>
      <c r="H259" s="30">
        <v>1</v>
      </c>
      <c r="I259" s="17" t="s">
        <v>2574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3756</v>
      </c>
      <c r="B260" s="17" t="s">
        <v>1487</v>
      </c>
      <c r="C260" s="37">
        <f t="shared" ref="C260:C324" si="4">IF($B260="ProductService",1,IF($B260="ProductNonInventory",3,IF($B260="ProductInventory",5,"error")))</f>
        <v>3</v>
      </c>
      <c r="D260" s="40" t="s">
        <v>708</v>
      </c>
      <c r="E260" s="40" t="s">
        <v>768</v>
      </c>
      <c r="F260" s="49"/>
      <c r="G260" s="30">
        <v>50</v>
      </c>
      <c r="H260" s="30">
        <v>1</v>
      </c>
      <c r="I260" s="17" t="s">
        <v>2574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3757</v>
      </c>
      <c r="B261" s="17" t="s">
        <v>1487</v>
      </c>
      <c r="C261" s="37">
        <f t="shared" si="4"/>
        <v>3</v>
      </c>
      <c r="D261" s="40" t="s">
        <v>705</v>
      </c>
      <c r="E261" s="40" t="s">
        <v>768</v>
      </c>
      <c r="F261" s="49"/>
      <c r="G261" s="30">
        <v>60</v>
      </c>
      <c r="H261" s="30">
        <v>1</v>
      </c>
      <c r="I261" s="17" t="s">
        <v>2574</v>
      </c>
      <c r="K261" s="30">
        <v>0</v>
      </c>
      <c r="L261" s="30">
        <v>5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3758</v>
      </c>
      <c r="B262" s="17" t="s">
        <v>1487</v>
      </c>
      <c r="C262" s="37">
        <f t="shared" si="4"/>
        <v>3</v>
      </c>
      <c r="D262" s="30" t="s">
        <v>713</v>
      </c>
      <c r="E262" s="30" t="s">
        <v>768</v>
      </c>
      <c r="F262" s="49"/>
      <c r="G262" s="30">
        <v>60</v>
      </c>
      <c r="H262" s="30">
        <v>1</v>
      </c>
      <c r="I262" s="17" t="s">
        <v>2574</v>
      </c>
      <c r="K262" s="30">
        <v>0</v>
      </c>
      <c r="L262" s="30">
        <v>5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3759</v>
      </c>
      <c r="B263" s="17" t="s">
        <v>1488</v>
      </c>
      <c r="C263" s="37">
        <f t="shared" si="4"/>
        <v>5</v>
      </c>
      <c r="D263" s="30" t="s">
        <v>2576</v>
      </c>
      <c r="E263" s="30" t="s">
        <v>2259</v>
      </c>
      <c r="F263" s="49"/>
      <c r="G263" s="30">
        <v>20</v>
      </c>
      <c r="H263" s="30">
        <v>1</v>
      </c>
      <c r="I263" s="17" t="s">
        <v>2574</v>
      </c>
      <c r="K263" s="30">
        <v>16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3760</v>
      </c>
      <c r="B264" s="17" t="s">
        <v>1488</v>
      </c>
      <c r="C264" s="37">
        <f t="shared" si="4"/>
        <v>5</v>
      </c>
      <c r="D264" s="30" t="s">
        <v>2575</v>
      </c>
      <c r="E264" s="30" t="s">
        <v>2259</v>
      </c>
      <c r="F264" s="49"/>
      <c r="G264" s="30">
        <v>20</v>
      </c>
      <c r="H264" s="30">
        <v>1</v>
      </c>
      <c r="I264" s="17" t="s">
        <v>2574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3761</v>
      </c>
      <c r="B265" s="17" t="s">
        <v>1488</v>
      </c>
      <c r="C265" s="37">
        <f t="shared" si="4"/>
        <v>5</v>
      </c>
      <c r="D265" s="30" t="s">
        <v>702</v>
      </c>
      <c r="E265" s="30" t="s">
        <v>2577</v>
      </c>
      <c r="F265" s="49"/>
      <c r="G265" s="30">
        <v>80</v>
      </c>
      <c r="H265" s="30">
        <v>1</v>
      </c>
      <c r="I265" s="17" t="s">
        <v>2574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3762</v>
      </c>
      <c r="B266" s="17" t="s">
        <v>1488</v>
      </c>
      <c r="C266" s="37">
        <f t="shared" si="4"/>
        <v>5</v>
      </c>
      <c r="D266" s="30" t="s">
        <v>715</v>
      </c>
      <c r="E266" s="30" t="s">
        <v>2259</v>
      </c>
      <c r="F266" s="49"/>
      <c r="G266" s="30">
        <v>20</v>
      </c>
      <c r="H266" s="30">
        <v>1</v>
      </c>
      <c r="I266" s="17" t="s">
        <v>2574</v>
      </c>
      <c r="K266" s="30">
        <v>16</v>
      </c>
      <c r="L266" s="30">
        <v>1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3763</v>
      </c>
      <c r="B267" s="17" t="s">
        <v>1488</v>
      </c>
      <c r="C267" s="37">
        <f t="shared" si="4"/>
        <v>5</v>
      </c>
      <c r="D267" s="30" t="s">
        <v>716</v>
      </c>
      <c r="E267" s="30" t="s">
        <v>2577</v>
      </c>
      <c r="F267" s="49"/>
      <c r="G267" s="30">
        <v>80</v>
      </c>
      <c r="H267" s="30">
        <v>1</v>
      </c>
      <c r="I267" s="17" t="s">
        <v>2574</v>
      </c>
      <c r="K267" s="30">
        <v>71</v>
      </c>
      <c r="L267" s="30">
        <v>1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3764</v>
      </c>
      <c r="B268" s="17" t="s">
        <v>1488</v>
      </c>
      <c r="C268" s="37">
        <f t="shared" si="4"/>
        <v>5</v>
      </c>
      <c r="D268" s="30" t="s">
        <v>759</v>
      </c>
      <c r="E268" s="30" t="s">
        <v>2259</v>
      </c>
      <c r="F268" s="49"/>
      <c r="G268" s="30">
        <v>20</v>
      </c>
      <c r="H268" s="30">
        <v>7</v>
      </c>
      <c r="I268" s="17" t="s">
        <v>2574</v>
      </c>
      <c r="K268" s="30">
        <v>0</v>
      </c>
      <c r="L268" s="30">
        <v>5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3765</v>
      </c>
      <c r="B269" s="17" t="s">
        <v>1488</v>
      </c>
      <c r="C269" s="37">
        <f t="shared" si="4"/>
        <v>5</v>
      </c>
      <c r="D269" s="30" t="s">
        <v>718</v>
      </c>
      <c r="E269" s="30" t="s">
        <v>2259</v>
      </c>
      <c r="F269" s="49"/>
      <c r="G269" s="30">
        <v>50</v>
      </c>
      <c r="H269" s="30">
        <v>1</v>
      </c>
      <c r="I269" s="17" t="s">
        <v>2574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3766</v>
      </c>
      <c r="B270" s="17" t="s">
        <v>1488</v>
      </c>
      <c r="C270" s="37">
        <f t="shared" si="4"/>
        <v>5</v>
      </c>
      <c r="D270" s="30" t="s">
        <v>703</v>
      </c>
      <c r="E270" s="30" t="s">
        <v>15</v>
      </c>
      <c r="F270" s="49"/>
      <c r="G270" s="30">
        <v>30</v>
      </c>
      <c r="H270" s="30">
        <v>1</v>
      </c>
      <c r="I270" s="17" t="s">
        <v>2574</v>
      </c>
      <c r="K270" s="30">
        <v>0</v>
      </c>
      <c r="L270" s="30">
        <v>1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3767</v>
      </c>
      <c r="B271" s="30" t="s">
        <v>1487</v>
      </c>
      <c r="C271" s="37">
        <f t="shared" si="4"/>
        <v>3</v>
      </c>
      <c r="D271" s="40" t="s">
        <v>2579</v>
      </c>
      <c r="E271" s="40" t="s">
        <v>648</v>
      </c>
      <c r="F271" s="49"/>
      <c r="G271" s="30">
        <v>40</v>
      </c>
      <c r="H271" s="30">
        <v>1</v>
      </c>
      <c r="I271" s="17" t="s">
        <v>2578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3768</v>
      </c>
      <c r="B272" s="30" t="s">
        <v>1487</v>
      </c>
      <c r="C272" s="37">
        <f t="shared" si="4"/>
        <v>3</v>
      </c>
      <c r="D272" s="40" t="s">
        <v>2580</v>
      </c>
      <c r="E272" s="40" t="s">
        <v>648</v>
      </c>
      <c r="F272" s="49"/>
      <c r="G272" s="30">
        <v>40</v>
      </c>
      <c r="H272" s="30">
        <v>1</v>
      </c>
      <c r="I272" s="17" t="s">
        <v>2578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3769</v>
      </c>
      <c r="B273" s="30" t="s">
        <v>1487</v>
      </c>
      <c r="C273" s="37">
        <f t="shared" si="4"/>
        <v>3</v>
      </c>
      <c r="D273" s="40" t="s">
        <v>2581</v>
      </c>
      <c r="E273" s="40" t="s">
        <v>648</v>
      </c>
      <c r="F273" s="49"/>
      <c r="G273" s="30">
        <v>40</v>
      </c>
      <c r="H273" s="30">
        <v>1</v>
      </c>
      <c r="I273" s="17" t="s">
        <v>2578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3770</v>
      </c>
      <c r="B274" s="30" t="s">
        <v>1487</v>
      </c>
      <c r="C274" s="37">
        <f t="shared" si="4"/>
        <v>3</v>
      </c>
      <c r="D274" s="30" t="s">
        <v>2377</v>
      </c>
      <c r="E274" s="30" t="s">
        <v>14</v>
      </c>
      <c r="G274" s="30">
        <v>90</v>
      </c>
      <c r="H274" s="30">
        <v>1</v>
      </c>
      <c r="I274" s="17" t="s">
        <v>2578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3771</v>
      </c>
      <c r="B275" s="30" t="s">
        <v>1487</v>
      </c>
      <c r="C275" s="37">
        <f t="shared" si="4"/>
        <v>3</v>
      </c>
      <c r="D275" s="30" t="s">
        <v>2378</v>
      </c>
      <c r="E275" s="30" t="s">
        <v>611</v>
      </c>
      <c r="G275" s="30">
        <v>0</v>
      </c>
      <c r="H275" s="30">
        <v>1</v>
      </c>
      <c r="I275" s="17" t="s">
        <v>2578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3772</v>
      </c>
      <c r="B276" s="30" t="s">
        <v>1487</v>
      </c>
      <c r="C276" s="37">
        <f t="shared" si="4"/>
        <v>3</v>
      </c>
      <c r="D276" s="30" t="s">
        <v>2379</v>
      </c>
      <c r="E276" s="30" t="s">
        <v>15</v>
      </c>
      <c r="G276" s="30">
        <v>0</v>
      </c>
      <c r="H276" s="30">
        <v>1</v>
      </c>
      <c r="I276" s="17" t="s">
        <v>2578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3773</v>
      </c>
      <c r="B277" s="30" t="s">
        <v>1487</v>
      </c>
      <c r="C277" s="37">
        <f t="shared" si="4"/>
        <v>3</v>
      </c>
      <c r="D277" s="30" t="s">
        <v>2380</v>
      </c>
      <c r="E277" s="30" t="s">
        <v>611</v>
      </c>
      <c r="G277" s="30">
        <v>0</v>
      </c>
      <c r="H277" s="30">
        <v>1</v>
      </c>
      <c r="I277" s="17" t="s">
        <v>2578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3774</v>
      </c>
      <c r="B278" s="30" t="s">
        <v>1487</v>
      </c>
      <c r="C278" s="37">
        <f t="shared" si="4"/>
        <v>3</v>
      </c>
      <c r="D278" s="30" t="s">
        <v>2381</v>
      </c>
      <c r="E278" s="30" t="s">
        <v>14</v>
      </c>
      <c r="G278" s="30">
        <v>0</v>
      </c>
      <c r="H278" s="30">
        <v>1</v>
      </c>
      <c r="I278" s="17" t="s">
        <v>2578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3775</v>
      </c>
      <c r="B279" s="30" t="s">
        <v>1487</v>
      </c>
      <c r="C279" s="37">
        <f t="shared" si="4"/>
        <v>3</v>
      </c>
      <c r="D279" s="40" t="s">
        <v>2382</v>
      </c>
      <c r="E279" s="40" t="s">
        <v>2354</v>
      </c>
      <c r="G279" s="30">
        <v>180</v>
      </c>
      <c r="H279" s="30">
        <v>1</v>
      </c>
      <c r="I279" s="17" t="s">
        <v>2578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3776</v>
      </c>
      <c r="B280" s="30" t="s">
        <v>1487</v>
      </c>
      <c r="C280" s="37">
        <f t="shared" si="4"/>
        <v>3</v>
      </c>
      <c r="D280" s="40" t="s">
        <v>2383</v>
      </c>
      <c r="E280" s="30" t="s">
        <v>2354</v>
      </c>
      <c r="G280" s="30">
        <v>180</v>
      </c>
      <c r="H280" s="30">
        <v>1</v>
      </c>
      <c r="I280" s="17" t="s">
        <v>2578</v>
      </c>
      <c r="K280" s="30">
        <v>0</v>
      </c>
      <c r="L280" s="30">
        <v>5</v>
      </c>
      <c r="M280" s="17" t="s">
        <v>1561</v>
      </c>
      <c r="N280" s="17" t="s">
        <v>1765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3777</v>
      </c>
      <c r="B281" s="30" t="s">
        <v>1487</v>
      </c>
      <c r="C281" s="37">
        <f t="shared" si="4"/>
        <v>3</v>
      </c>
      <c r="D281" s="40" t="s">
        <v>2384</v>
      </c>
      <c r="E281" s="40" t="s">
        <v>2354</v>
      </c>
      <c r="G281" s="30">
        <v>180</v>
      </c>
      <c r="H281" s="30">
        <v>1</v>
      </c>
      <c r="I281" s="17" t="s">
        <v>2578</v>
      </c>
      <c r="K281" s="30">
        <v>0</v>
      </c>
      <c r="L281" s="30">
        <v>5</v>
      </c>
      <c r="M281" s="17" t="s">
        <v>1561</v>
      </c>
      <c r="N281" s="17" t="s">
        <v>1765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s="3" customFormat="1" x14ac:dyDescent="0.5">
      <c r="A282" s="3" t="s">
        <v>3778</v>
      </c>
      <c r="B282" s="40" t="s">
        <v>1487</v>
      </c>
      <c r="C282" s="41">
        <f t="shared" si="4"/>
        <v>3</v>
      </c>
      <c r="D282" s="40" t="s">
        <v>2385</v>
      </c>
      <c r="E282" s="40" t="s">
        <v>2354</v>
      </c>
      <c r="F282" s="40"/>
      <c r="G282" s="40">
        <v>180</v>
      </c>
      <c r="H282" s="40">
        <v>1</v>
      </c>
      <c r="I282" s="3" t="s">
        <v>2578</v>
      </c>
      <c r="K282" s="40">
        <v>0</v>
      </c>
      <c r="L282" s="40">
        <v>5</v>
      </c>
      <c r="M282" s="3" t="s">
        <v>1561</v>
      </c>
      <c r="N282" s="3" t="s">
        <v>1765</v>
      </c>
      <c r="O282" s="42" t="str">
        <f>INDEX(accountchart[chartId], MATCH(Table1[[#This Row],[sellChartName]],accountchart[chartName],0))</f>
        <v>52900955</v>
      </c>
      <c r="P282" s="42" t="str">
        <f>INDEX(accountchart[chartId], MATCH(Table1[[#This Row],[buyChartName]],accountchart[chartName],0))</f>
        <v>53172281</v>
      </c>
    </row>
    <row r="283" spans="1:16" x14ac:dyDescent="0.5">
      <c r="A283" s="3" t="s">
        <v>3779</v>
      </c>
      <c r="B283" s="40" t="s">
        <v>1486</v>
      </c>
      <c r="C283" s="41">
        <f t="shared" si="4"/>
        <v>1</v>
      </c>
      <c r="D283" s="40" t="s">
        <v>3780</v>
      </c>
      <c r="E283" s="40" t="s">
        <v>3499</v>
      </c>
      <c r="F283" s="51"/>
      <c r="G283" s="40">
        <v>0</v>
      </c>
      <c r="H283" s="40">
        <v>5</v>
      </c>
      <c r="I283" s="3" t="s">
        <v>3780</v>
      </c>
      <c r="J283" s="3"/>
      <c r="K283" s="40">
        <v>0</v>
      </c>
      <c r="L283" s="40">
        <v>5</v>
      </c>
      <c r="M283" s="3" t="s">
        <v>1552</v>
      </c>
      <c r="N283" s="3" t="s">
        <v>1756</v>
      </c>
      <c r="O283" s="42" t="str">
        <f>INDEX(accountchart[chartId], MATCH(Table1[[#This Row],[sellChartName]],accountchart[chartName],0))</f>
        <v>52900517</v>
      </c>
      <c r="P283" s="42" t="str">
        <f>INDEX(accountchart[chartId], MATCH(Table1[[#This Row],[buyChartName]],accountchart[chartName],0))</f>
        <v>53172278</v>
      </c>
    </row>
    <row r="284" spans="1:16" x14ac:dyDescent="0.5">
      <c r="A284" s="3" t="s">
        <v>5637</v>
      </c>
      <c r="B284" s="40" t="s">
        <v>1487</v>
      </c>
      <c r="C284" s="41">
        <f>IF($B284="ProductService",1,IF($B284="ProductNonInventory",3,IF($B284="ProductInventory",5,"error")))</f>
        <v>3</v>
      </c>
      <c r="D284" s="40" t="s">
        <v>5638</v>
      </c>
      <c r="E284" s="40" t="s">
        <v>3499</v>
      </c>
      <c r="F284" s="51"/>
      <c r="G284" s="40">
        <v>0</v>
      </c>
      <c r="H284" s="40">
        <v>5</v>
      </c>
      <c r="I284" s="3" t="s">
        <v>5639</v>
      </c>
      <c r="J284" s="3"/>
      <c r="K284" s="40">
        <v>0</v>
      </c>
      <c r="L284" s="40">
        <v>5</v>
      </c>
      <c r="M284" s="3" t="s">
        <v>1516</v>
      </c>
      <c r="N284" s="3" t="s">
        <v>1830</v>
      </c>
      <c r="O284" s="42" t="str">
        <f>INDEX(accountchart[chartId], MATCH(Table1[[#This Row],[sellChartName]],accountchart[chartName],0))</f>
        <v>52899634</v>
      </c>
      <c r="P284" s="42" t="str">
        <f>INDEX(accountchart[chartId], MATCH(Table1[[#This Row],[buyChartName]],accountchart[chartName],0))</f>
        <v>53174474</v>
      </c>
    </row>
    <row r="285" spans="1:16" x14ac:dyDescent="0.5">
      <c r="A285" s="17" t="s">
        <v>3781</v>
      </c>
      <c r="B285" s="17" t="s">
        <v>1488</v>
      </c>
      <c r="C285" s="37">
        <f t="shared" si="4"/>
        <v>5</v>
      </c>
      <c r="D285" s="31" t="s">
        <v>2395</v>
      </c>
      <c r="E285" s="31" t="s">
        <v>2396</v>
      </c>
      <c r="F285" s="49"/>
      <c r="G285" s="30">
        <v>40</v>
      </c>
      <c r="H285" s="17">
        <v>7</v>
      </c>
      <c r="I285" s="17" t="s">
        <v>2607</v>
      </c>
      <c r="K285" s="30">
        <v>20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5">
      <c r="A286" s="17" t="s">
        <v>3782</v>
      </c>
      <c r="B286" s="17" t="s">
        <v>1488</v>
      </c>
      <c r="C286" s="37">
        <f t="shared" si="4"/>
        <v>5</v>
      </c>
      <c r="D286" s="31" t="s">
        <v>2397</v>
      </c>
      <c r="E286" s="31" t="s">
        <v>2396</v>
      </c>
      <c r="F286" s="49"/>
      <c r="G286" s="30">
        <v>30</v>
      </c>
      <c r="H286" s="17">
        <v>7</v>
      </c>
      <c r="I286" s="17" t="s">
        <v>2607</v>
      </c>
      <c r="K286" s="30">
        <v>15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3783</v>
      </c>
      <c r="B287" s="17" t="s">
        <v>1488</v>
      </c>
      <c r="C287" s="37">
        <f t="shared" si="4"/>
        <v>5</v>
      </c>
      <c r="D287" s="31" t="s">
        <v>2398</v>
      </c>
      <c r="E287" s="31" t="s">
        <v>2396</v>
      </c>
      <c r="F287" s="49"/>
      <c r="G287" s="30">
        <v>20</v>
      </c>
      <c r="H287" s="17">
        <v>7</v>
      </c>
      <c r="I287" s="17" t="s">
        <v>2607</v>
      </c>
      <c r="K287" s="30">
        <v>10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3784</v>
      </c>
      <c r="B288" s="17" t="s">
        <v>1488</v>
      </c>
      <c r="C288" s="37">
        <f t="shared" si="4"/>
        <v>5</v>
      </c>
      <c r="D288" s="31" t="s">
        <v>2399</v>
      </c>
      <c r="E288" s="31" t="s">
        <v>2396</v>
      </c>
      <c r="F288" s="49"/>
      <c r="G288" s="30">
        <v>20</v>
      </c>
      <c r="H288" s="17">
        <v>7</v>
      </c>
      <c r="I288" s="17" t="s">
        <v>2607</v>
      </c>
      <c r="K288" s="30">
        <v>10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3785</v>
      </c>
      <c r="B289" s="17" t="s">
        <v>1488</v>
      </c>
      <c r="C289" s="37">
        <f t="shared" si="4"/>
        <v>5</v>
      </c>
      <c r="D289" s="31" t="s">
        <v>2739</v>
      </c>
      <c r="E289" s="31" t="s">
        <v>2396</v>
      </c>
      <c r="F289" s="49"/>
      <c r="G289" s="30">
        <v>20</v>
      </c>
      <c r="H289" s="17">
        <v>7</v>
      </c>
      <c r="I289" s="17" t="s">
        <v>2607</v>
      </c>
      <c r="K289" s="30">
        <v>10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3786</v>
      </c>
      <c r="B290" s="17" t="s">
        <v>1488</v>
      </c>
      <c r="C290" s="37">
        <f t="shared" si="4"/>
        <v>5</v>
      </c>
      <c r="D290" s="31" t="s">
        <v>2400</v>
      </c>
      <c r="E290" s="31" t="s">
        <v>2396</v>
      </c>
      <c r="F290" s="49"/>
      <c r="G290" s="30">
        <v>50</v>
      </c>
      <c r="H290" s="17">
        <v>7</v>
      </c>
      <c r="I290" s="17" t="s">
        <v>2607</v>
      </c>
      <c r="K290" s="30">
        <v>25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3787</v>
      </c>
      <c r="B291" s="17" t="s">
        <v>1488</v>
      </c>
      <c r="C291" s="37">
        <f t="shared" si="4"/>
        <v>5</v>
      </c>
      <c r="D291" s="31" t="s">
        <v>2401</v>
      </c>
      <c r="E291" s="31" t="s">
        <v>2396</v>
      </c>
      <c r="F291" s="49"/>
      <c r="G291" s="30">
        <v>30</v>
      </c>
      <c r="H291" s="17">
        <v>7</v>
      </c>
      <c r="I291" s="17" t="s">
        <v>2607</v>
      </c>
      <c r="K291" s="30">
        <v>15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3788</v>
      </c>
      <c r="B292" s="17" t="s">
        <v>1488</v>
      </c>
      <c r="C292" s="37">
        <f t="shared" si="4"/>
        <v>5</v>
      </c>
      <c r="D292" s="31" t="s">
        <v>2402</v>
      </c>
      <c r="E292" s="31" t="s">
        <v>2396</v>
      </c>
      <c r="F292" s="49"/>
      <c r="G292" s="30">
        <v>20</v>
      </c>
      <c r="H292" s="17">
        <v>7</v>
      </c>
      <c r="I292" s="17" t="s">
        <v>2607</v>
      </c>
      <c r="K292" s="30">
        <v>10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3789</v>
      </c>
      <c r="B293" s="17" t="s">
        <v>1488</v>
      </c>
      <c r="C293" s="37">
        <f t="shared" si="4"/>
        <v>5</v>
      </c>
      <c r="D293" s="31" t="s">
        <v>2403</v>
      </c>
      <c r="E293" s="31" t="s">
        <v>2396</v>
      </c>
      <c r="F293" s="49"/>
      <c r="G293" s="30">
        <v>70</v>
      </c>
      <c r="H293" s="17">
        <v>7</v>
      </c>
      <c r="I293" s="17" t="s">
        <v>2607</v>
      </c>
      <c r="K293" s="30">
        <v>30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3790</v>
      </c>
      <c r="B294" s="17" t="s">
        <v>1488</v>
      </c>
      <c r="C294" s="37">
        <f t="shared" si="4"/>
        <v>5</v>
      </c>
      <c r="D294" s="31" t="s">
        <v>2404</v>
      </c>
      <c r="E294" s="31" t="s">
        <v>2396</v>
      </c>
      <c r="F294" s="49"/>
      <c r="G294" s="30">
        <v>50</v>
      </c>
      <c r="H294" s="17">
        <v>7</v>
      </c>
      <c r="I294" s="17" t="s">
        <v>2607</v>
      </c>
      <c r="K294" s="30">
        <v>25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3791</v>
      </c>
      <c r="B295" s="17" t="s">
        <v>1488</v>
      </c>
      <c r="C295" s="37">
        <f t="shared" si="4"/>
        <v>5</v>
      </c>
      <c r="D295" s="31" t="s">
        <v>2405</v>
      </c>
      <c r="E295" s="31" t="s">
        <v>2396</v>
      </c>
      <c r="F295" s="49"/>
      <c r="G295" s="30">
        <v>40</v>
      </c>
      <c r="H295" s="17">
        <v>7</v>
      </c>
      <c r="I295" s="17" t="s">
        <v>2607</v>
      </c>
      <c r="K295" s="30">
        <v>20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3792</v>
      </c>
      <c r="B296" s="17" t="s">
        <v>1488</v>
      </c>
      <c r="C296" s="37">
        <f t="shared" si="4"/>
        <v>5</v>
      </c>
      <c r="D296" s="31" t="s">
        <v>2406</v>
      </c>
      <c r="E296" s="31" t="s">
        <v>2396</v>
      </c>
      <c r="F296" s="49"/>
      <c r="G296" s="30">
        <v>70</v>
      </c>
      <c r="H296" s="17">
        <v>7</v>
      </c>
      <c r="I296" s="17" t="s">
        <v>2607</v>
      </c>
      <c r="K296" s="30">
        <v>30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3793</v>
      </c>
      <c r="B297" s="17" t="s">
        <v>1488</v>
      </c>
      <c r="C297" s="37">
        <f t="shared" si="4"/>
        <v>5</v>
      </c>
      <c r="D297" s="31" t="s">
        <v>2407</v>
      </c>
      <c r="E297" s="31" t="s">
        <v>2396</v>
      </c>
      <c r="F297" s="49"/>
      <c r="G297" s="30">
        <v>50</v>
      </c>
      <c r="H297" s="17">
        <v>7</v>
      </c>
      <c r="I297" s="17" t="s">
        <v>2607</v>
      </c>
      <c r="K297" s="30">
        <v>25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3794</v>
      </c>
      <c r="B298" s="17" t="s">
        <v>1488</v>
      </c>
      <c r="C298" s="37">
        <f t="shared" si="4"/>
        <v>5</v>
      </c>
      <c r="D298" s="31" t="s">
        <v>2408</v>
      </c>
      <c r="E298" s="31" t="s">
        <v>2396</v>
      </c>
      <c r="F298" s="49"/>
      <c r="G298" s="30">
        <v>40</v>
      </c>
      <c r="H298" s="17">
        <v>7</v>
      </c>
      <c r="I298" s="17" t="s">
        <v>2607</v>
      </c>
      <c r="K298" s="30">
        <v>20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3795</v>
      </c>
      <c r="B299" s="17" t="s">
        <v>1488</v>
      </c>
      <c r="C299" s="37">
        <f t="shared" si="4"/>
        <v>5</v>
      </c>
      <c r="D299" s="31" t="s">
        <v>2409</v>
      </c>
      <c r="E299" s="31" t="s">
        <v>2396</v>
      </c>
      <c r="F299" s="49"/>
      <c r="G299" s="30">
        <v>50</v>
      </c>
      <c r="H299" s="17">
        <v>7</v>
      </c>
      <c r="I299" s="17" t="s">
        <v>2607</v>
      </c>
      <c r="K299" s="30">
        <v>25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3796</v>
      </c>
      <c r="B300" s="17" t="s">
        <v>1488</v>
      </c>
      <c r="C300" s="37">
        <f t="shared" si="4"/>
        <v>5</v>
      </c>
      <c r="D300" s="31" t="s">
        <v>2410</v>
      </c>
      <c r="E300" s="31" t="s">
        <v>2396</v>
      </c>
      <c r="F300" s="49"/>
      <c r="G300" s="30">
        <v>40</v>
      </c>
      <c r="H300" s="17">
        <v>7</v>
      </c>
      <c r="I300" s="17" t="s">
        <v>2607</v>
      </c>
      <c r="K300" s="30">
        <v>20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3797</v>
      </c>
      <c r="B301" s="17" t="s">
        <v>1488</v>
      </c>
      <c r="C301" s="37">
        <f t="shared" si="4"/>
        <v>5</v>
      </c>
      <c r="D301" s="31" t="s">
        <v>2411</v>
      </c>
      <c r="E301" s="31" t="s">
        <v>2396</v>
      </c>
      <c r="F301" s="49"/>
      <c r="G301" s="30">
        <v>60</v>
      </c>
      <c r="H301" s="17">
        <v>7</v>
      </c>
      <c r="I301" s="17" t="s">
        <v>2607</v>
      </c>
      <c r="K301" s="30">
        <v>30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3798</v>
      </c>
      <c r="B302" s="17" t="s">
        <v>1488</v>
      </c>
      <c r="C302" s="37">
        <f t="shared" si="4"/>
        <v>5</v>
      </c>
      <c r="D302" s="31" t="s">
        <v>2412</v>
      </c>
      <c r="E302" s="31" t="s">
        <v>2396</v>
      </c>
      <c r="F302" s="49"/>
      <c r="G302" s="30">
        <v>50</v>
      </c>
      <c r="H302" s="17">
        <v>7</v>
      </c>
      <c r="I302" s="17" t="s">
        <v>2607</v>
      </c>
      <c r="K302" s="30">
        <v>25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3799</v>
      </c>
      <c r="B303" s="17" t="s">
        <v>1488</v>
      </c>
      <c r="C303" s="37">
        <f t="shared" si="4"/>
        <v>5</v>
      </c>
      <c r="D303" s="31" t="s">
        <v>2413</v>
      </c>
      <c r="E303" s="31" t="s">
        <v>2396</v>
      </c>
      <c r="F303" s="49"/>
      <c r="G303" s="30">
        <v>0</v>
      </c>
      <c r="H303" s="17">
        <v>7</v>
      </c>
      <c r="I303" s="17" t="s">
        <v>2607</v>
      </c>
      <c r="K303" s="30">
        <v>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3800</v>
      </c>
      <c r="B304" s="17" t="s">
        <v>1488</v>
      </c>
      <c r="C304" s="37">
        <f t="shared" si="4"/>
        <v>5</v>
      </c>
      <c r="D304" s="31" t="s">
        <v>2414</v>
      </c>
      <c r="E304" s="31" t="s">
        <v>2396</v>
      </c>
      <c r="F304" s="49"/>
      <c r="G304" s="30">
        <v>10</v>
      </c>
      <c r="H304" s="17">
        <v>7</v>
      </c>
      <c r="I304" s="17" t="s">
        <v>2607</v>
      </c>
      <c r="K304" s="30">
        <v>20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3801</v>
      </c>
      <c r="B305" s="17" t="s">
        <v>1488</v>
      </c>
      <c r="C305" s="37">
        <f t="shared" si="4"/>
        <v>5</v>
      </c>
      <c r="D305" s="31" t="s">
        <v>2415</v>
      </c>
      <c r="E305" s="31" t="s">
        <v>2396</v>
      </c>
      <c r="F305" s="49"/>
      <c r="G305" s="30">
        <v>15</v>
      </c>
      <c r="H305" s="17">
        <v>7</v>
      </c>
      <c r="I305" s="17" t="s">
        <v>2607</v>
      </c>
      <c r="K305" s="30">
        <v>30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3802</v>
      </c>
      <c r="B306" s="17" t="s">
        <v>1488</v>
      </c>
      <c r="C306" s="37">
        <f t="shared" si="4"/>
        <v>5</v>
      </c>
      <c r="D306" s="31" t="s">
        <v>2416</v>
      </c>
      <c r="E306" s="31" t="s">
        <v>2396</v>
      </c>
      <c r="F306" s="49"/>
      <c r="G306" s="30">
        <v>20</v>
      </c>
      <c r="H306" s="17">
        <v>7</v>
      </c>
      <c r="I306" s="17" t="s">
        <v>2607</v>
      </c>
      <c r="K306" s="30">
        <v>40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3803</v>
      </c>
      <c r="B307" s="17" t="s">
        <v>1488</v>
      </c>
      <c r="C307" s="37">
        <f t="shared" si="4"/>
        <v>5</v>
      </c>
      <c r="D307" s="31" t="s">
        <v>3408</v>
      </c>
      <c r="E307" s="31" t="s">
        <v>2396</v>
      </c>
      <c r="F307" s="49"/>
      <c r="G307" s="30">
        <v>30</v>
      </c>
      <c r="H307" s="17">
        <v>7</v>
      </c>
      <c r="I307" s="17" t="s">
        <v>2607</v>
      </c>
      <c r="K307" s="30">
        <v>15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3804</v>
      </c>
      <c r="B308" s="17" t="s">
        <v>1488</v>
      </c>
      <c r="C308" s="37">
        <f t="shared" si="4"/>
        <v>5</v>
      </c>
      <c r="D308" s="31" t="s">
        <v>3409</v>
      </c>
      <c r="E308" s="31" t="s">
        <v>2396</v>
      </c>
      <c r="F308" s="49"/>
      <c r="G308" s="30">
        <v>50</v>
      </c>
      <c r="H308" s="17">
        <v>7</v>
      </c>
      <c r="I308" s="17" t="s">
        <v>2607</v>
      </c>
      <c r="K308" s="30">
        <v>25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3805</v>
      </c>
      <c r="B309" s="17" t="s">
        <v>1488</v>
      </c>
      <c r="C309" s="37">
        <f t="shared" si="4"/>
        <v>5</v>
      </c>
      <c r="D309" s="31" t="s">
        <v>3410</v>
      </c>
      <c r="E309" s="31" t="s">
        <v>2396</v>
      </c>
      <c r="F309" s="49"/>
      <c r="G309" s="30">
        <v>60</v>
      </c>
      <c r="H309" s="17">
        <v>7</v>
      </c>
      <c r="I309" s="17" t="s">
        <v>2607</v>
      </c>
      <c r="K309" s="30">
        <v>30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3806</v>
      </c>
      <c r="B310" s="17" t="s">
        <v>1488</v>
      </c>
      <c r="C310" s="37">
        <f t="shared" si="4"/>
        <v>5</v>
      </c>
      <c r="D310" s="31" t="s">
        <v>881</v>
      </c>
      <c r="E310" s="31" t="s">
        <v>191</v>
      </c>
      <c r="F310" s="49"/>
      <c r="G310" s="30">
        <v>60</v>
      </c>
      <c r="H310" s="17">
        <v>7</v>
      </c>
      <c r="I310" s="17" t="s">
        <v>2607</v>
      </c>
      <c r="K310" s="30">
        <v>25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3807</v>
      </c>
      <c r="B311" s="17" t="s">
        <v>1488</v>
      </c>
      <c r="C311" s="37">
        <f t="shared" si="4"/>
        <v>5</v>
      </c>
      <c r="D311" s="31" t="s">
        <v>967</v>
      </c>
      <c r="E311" s="31" t="s">
        <v>191</v>
      </c>
      <c r="F311" s="49"/>
      <c r="G311" s="30">
        <v>50</v>
      </c>
      <c r="H311" s="17">
        <v>7</v>
      </c>
      <c r="I311" s="17" t="s">
        <v>2607</v>
      </c>
      <c r="K311" s="30">
        <v>20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3808</v>
      </c>
      <c r="B312" s="17" t="s">
        <v>1488</v>
      </c>
      <c r="C312" s="37">
        <f t="shared" si="4"/>
        <v>5</v>
      </c>
      <c r="D312" s="31" t="s">
        <v>883</v>
      </c>
      <c r="E312" s="31" t="s">
        <v>191</v>
      </c>
      <c r="F312" s="49"/>
      <c r="G312" s="30">
        <v>50</v>
      </c>
      <c r="H312" s="17">
        <v>7</v>
      </c>
      <c r="I312" s="17" t="s">
        <v>2607</v>
      </c>
      <c r="K312" s="30">
        <v>20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3809</v>
      </c>
      <c r="B313" s="17" t="s">
        <v>1488</v>
      </c>
      <c r="C313" s="37">
        <f t="shared" si="4"/>
        <v>5</v>
      </c>
      <c r="D313" s="31" t="s">
        <v>958</v>
      </c>
      <c r="E313" s="31" t="s">
        <v>191</v>
      </c>
      <c r="F313" s="49"/>
      <c r="G313" s="30">
        <v>60</v>
      </c>
      <c r="H313" s="17">
        <v>7</v>
      </c>
      <c r="I313" s="17" t="s">
        <v>2607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3810</v>
      </c>
      <c r="B314" s="17" t="s">
        <v>1488</v>
      </c>
      <c r="C314" s="37">
        <f t="shared" si="4"/>
        <v>5</v>
      </c>
      <c r="D314" s="31" t="s">
        <v>873</v>
      </c>
      <c r="E314" s="31" t="s">
        <v>191</v>
      </c>
      <c r="F314" s="49"/>
      <c r="G314" s="30">
        <v>60</v>
      </c>
      <c r="H314" s="17">
        <v>7</v>
      </c>
      <c r="I314" s="17" t="s">
        <v>2607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3811</v>
      </c>
      <c r="B315" s="17" t="s">
        <v>1488</v>
      </c>
      <c r="C315" s="37">
        <f t="shared" si="4"/>
        <v>5</v>
      </c>
      <c r="D315" s="31" t="s">
        <v>880</v>
      </c>
      <c r="E315" s="31" t="s">
        <v>191</v>
      </c>
      <c r="F315" s="49"/>
      <c r="G315" s="30">
        <v>60</v>
      </c>
      <c r="H315" s="17">
        <v>7</v>
      </c>
      <c r="I315" s="17" t="s">
        <v>2607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3812</v>
      </c>
      <c r="B316" s="17" t="s">
        <v>1488</v>
      </c>
      <c r="C316" s="37">
        <f t="shared" si="4"/>
        <v>5</v>
      </c>
      <c r="D316" s="31" t="s">
        <v>981</v>
      </c>
      <c r="E316" s="31" t="s">
        <v>191</v>
      </c>
      <c r="F316" s="49"/>
      <c r="G316" s="30">
        <v>60</v>
      </c>
      <c r="H316" s="17">
        <v>7</v>
      </c>
      <c r="I316" s="17" t="s">
        <v>2607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3813</v>
      </c>
      <c r="B317" s="17" t="s">
        <v>1488</v>
      </c>
      <c r="C317" s="37">
        <f t="shared" si="4"/>
        <v>5</v>
      </c>
      <c r="D317" s="31" t="s">
        <v>53</v>
      </c>
      <c r="E317" s="31" t="s">
        <v>191</v>
      </c>
      <c r="F317" s="49"/>
      <c r="G317" s="30">
        <v>60</v>
      </c>
      <c r="H317" s="17">
        <v>7</v>
      </c>
      <c r="I317" s="17" t="s">
        <v>2607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3814</v>
      </c>
      <c r="B318" s="17" t="s">
        <v>1488</v>
      </c>
      <c r="C318" s="37">
        <f t="shared" si="4"/>
        <v>5</v>
      </c>
      <c r="D318" s="31" t="s">
        <v>978</v>
      </c>
      <c r="E318" s="31" t="s">
        <v>191</v>
      </c>
      <c r="F318" s="49"/>
      <c r="G318" s="30">
        <v>60</v>
      </c>
      <c r="H318" s="17">
        <v>7</v>
      </c>
      <c r="I318" s="17" t="s">
        <v>2607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3815</v>
      </c>
      <c r="B319" s="17" t="s">
        <v>1488</v>
      </c>
      <c r="C319" s="37">
        <f t="shared" si="4"/>
        <v>5</v>
      </c>
      <c r="D319" s="31" t="s">
        <v>2740</v>
      </c>
      <c r="E319" s="31" t="s">
        <v>191</v>
      </c>
      <c r="F319" s="49"/>
      <c r="G319" s="30">
        <v>60</v>
      </c>
      <c r="H319" s="17">
        <v>7</v>
      </c>
      <c r="I319" s="17" t="s">
        <v>2607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3816</v>
      </c>
      <c r="B320" s="17" t="s">
        <v>1488</v>
      </c>
      <c r="C320" s="37">
        <f t="shared" si="4"/>
        <v>5</v>
      </c>
      <c r="D320" s="31" t="s">
        <v>2741</v>
      </c>
      <c r="E320" s="31" t="s">
        <v>191</v>
      </c>
      <c r="F320" s="49"/>
      <c r="G320" s="30">
        <v>60</v>
      </c>
      <c r="H320" s="17">
        <v>7</v>
      </c>
      <c r="I320" s="17" t="s">
        <v>2607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3817</v>
      </c>
      <c r="B321" s="17" t="s">
        <v>1488</v>
      </c>
      <c r="C321" s="37">
        <f t="shared" si="4"/>
        <v>5</v>
      </c>
      <c r="D321" s="31" t="s">
        <v>959</v>
      </c>
      <c r="E321" s="31" t="s">
        <v>191</v>
      </c>
      <c r="F321" s="49"/>
      <c r="G321" s="30">
        <v>60</v>
      </c>
      <c r="H321" s="17">
        <v>7</v>
      </c>
      <c r="I321" s="17" t="s">
        <v>2607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3818</v>
      </c>
      <c r="B322" s="17" t="s">
        <v>1488</v>
      </c>
      <c r="C322" s="37">
        <f t="shared" si="4"/>
        <v>5</v>
      </c>
      <c r="D322" s="31" t="s">
        <v>963</v>
      </c>
      <c r="E322" s="31" t="s">
        <v>191</v>
      </c>
      <c r="F322" s="49"/>
      <c r="G322" s="30">
        <v>60</v>
      </c>
      <c r="H322" s="17">
        <v>7</v>
      </c>
      <c r="I322" s="17" t="s">
        <v>2607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3819</v>
      </c>
      <c r="B323" s="17" t="s">
        <v>1488</v>
      </c>
      <c r="C323" s="37">
        <f t="shared" si="4"/>
        <v>5</v>
      </c>
      <c r="D323" s="31" t="s">
        <v>2417</v>
      </c>
      <c r="E323" s="31" t="s">
        <v>191</v>
      </c>
      <c r="F323" s="49"/>
      <c r="G323" s="30">
        <v>60</v>
      </c>
      <c r="H323" s="17">
        <v>7</v>
      </c>
      <c r="I323" s="17" t="s">
        <v>2607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3820</v>
      </c>
      <c r="B324" s="17" t="s">
        <v>1488</v>
      </c>
      <c r="C324" s="37">
        <f t="shared" si="4"/>
        <v>5</v>
      </c>
      <c r="D324" s="31" t="s">
        <v>977</v>
      </c>
      <c r="E324" s="31" t="s">
        <v>191</v>
      </c>
      <c r="F324" s="49"/>
      <c r="G324" s="30">
        <v>60</v>
      </c>
      <c r="H324" s="17">
        <v>7</v>
      </c>
      <c r="I324" s="17" t="s">
        <v>2607</v>
      </c>
      <c r="K324" s="30">
        <v>25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3821</v>
      </c>
      <c r="B325" s="17" t="s">
        <v>1488</v>
      </c>
      <c r="C325" s="37">
        <f t="shared" ref="C325:C388" si="5">IF($B325="ProductService",1,IF($B325="ProductNonInventory",3,IF($B325="ProductInventory",5,"error")))</f>
        <v>5</v>
      </c>
      <c r="D325" s="31" t="s">
        <v>868</v>
      </c>
      <c r="E325" s="31" t="s">
        <v>191</v>
      </c>
      <c r="F325" s="49"/>
      <c r="G325" s="30">
        <v>60</v>
      </c>
      <c r="H325" s="17">
        <v>7</v>
      </c>
      <c r="I325" s="17" t="s">
        <v>2607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3822</v>
      </c>
      <c r="B326" s="17" t="s">
        <v>1488</v>
      </c>
      <c r="C326" s="37">
        <f t="shared" si="5"/>
        <v>5</v>
      </c>
      <c r="D326" s="31" t="s">
        <v>971</v>
      </c>
      <c r="E326" s="31" t="s">
        <v>191</v>
      </c>
      <c r="F326" s="49"/>
      <c r="G326" s="30">
        <v>60</v>
      </c>
      <c r="H326" s="17">
        <v>7</v>
      </c>
      <c r="I326" s="17" t="s">
        <v>2607</v>
      </c>
      <c r="K326" s="30">
        <v>25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3823</v>
      </c>
      <c r="B327" s="17" t="s">
        <v>1488</v>
      </c>
      <c r="C327" s="37">
        <f t="shared" si="5"/>
        <v>5</v>
      </c>
      <c r="D327" s="31" t="s">
        <v>2418</v>
      </c>
      <c r="E327" s="31" t="s">
        <v>191</v>
      </c>
      <c r="F327" s="49"/>
      <c r="G327" s="30">
        <v>80</v>
      </c>
      <c r="H327" s="17">
        <v>7</v>
      </c>
      <c r="I327" s="17" t="s">
        <v>2607</v>
      </c>
      <c r="K327" s="30">
        <v>35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3824</v>
      </c>
      <c r="B328" s="17" t="s">
        <v>1488</v>
      </c>
      <c r="C328" s="37">
        <f t="shared" si="5"/>
        <v>5</v>
      </c>
      <c r="D328" s="31" t="s">
        <v>2419</v>
      </c>
      <c r="E328" s="31" t="s">
        <v>191</v>
      </c>
      <c r="F328" s="49"/>
      <c r="G328" s="30">
        <v>60</v>
      </c>
      <c r="H328" s="17">
        <v>7</v>
      </c>
      <c r="I328" s="17" t="s">
        <v>2607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3825</v>
      </c>
      <c r="B329" s="17" t="s">
        <v>1488</v>
      </c>
      <c r="C329" s="37">
        <f t="shared" si="5"/>
        <v>5</v>
      </c>
      <c r="D329" s="31" t="s">
        <v>985</v>
      </c>
      <c r="E329" s="31" t="s">
        <v>191</v>
      </c>
      <c r="F329" s="49"/>
      <c r="G329" s="30">
        <v>60</v>
      </c>
      <c r="H329" s="17">
        <v>7</v>
      </c>
      <c r="I329" s="17" t="s">
        <v>2607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3826</v>
      </c>
      <c r="B330" s="17" t="s">
        <v>1488</v>
      </c>
      <c r="C330" s="37">
        <f t="shared" si="5"/>
        <v>5</v>
      </c>
      <c r="D330" s="31" t="s">
        <v>2420</v>
      </c>
      <c r="E330" s="31" t="s">
        <v>191</v>
      </c>
      <c r="F330" s="49"/>
      <c r="G330" s="30">
        <v>60</v>
      </c>
      <c r="H330" s="17">
        <v>7</v>
      </c>
      <c r="I330" s="17" t="s">
        <v>2607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3827</v>
      </c>
      <c r="B331" s="17" t="s">
        <v>1488</v>
      </c>
      <c r="C331" s="37">
        <f t="shared" si="5"/>
        <v>5</v>
      </c>
      <c r="D331" s="31" t="s">
        <v>2421</v>
      </c>
      <c r="E331" s="31" t="s">
        <v>191</v>
      </c>
      <c r="F331" s="49"/>
      <c r="G331" s="30">
        <v>60</v>
      </c>
      <c r="H331" s="17">
        <v>7</v>
      </c>
      <c r="I331" s="17" t="s">
        <v>2607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3828</v>
      </c>
      <c r="B332" s="17" t="s">
        <v>1488</v>
      </c>
      <c r="C332" s="37">
        <f t="shared" si="5"/>
        <v>5</v>
      </c>
      <c r="D332" s="31" t="s">
        <v>969</v>
      </c>
      <c r="E332" s="31" t="s">
        <v>191</v>
      </c>
      <c r="F332" s="49"/>
      <c r="G332" s="30">
        <v>60</v>
      </c>
      <c r="H332" s="17">
        <v>7</v>
      </c>
      <c r="I332" s="17" t="s">
        <v>2607</v>
      </c>
      <c r="K332" s="30">
        <v>25</v>
      </c>
      <c r="L332" s="17">
        <v>7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3829</v>
      </c>
      <c r="B333" s="17" t="s">
        <v>1488</v>
      </c>
      <c r="C333" s="37">
        <f t="shared" si="5"/>
        <v>5</v>
      </c>
      <c r="D333" s="31" t="s">
        <v>986</v>
      </c>
      <c r="E333" s="31" t="s">
        <v>191</v>
      </c>
      <c r="F333" s="49"/>
      <c r="G333" s="30">
        <v>60</v>
      </c>
      <c r="H333" s="17">
        <v>7</v>
      </c>
      <c r="I333" s="17" t="s">
        <v>2607</v>
      </c>
      <c r="K333" s="30">
        <v>25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3830</v>
      </c>
      <c r="B334" s="17" t="s">
        <v>1488</v>
      </c>
      <c r="C334" s="37">
        <f t="shared" si="5"/>
        <v>5</v>
      </c>
      <c r="D334" s="31" t="s">
        <v>2422</v>
      </c>
      <c r="E334" s="31" t="s">
        <v>191</v>
      </c>
      <c r="F334" s="49"/>
      <c r="G334" s="30">
        <v>60</v>
      </c>
      <c r="H334" s="17">
        <v>7</v>
      </c>
      <c r="I334" s="17" t="s">
        <v>2607</v>
      </c>
      <c r="K334" s="30">
        <v>25</v>
      </c>
      <c r="L334" s="17">
        <v>7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3831</v>
      </c>
      <c r="B335" s="17" t="s">
        <v>1488</v>
      </c>
      <c r="C335" s="37">
        <f t="shared" si="5"/>
        <v>5</v>
      </c>
      <c r="D335" s="31" t="s">
        <v>2423</v>
      </c>
      <c r="E335" s="31" t="s">
        <v>191</v>
      </c>
      <c r="F335" s="49"/>
      <c r="G335" s="30">
        <v>0</v>
      </c>
      <c r="H335" s="17">
        <v>1</v>
      </c>
      <c r="I335" s="17" t="s">
        <v>2607</v>
      </c>
      <c r="K335" s="30">
        <v>0</v>
      </c>
      <c r="L335" s="17">
        <v>5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3832</v>
      </c>
      <c r="B336" s="17" t="s">
        <v>1488</v>
      </c>
      <c r="C336" s="37">
        <f t="shared" si="5"/>
        <v>5</v>
      </c>
      <c r="D336" s="31" t="s">
        <v>2424</v>
      </c>
      <c r="E336" s="31" t="s">
        <v>191</v>
      </c>
      <c r="F336" s="49"/>
      <c r="G336" s="30">
        <v>50</v>
      </c>
      <c r="H336" s="17">
        <v>7</v>
      </c>
      <c r="I336" s="17" t="s">
        <v>2607</v>
      </c>
      <c r="K336" s="30">
        <v>20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3833</v>
      </c>
      <c r="B337" s="17" t="s">
        <v>1488</v>
      </c>
      <c r="C337" s="37">
        <f t="shared" si="5"/>
        <v>5</v>
      </c>
      <c r="D337" s="31" t="s">
        <v>975</v>
      </c>
      <c r="E337" s="31" t="s">
        <v>191</v>
      </c>
      <c r="F337" s="49"/>
      <c r="G337" s="30">
        <v>50</v>
      </c>
      <c r="H337" s="17">
        <v>7</v>
      </c>
      <c r="I337" s="17" t="s">
        <v>2607</v>
      </c>
      <c r="K337" s="30">
        <v>20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3834</v>
      </c>
      <c r="B338" s="17" t="s">
        <v>1488</v>
      </c>
      <c r="C338" s="37">
        <f t="shared" si="5"/>
        <v>5</v>
      </c>
      <c r="D338" s="31" t="s">
        <v>3380</v>
      </c>
      <c r="E338" s="31" t="s">
        <v>191</v>
      </c>
      <c r="F338" s="49"/>
      <c r="G338" s="30">
        <v>50</v>
      </c>
      <c r="H338" s="17">
        <v>7</v>
      </c>
      <c r="I338" s="17" t="s">
        <v>2607</v>
      </c>
      <c r="K338" s="30">
        <v>20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3835</v>
      </c>
      <c r="B339" s="17" t="s">
        <v>1488</v>
      </c>
      <c r="C339" s="37">
        <f t="shared" si="5"/>
        <v>5</v>
      </c>
      <c r="D339" s="31" t="s">
        <v>968</v>
      </c>
      <c r="E339" s="31" t="s">
        <v>191</v>
      </c>
      <c r="F339" s="49"/>
      <c r="G339" s="30">
        <v>150</v>
      </c>
      <c r="H339" s="17">
        <v>7</v>
      </c>
      <c r="I339" s="17" t="s">
        <v>2607</v>
      </c>
      <c r="K339" s="30">
        <v>100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3836</v>
      </c>
      <c r="B340" s="17" t="s">
        <v>1488</v>
      </c>
      <c r="C340" s="37">
        <f t="shared" si="5"/>
        <v>5</v>
      </c>
      <c r="D340" s="31" t="s">
        <v>964</v>
      </c>
      <c r="E340" s="31" t="s">
        <v>191</v>
      </c>
      <c r="F340" s="49"/>
      <c r="G340" s="30">
        <v>150</v>
      </c>
      <c r="H340" s="17">
        <v>7</v>
      </c>
      <c r="I340" s="17" t="s">
        <v>2607</v>
      </c>
      <c r="K340" s="30">
        <v>100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3837</v>
      </c>
      <c r="B341" s="17" t="s">
        <v>1488</v>
      </c>
      <c r="C341" s="37">
        <f t="shared" si="5"/>
        <v>5</v>
      </c>
      <c r="D341" s="31" t="s">
        <v>2425</v>
      </c>
      <c r="E341" s="31" t="s">
        <v>191</v>
      </c>
      <c r="F341" s="49"/>
      <c r="G341" s="30">
        <v>150</v>
      </c>
      <c r="H341" s="17">
        <v>7</v>
      </c>
      <c r="I341" s="17" t="s">
        <v>2607</v>
      </c>
      <c r="K341" s="30">
        <v>100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3838</v>
      </c>
      <c r="B342" s="17" t="s">
        <v>1488</v>
      </c>
      <c r="C342" s="37">
        <f t="shared" si="5"/>
        <v>5</v>
      </c>
      <c r="D342" s="31" t="s">
        <v>870</v>
      </c>
      <c r="E342" s="31" t="s">
        <v>191</v>
      </c>
      <c r="F342" s="49"/>
      <c r="G342" s="30">
        <v>100</v>
      </c>
      <c r="H342" s="17">
        <v>7</v>
      </c>
      <c r="I342" s="17" t="s">
        <v>2607</v>
      </c>
      <c r="K342" s="30">
        <v>50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3839</v>
      </c>
      <c r="B343" s="17" t="s">
        <v>1488</v>
      </c>
      <c r="C343" s="37">
        <f t="shared" si="5"/>
        <v>5</v>
      </c>
      <c r="D343" s="31" t="s">
        <v>2426</v>
      </c>
      <c r="E343" s="31" t="s">
        <v>191</v>
      </c>
      <c r="F343" s="49"/>
      <c r="G343" s="30">
        <v>50</v>
      </c>
      <c r="H343" s="17">
        <v>7</v>
      </c>
      <c r="I343" s="17" t="s">
        <v>2607</v>
      </c>
      <c r="K343" s="30">
        <v>25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3840</v>
      </c>
      <c r="B344" s="17" t="s">
        <v>1488</v>
      </c>
      <c r="C344" s="37">
        <f t="shared" si="5"/>
        <v>5</v>
      </c>
      <c r="D344" s="31" t="s">
        <v>965</v>
      </c>
      <c r="E344" s="31" t="s">
        <v>611</v>
      </c>
      <c r="F344" s="49"/>
      <c r="G344" s="30">
        <v>370</v>
      </c>
      <c r="H344" s="17">
        <v>7</v>
      </c>
      <c r="I344" s="17" t="s">
        <v>2607</v>
      </c>
      <c r="K344" s="30">
        <v>275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3841</v>
      </c>
      <c r="B345" s="17" t="s">
        <v>1488</v>
      </c>
      <c r="C345" s="37">
        <f t="shared" si="5"/>
        <v>5</v>
      </c>
      <c r="D345" s="31" t="s">
        <v>2427</v>
      </c>
      <c r="E345" s="31" t="s">
        <v>191</v>
      </c>
      <c r="F345" s="49"/>
      <c r="G345" s="30">
        <v>70</v>
      </c>
      <c r="H345" s="17">
        <v>7</v>
      </c>
      <c r="I345" s="17" t="s">
        <v>2607</v>
      </c>
      <c r="K345" s="30">
        <v>25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3842</v>
      </c>
      <c r="B346" s="17" t="s">
        <v>1488</v>
      </c>
      <c r="C346" s="37">
        <f t="shared" si="5"/>
        <v>5</v>
      </c>
      <c r="D346" s="31" t="s">
        <v>882</v>
      </c>
      <c r="E346" s="31" t="s">
        <v>191</v>
      </c>
      <c r="F346" s="49"/>
      <c r="G346" s="30">
        <v>50</v>
      </c>
      <c r="H346" s="17">
        <v>7</v>
      </c>
      <c r="I346" s="17" t="s">
        <v>2607</v>
      </c>
      <c r="K346" s="30">
        <v>20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3843</v>
      </c>
      <c r="B347" s="17" t="s">
        <v>1488</v>
      </c>
      <c r="C347" s="37">
        <f t="shared" si="5"/>
        <v>5</v>
      </c>
      <c r="D347" s="45" t="s">
        <v>822</v>
      </c>
      <c r="E347" s="31" t="s">
        <v>191</v>
      </c>
      <c r="F347" s="49"/>
      <c r="G347" s="30">
        <v>50</v>
      </c>
      <c r="H347" s="17">
        <v>7</v>
      </c>
      <c r="I347" s="17" t="s">
        <v>2607</v>
      </c>
      <c r="K347" s="30">
        <v>20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3844</v>
      </c>
      <c r="B348" s="17" t="s">
        <v>1488</v>
      </c>
      <c r="C348" s="37">
        <f t="shared" si="5"/>
        <v>5</v>
      </c>
      <c r="D348" s="45" t="s">
        <v>869</v>
      </c>
      <c r="E348" s="31" t="s">
        <v>191</v>
      </c>
      <c r="F348" s="49"/>
      <c r="G348" s="30">
        <v>60</v>
      </c>
      <c r="H348" s="17">
        <v>7</v>
      </c>
      <c r="I348" s="17" t="s">
        <v>2607</v>
      </c>
      <c r="K348" s="30">
        <v>25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3845</v>
      </c>
      <c r="B349" s="17" t="s">
        <v>1488</v>
      </c>
      <c r="C349" s="37">
        <f t="shared" si="5"/>
        <v>5</v>
      </c>
      <c r="D349" s="45" t="s">
        <v>867</v>
      </c>
      <c r="E349" s="31" t="s">
        <v>191</v>
      </c>
      <c r="F349" s="49"/>
      <c r="G349" s="30">
        <v>90</v>
      </c>
      <c r="H349" s="17">
        <v>7</v>
      </c>
      <c r="I349" s="17" t="s">
        <v>2607</v>
      </c>
      <c r="K349" s="30">
        <v>40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3846</v>
      </c>
      <c r="B350" s="17" t="s">
        <v>1488</v>
      </c>
      <c r="C350" s="37">
        <f t="shared" si="5"/>
        <v>5</v>
      </c>
      <c r="D350" s="45" t="s">
        <v>2429</v>
      </c>
      <c r="E350" s="31" t="s">
        <v>191</v>
      </c>
      <c r="F350" s="49"/>
      <c r="G350" s="30">
        <v>60</v>
      </c>
      <c r="H350" s="17">
        <v>7</v>
      </c>
      <c r="I350" s="17" t="s">
        <v>2607</v>
      </c>
      <c r="K350" s="30">
        <v>25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3847</v>
      </c>
      <c r="B351" s="17" t="s">
        <v>1488</v>
      </c>
      <c r="C351" s="37">
        <f t="shared" si="5"/>
        <v>5</v>
      </c>
      <c r="D351" s="45" t="s">
        <v>877</v>
      </c>
      <c r="E351" s="31" t="s">
        <v>191</v>
      </c>
      <c r="F351" s="49"/>
      <c r="G351" s="30">
        <v>50</v>
      </c>
      <c r="H351" s="17">
        <v>7</v>
      </c>
      <c r="I351" s="17" t="s">
        <v>2607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3848</v>
      </c>
      <c r="B352" s="17" t="s">
        <v>1488</v>
      </c>
      <c r="C352" s="37">
        <f t="shared" si="5"/>
        <v>5</v>
      </c>
      <c r="D352" s="45" t="s">
        <v>2430</v>
      </c>
      <c r="E352" s="31" t="s">
        <v>191</v>
      </c>
      <c r="F352" s="49"/>
      <c r="G352" s="30">
        <v>50</v>
      </c>
      <c r="H352" s="17">
        <v>7</v>
      </c>
      <c r="I352" s="17" t="s">
        <v>2607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3849</v>
      </c>
      <c r="B353" s="17" t="s">
        <v>1488</v>
      </c>
      <c r="C353" s="37">
        <f t="shared" si="5"/>
        <v>5</v>
      </c>
      <c r="D353" s="45" t="s">
        <v>2431</v>
      </c>
      <c r="E353" s="31" t="s">
        <v>191</v>
      </c>
      <c r="F353" s="49"/>
      <c r="G353" s="30">
        <v>50</v>
      </c>
      <c r="H353" s="17">
        <v>7</v>
      </c>
      <c r="I353" s="17" t="s">
        <v>2607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3850</v>
      </c>
      <c r="B354" s="17" t="s">
        <v>1488</v>
      </c>
      <c r="C354" s="37">
        <f t="shared" si="5"/>
        <v>5</v>
      </c>
      <c r="D354" s="45" t="s">
        <v>784</v>
      </c>
      <c r="E354" s="31" t="s">
        <v>191</v>
      </c>
      <c r="F354" s="49"/>
      <c r="G354" s="30">
        <v>50</v>
      </c>
      <c r="H354" s="17">
        <v>7</v>
      </c>
      <c r="I354" s="17" t="s">
        <v>2607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3851</v>
      </c>
      <c r="B355" s="17" t="s">
        <v>1488</v>
      </c>
      <c r="C355" s="37">
        <f t="shared" si="5"/>
        <v>5</v>
      </c>
      <c r="D355" s="45" t="s">
        <v>816</v>
      </c>
      <c r="E355" s="31" t="s">
        <v>191</v>
      </c>
      <c r="F355" s="49"/>
      <c r="G355" s="30">
        <v>50</v>
      </c>
      <c r="H355" s="17">
        <v>7</v>
      </c>
      <c r="I355" s="17" t="s">
        <v>2607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3852</v>
      </c>
      <c r="B356" s="17" t="s">
        <v>1488</v>
      </c>
      <c r="C356" s="37">
        <f t="shared" si="5"/>
        <v>5</v>
      </c>
      <c r="D356" s="45" t="s">
        <v>2432</v>
      </c>
      <c r="E356" s="31" t="s">
        <v>191</v>
      </c>
      <c r="F356" s="49"/>
      <c r="G356" s="30">
        <v>50</v>
      </c>
      <c r="H356" s="17">
        <v>7</v>
      </c>
      <c r="I356" s="17" t="s">
        <v>2607</v>
      </c>
      <c r="K356" s="30">
        <v>20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3853</v>
      </c>
      <c r="B357" s="17" t="s">
        <v>1488</v>
      </c>
      <c r="C357" s="37">
        <f t="shared" si="5"/>
        <v>5</v>
      </c>
      <c r="D357" s="45" t="s">
        <v>972</v>
      </c>
      <c r="E357" s="31" t="s">
        <v>191</v>
      </c>
      <c r="F357" s="49"/>
      <c r="G357" s="30">
        <v>60</v>
      </c>
      <c r="H357" s="17">
        <v>7</v>
      </c>
      <c r="I357" s="17" t="s">
        <v>2607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3854</v>
      </c>
      <c r="B358" s="17" t="s">
        <v>1488</v>
      </c>
      <c r="C358" s="37">
        <f t="shared" si="5"/>
        <v>5</v>
      </c>
      <c r="D358" s="45" t="s">
        <v>871</v>
      </c>
      <c r="E358" s="31" t="s">
        <v>191</v>
      </c>
      <c r="F358" s="49"/>
      <c r="G358" s="30">
        <v>50</v>
      </c>
      <c r="H358" s="17">
        <v>7</v>
      </c>
      <c r="I358" s="17" t="s">
        <v>2607</v>
      </c>
      <c r="K358" s="30">
        <v>20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3855</v>
      </c>
      <c r="B359" s="17" t="s">
        <v>1488</v>
      </c>
      <c r="C359" s="37">
        <f t="shared" si="5"/>
        <v>5</v>
      </c>
      <c r="D359" s="45" t="s">
        <v>973</v>
      </c>
      <c r="E359" s="31" t="s">
        <v>191</v>
      </c>
      <c r="F359" s="49"/>
      <c r="G359" s="30">
        <v>60</v>
      </c>
      <c r="H359" s="17">
        <v>7</v>
      </c>
      <c r="I359" s="17" t="s">
        <v>2607</v>
      </c>
      <c r="K359" s="30">
        <v>25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3856</v>
      </c>
      <c r="B360" s="17" t="s">
        <v>1488</v>
      </c>
      <c r="C360" s="37">
        <f t="shared" si="5"/>
        <v>5</v>
      </c>
      <c r="D360" s="45" t="s">
        <v>2434</v>
      </c>
      <c r="E360" s="31" t="s">
        <v>191</v>
      </c>
      <c r="F360" s="49"/>
      <c r="G360" s="30">
        <v>60</v>
      </c>
      <c r="H360" s="17">
        <v>7</v>
      </c>
      <c r="I360" s="17" t="s">
        <v>2607</v>
      </c>
      <c r="K360" s="30">
        <v>20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3857</v>
      </c>
      <c r="B361" s="17" t="s">
        <v>1488</v>
      </c>
      <c r="C361" s="37">
        <f t="shared" si="5"/>
        <v>5</v>
      </c>
      <c r="D361" s="45" t="s">
        <v>974</v>
      </c>
      <c r="E361" s="31" t="s">
        <v>191</v>
      </c>
      <c r="F361" s="49"/>
      <c r="G361" s="30">
        <v>120</v>
      </c>
      <c r="H361" s="17">
        <v>7</v>
      </c>
      <c r="I361" s="17" t="s">
        <v>2607</v>
      </c>
      <c r="K361" s="30">
        <v>55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3858</v>
      </c>
      <c r="B362" s="17" t="s">
        <v>1488</v>
      </c>
      <c r="C362" s="37">
        <f t="shared" si="5"/>
        <v>5</v>
      </c>
      <c r="D362" s="45" t="s">
        <v>980</v>
      </c>
      <c r="E362" s="31" t="s">
        <v>191</v>
      </c>
      <c r="F362" s="49"/>
      <c r="G362" s="30">
        <v>50</v>
      </c>
      <c r="H362" s="17">
        <v>7</v>
      </c>
      <c r="I362" s="17" t="s">
        <v>2607</v>
      </c>
      <c r="K362" s="30">
        <v>20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3859</v>
      </c>
      <c r="B363" s="17" t="s">
        <v>1488</v>
      </c>
      <c r="C363" s="37">
        <f t="shared" si="5"/>
        <v>5</v>
      </c>
      <c r="D363" s="45" t="s">
        <v>966</v>
      </c>
      <c r="E363" s="31" t="s">
        <v>191</v>
      </c>
      <c r="F363" s="49"/>
      <c r="G363" s="30">
        <v>100</v>
      </c>
      <c r="H363" s="17">
        <v>7</v>
      </c>
      <c r="I363" s="17" t="s">
        <v>2607</v>
      </c>
      <c r="K363" s="30">
        <v>35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3860</v>
      </c>
      <c r="B364" s="17" t="s">
        <v>1488</v>
      </c>
      <c r="C364" s="37">
        <f t="shared" si="5"/>
        <v>5</v>
      </c>
      <c r="D364" s="45" t="s">
        <v>2515</v>
      </c>
      <c r="E364" s="31" t="s">
        <v>191</v>
      </c>
      <c r="F364" s="49"/>
      <c r="G364" s="30">
        <v>80</v>
      </c>
      <c r="H364" s="17">
        <v>7</v>
      </c>
      <c r="I364" s="17" t="s">
        <v>2607</v>
      </c>
      <c r="K364" s="30">
        <v>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3861</v>
      </c>
      <c r="B365" s="17" t="s">
        <v>1488</v>
      </c>
      <c r="C365" s="37">
        <f t="shared" si="5"/>
        <v>5</v>
      </c>
      <c r="D365" s="31" t="s">
        <v>987</v>
      </c>
      <c r="E365" s="31" t="s">
        <v>191</v>
      </c>
      <c r="F365" s="49"/>
      <c r="G365" s="30">
        <v>180</v>
      </c>
      <c r="H365" s="17">
        <v>7</v>
      </c>
      <c r="I365" s="17" t="s">
        <v>2608</v>
      </c>
      <c r="K365" s="30">
        <v>100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3862</v>
      </c>
      <c r="B366" s="17" t="s">
        <v>1488</v>
      </c>
      <c r="C366" s="37">
        <f t="shared" si="5"/>
        <v>5</v>
      </c>
      <c r="D366" s="31" t="s">
        <v>823</v>
      </c>
      <c r="E366" s="31" t="s">
        <v>2433</v>
      </c>
      <c r="F366" s="49"/>
      <c r="G366" s="30">
        <v>100</v>
      </c>
      <c r="H366" s="17">
        <v>7</v>
      </c>
      <c r="I366" s="17" t="s">
        <v>2608</v>
      </c>
      <c r="K366" s="30">
        <v>50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3863</v>
      </c>
      <c r="B367" s="17" t="s">
        <v>1488</v>
      </c>
      <c r="C367" s="37">
        <f t="shared" si="5"/>
        <v>5</v>
      </c>
      <c r="D367" s="31" t="s">
        <v>2428</v>
      </c>
      <c r="E367" s="31" t="s">
        <v>191</v>
      </c>
      <c r="F367" s="49"/>
      <c r="G367" s="30">
        <v>60</v>
      </c>
      <c r="H367" s="17">
        <v>7</v>
      </c>
      <c r="I367" s="17" t="s">
        <v>2608</v>
      </c>
      <c r="K367" s="30">
        <v>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3864</v>
      </c>
      <c r="B368" s="17" t="s">
        <v>1488</v>
      </c>
      <c r="C368" s="37">
        <f t="shared" si="5"/>
        <v>5</v>
      </c>
      <c r="D368" s="45" t="s">
        <v>817</v>
      </c>
      <c r="E368" s="31" t="s">
        <v>191</v>
      </c>
      <c r="F368" s="49"/>
      <c r="G368" s="30">
        <v>60</v>
      </c>
      <c r="H368" s="17">
        <v>7</v>
      </c>
      <c r="I368" s="17" t="s">
        <v>2608</v>
      </c>
      <c r="K368" s="30">
        <v>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3865</v>
      </c>
      <c r="B369" s="17" t="s">
        <v>1488</v>
      </c>
      <c r="C369" s="37">
        <f t="shared" si="5"/>
        <v>5</v>
      </c>
      <c r="D369" s="31" t="s">
        <v>780</v>
      </c>
      <c r="E369" s="31" t="s">
        <v>191</v>
      </c>
      <c r="F369" s="49"/>
      <c r="G369" s="30">
        <v>50</v>
      </c>
      <c r="H369" s="17">
        <v>7</v>
      </c>
      <c r="I369" s="17" t="s">
        <v>2608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3866</v>
      </c>
      <c r="B370" s="17" t="s">
        <v>1488</v>
      </c>
      <c r="C370" s="37">
        <f t="shared" si="5"/>
        <v>5</v>
      </c>
      <c r="D370" s="31" t="s">
        <v>2435</v>
      </c>
      <c r="E370" s="31" t="s">
        <v>191</v>
      </c>
      <c r="F370" s="49"/>
      <c r="G370" s="30">
        <v>50</v>
      </c>
      <c r="H370" s="17">
        <v>7</v>
      </c>
      <c r="I370" s="17" t="s">
        <v>2608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3867</v>
      </c>
      <c r="B371" s="17" t="s">
        <v>1488</v>
      </c>
      <c r="C371" s="37">
        <f t="shared" si="5"/>
        <v>5</v>
      </c>
      <c r="D371" s="31" t="s">
        <v>925</v>
      </c>
      <c r="E371" s="31" t="s">
        <v>191</v>
      </c>
      <c r="F371" s="49"/>
      <c r="G371" s="30">
        <v>50</v>
      </c>
      <c r="H371" s="17">
        <v>7</v>
      </c>
      <c r="I371" s="17" t="s">
        <v>2608</v>
      </c>
      <c r="K371" s="30">
        <v>20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3868</v>
      </c>
      <c r="B372" s="17" t="s">
        <v>1488</v>
      </c>
      <c r="C372" s="37">
        <f t="shared" si="5"/>
        <v>5</v>
      </c>
      <c r="D372" s="31" t="s">
        <v>777</v>
      </c>
      <c r="E372" s="31" t="s">
        <v>191</v>
      </c>
      <c r="F372" s="49"/>
      <c r="G372" s="30">
        <v>50</v>
      </c>
      <c r="H372" s="17">
        <v>7</v>
      </c>
      <c r="I372" s="17" t="s">
        <v>2608</v>
      </c>
      <c r="K372" s="30">
        <v>20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3869</v>
      </c>
      <c r="B373" s="17" t="s">
        <v>1488</v>
      </c>
      <c r="C373" s="37">
        <f t="shared" si="5"/>
        <v>5</v>
      </c>
      <c r="D373" s="31" t="s">
        <v>791</v>
      </c>
      <c r="E373" s="31" t="s">
        <v>191</v>
      </c>
      <c r="F373" s="49"/>
      <c r="G373" s="30">
        <v>50</v>
      </c>
      <c r="H373" s="17">
        <v>7</v>
      </c>
      <c r="I373" s="17" t="s">
        <v>2608</v>
      </c>
      <c r="K373" s="30">
        <v>20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3870</v>
      </c>
      <c r="B374" s="17" t="s">
        <v>1488</v>
      </c>
      <c r="C374" s="37">
        <f t="shared" si="5"/>
        <v>5</v>
      </c>
      <c r="D374" s="31" t="s">
        <v>2744</v>
      </c>
      <c r="E374" s="31" t="s">
        <v>2436</v>
      </c>
      <c r="F374" s="49"/>
      <c r="G374" s="30">
        <v>30</v>
      </c>
      <c r="H374" s="17">
        <v>7</v>
      </c>
      <c r="I374" s="17" t="s">
        <v>2608</v>
      </c>
      <c r="K374" s="30">
        <v>15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3871</v>
      </c>
      <c r="B375" s="17" t="s">
        <v>1488</v>
      </c>
      <c r="C375" s="37">
        <f t="shared" si="5"/>
        <v>5</v>
      </c>
      <c r="D375" s="31" t="s">
        <v>2743</v>
      </c>
      <c r="E375" s="31" t="s">
        <v>2436</v>
      </c>
      <c r="F375" s="49"/>
      <c r="G375" s="30">
        <v>20</v>
      </c>
      <c r="H375" s="17">
        <v>7</v>
      </c>
      <c r="I375" s="17" t="s">
        <v>2608</v>
      </c>
      <c r="K375" s="30">
        <v>10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3872</v>
      </c>
      <c r="B376" s="17" t="s">
        <v>1488</v>
      </c>
      <c r="C376" s="37">
        <f t="shared" si="5"/>
        <v>5</v>
      </c>
      <c r="D376" s="31" t="s">
        <v>2742</v>
      </c>
      <c r="E376" s="31" t="s">
        <v>2436</v>
      </c>
      <c r="F376" s="49"/>
      <c r="G376" s="30">
        <v>10</v>
      </c>
      <c r="H376" s="17">
        <v>7</v>
      </c>
      <c r="I376" s="17" t="s">
        <v>2608</v>
      </c>
      <c r="K376" s="30">
        <v>5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3873</v>
      </c>
      <c r="B377" s="17" t="s">
        <v>1488</v>
      </c>
      <c r="C377" s="37">
        <f t="shared" si="5"/>
        <v>5</v>
      </c>
      <c r="D377" s="31" t="s">
        <v>2437</v>
      </c>
      <c r="E377" s="31" t="s">
        <v>191</v>
      </c>
      <c r="F377" s="49"/>
      <c r="G377" s="30">
        <v>50</v>
      </c>
      <c r="H377" s="17">
        <v>7</v>
      </c>
      <c r="I377" s="17" t="s">
        <v>2608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3955</v>
      </c>
      <c r="B378" s="17" t="s">
        <v>1488</v>
      </c>
      <c r="C378" s="37">
        <f t="shared" si="5"/>
        <v>5</v>
      </c>
      <c r="D378" s="31" t="s">
        <v>878</v>
      </c>
      <c r="E378" s="31" t="s">
        <v>191</v>
      </c>
      <c r="F378" s="49"/>
      <c r="G378" s="30">
        <v>50</v>
      </c>
      <c r="H378" s="17">
        <v>7</v>
      </c>
      <c r="I378" s="17" t="s">
        <v>2608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3874</v>
      </c>
      <c r="B379" s="17" t="s">
        <v>1488</v>
      </c>
      <c r="C379" s="37">
        <f t="shared" si="5"/>
        <v>5</v>
      </c>
      <c r="D379" s="31" t="s">
        <v>803</v>
      </c>
      <c r="E379" s="31" t="s">
        <v>191</v>
      </c>
      <c r="F379" s="49"/>
      <c r="G379" s="30">
        <v>50</v>
      </c>
      <c r="H379" s="17">
        <v>7</v>
      </c>
      <c r="I379" s="17" t="s">
        <v>2608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3875</v>
      </c>
      <c r="B380" s="17" t="s">
        <v>1488</v>
      </c>
      <c r="C380" s="37">
        <f t="shared" si="5"/>
        <v>5</v>
      </c>
      <c r="D380" s="31" t="s">
        <v>2438</v>
      </c>
      <c r="E380" s="31" t="s">
        <v>191</v>
      </c>
      <c r="F380" s="49"/>
      <c r="G380" s="30">
        <v>50</v>
      </c>
      <c r="H380" s="17">
        <v>7</v>
      </c>
      <c r="I380" s="17" t="s">
        <v>2608</v>
      </c>
      <c r="K380" s="30">
        <v>20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3876</v>
      </c>
      <c r="B381" s="17" t="s">
        <v>1488</v>
      </c>
      <c r="C381" s="37">
        <f t="shared" si="5"/>
        <v>5</v>
      </c>
      <c r="D381" s="32" t="s">
        <v>2439</v>
      </c>
      <c r="E381" s="31" t="s">
        <v>191</v>
      </c>
      <c r="F381" s="49"/>
      <c r="G381" s="30">
        <v>50</v>
      </c>
      <c r="H381" s="17">
        <v>7</v>
      </c>
      <c r="I381" s="17" t="s">
        <v>2608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3877</v>
      </c>
      <c r="B382" s="17" t="s">
        <v>1488</v>
      </c>
      <c r="C382" s="37">
        <f t="shared" si="5"/>
        <v>5</v>
      </c>
      <c r="D382" s="31" t="s">
        <v>786</v>
      </c>
      <c r="E382" s="31" t="s">
        <v>191</v>
      </c>
      <c r="F382" s="49"/>
      <c r="G382" s="30">
        <v>50</v>
      </c>
      <c r="H382" s="17">
        <v>7</v>
      </c>
      <c r="I382" s="17" t="s">
        <v>2608</v>
      </c>
      <c r="K382" s="30">
        <v>20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3878</v>
      </c>
      <c r="B383" s="17" t="s">
        <v>1488</v>
      </c>
      <c r="C383" s="37">
        <f t="shared" si="5"/>
        <v>5</v>
      </c>
      <c r="D383" s="32" t="s">
        <v>795</v>
      </c>
      <c r="E383" s="31" t="s">
        <v>2441</v>
      </c>
      <c r="F383" s="49"/>
      <c r="G383" s="30">
        <v>10</v>
      </c>
      <c r="H383" s="17">
        <v>7</v>
      </c>
      <c r="I383" s="17" t="s">
        <v>2608</v>
      </c>
      <c r="K383" s="30">
        <v>50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3879</v>
      </c>
      <c r="B384" s="17" t="s">
        <v>1488</v>
      </c>
      <c r="C384" s="37">
        <f t="shared" si="5"/>
        <v>5</v>
      </c>
      <c r="D384" s="31" t="s">
        <v>920</v>
      </c>
      <c r="E384" s="31" t="s">
        <v>191</v>
      </c>
      <c r="F384" s="49"/>
      <c r="G384" s="30">
        <v>50</v>
      </c>
      <c r="H384" s="17">
        <v>7</v>
      </c>
      <c r="I384" s="17" t="s">
        <v>2608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3880</v>
      </c>
      <c r="B385" s="17" t="s">
        <v>1488</v>
      </c>
      <c r="C385" s="37">
        <f t="shared" si="5"/>
        <v>5</v>
      </c>
      <c r="D385" s="31" t="s">
        <v>790</v>
      </c>
      <c r="E385" s="31" t="s">
        <v>191</v>
      </c>
      <c r="F385" s="49"/>
      <c r="G385" s="30">
        <v>50</v>
      </c>
      <c r="H385" s="17">
        <v>7</v>
      </c>
      <c r="I385" s="17" t="s">
        <v>2608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3881</v>
      </c>
      <c r="B386" s="17" t="s">
        <v>1488</v>
      </c>
      <c r="C386" s="37">
        <f t="shared" si="5"/>
        <v>5</v>
      </c>
      <c r="D386" s="31" t="s">
        <v>796</v>
      </c>
      <c r="E386" s="31" t="s">
        <v>191</v>
      </c>
      <c r="F386" s="49"/>
      <c r="G386" s="30">
        <v>50</v>
      </c>
      <c r="H386" s="17">
        <v>7</v>
      </c>
      <c r="I386" s="17" t="s">
        <v>2608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3882</v>
      </c>
      <c r="B387" s="17" t="s">
        <v>1488</v>
      </c>
      <c r="C387" s="37">
        <f t="shared" si="5"/>
        <v>5</v>
      </c>
      <c r="D387" s="31" t="s">
        <v>774</v>
      </c>
      <c r="E387" s="31" t="s">
        <v>191</v>
      </c>
      <c r="F387" s="49"/>
      <c r="G387" s="30">
        <v>50</v>
      </c>
      <c r="H387" s="17">
        <v>7</v>
      </c>
      <c r="I387" s="17" t="s">
        <v>2608</v>
      </c>
      <c r="K387" s="30">
        <v>20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3883</v>
      </c>
      <c r="B388" s="17" t="s">
        <v>1488</v>
      </c>
      <c r="C388" s="37">
        <f t="shared" si="5"/>
        <v>5</v>
      </c>
      <c r="D388" s="31" t="s">
        <v>2442</v>
      </c>
      <c r="E388" s="31" t="s">
        <v>191</v>
      </c>
      <c r="F388" s="49"/>
      <c r="G388" s="30">
        <v>50</v>
      </c>
      <c r="H388" s="17">
        <v>7</v>
      </c>
      <c r="I388" s="17" t="s">
        <v>2608</v>
      </c>
      <c r="K388" s="30">
        <v>20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3884</v>
      </c>
      <c r="B389" s="17" t="s">
        <v>1488</v>
      </c>
      <c r="C389" s="37">
        <f t="shared" ref="C389:C452" si="6">IF($B389="ProductService",1,IF($B389="ProductNonInventory",3,IF($B389="ProductInventory",5,"error")))</f>
        <v>5</v>
      </c>
      <c r="D389" s="31" t="s">
        <v>809</v>
      </c>
      <c r="E389" s="31" t="s">
        <v>191</v>
      </c>
      <c r="F389" s="49"/>
      <c r="G389" s="30">
        <v>50</v>
      </c>
      <c r="H389" s="17">
        <v>7</v>
      </c>
      <c r="I389" s="17" t="s">
        <v>2608</v>
      </c>
      <c r="K389" s="30">
        <v>20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3885</v>
      </c>
      <c r="B390" s="17" t="s">
        <v>1488</v>
      </c>
      <c r="C390" s="37">
        <f t="shared" si="6"/>
        <v>5</v>
      </c>
      <c r="D390" s="31" t="s">
        <v>801</v>
      </c>
      <c r="E390" s="31" t="s">
        <v>191</v>
      </c>
      <c r="F390" s="49"/>
      <c r="G390" s="30">
        <v>100</v>
      </c>
      <c r="H390" s="17">
        <v>7</v>
      </c>
      <c r="I390" s="17" t="s">
        <v>2608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3886</v>
      </c>
      <c r="B391" s="17" t="s">
        <v>1488</v>
      </c>
      <c r="C391" s="37">
        <f t="shared" si="6"/>
        <v>5</v>
      </c>
      <c r="D391" s="31" t="s">
        <v>2443</v>
      </c>
      <c r="E391" s="31" t="s">
        <v>191</v>
      </c>
      <c r="F391" s="49"/>
      <c r="G391" s="30">
        <v>100</v>
      </c>
      <c r="H391" s="17">
        <v>7</v>
      </c>
      <c r="I391" s="17" t="s">
        <v>2608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3887</v>
      </c>
      <c r="B392" s="17" t="s">
        <v>1488</v>
      </c>
      <c r="C392" s="37">
        <f t="shared" si="6"/>
        <v>5</v>
      </c>
      <c r="D392" s="31" t="s">
        <v>2444</v>
      </c>
      <c r="E392" s="31" t="s">
        <v>191</v>
      </c>
      <c r="F392" s="49"/>
      <c r="G392" s="30">
        <v>100</v>
      </c>
      <c r="H392" s="17">
        <v>7</v>
      </c>
      <c r="I392" s="17" t="s">
        <v>2608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3888</v>
      </c>
      <c r="B393" s="17" t="s">
        <v>1488</v>
      </c>
      <c r="C393" s="37">
        <f t="shared" si="6"/>
        <v>5</v>
      </c>
      <c r="D393" s="31" t="s">
        <v>2445</v>
      </c>
      <c r="E393" s="31" t="s">
        <v>191</v>
      </c>
      <c r="F393" s="49"/>
      <c r="G393" s="30">
        <v>100</v>
      </c>
      <c r="H393" s="17">
        <v>7</v>
      </c>
      <c r="I393" s="17" t="s">
        <v>2608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3889</v>
      </c>
      <c r="B394" s="17" t="s">
        <v>1488</v>
      </c>
      <c r="C394" s="37">
        <f t="shared" si="6"/>
        <v>5</v>
      </c>
      <c r="D394" s="31" t="s">
        <v>2446</v>
      </c>
      <c r="E394" s="31" t="s">
        <v>191</v>
      </c>
      <c r="F394" s="49"/>
      <c r="G394" s="30">
        <v>100</v>
      </c>
      <c r="H394" s="17">
        <v>7</v>
      </c>
      <c r="I394" s="17" t="s">
        <v>2608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3890</v>
      </c>
      <c r="B395" s="17" t="s">
        <v>1488</v>
      </c>
      <c r="C395" s="37">
        <f t="shared" si="6"/>
        <v>5</v>
      </c>
      <c r="D395" s="31" t="s">
        <v>938</v>
      </c>
      <c r="E395" s="31" t="s">
        <v>191</v>
      </c>
      <c r="F395" s="49"/>
      <c r="G395" s="30">
        <v>100</v>
      </c>
      <c r="H395" s="17">
        <v>7</v>
      </c>
      <c r="I395" s="17" t="s">
        <v>2608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3891</v>
      </c>
      <c r="B396" s="17" t="s">
        <v>1488</v>
      </c>
      <c r="C396" s="37">
        <f t="shared" si="6"/>
        <v>5</v>
      </c>
      <c r="D396" s="31" t="s">
        <v>2447</v>
      </c>
      <c r="E396" s="31" t="s">
        <v>191</v>
      </c>
      <c r="F396" s="49"/>
      <c r="G396" s="30">
        <v>100</v>
      </c>
      <c r="H396" s="17">
        <v>7</v>
      </c>
      <c r="I396" s="17" t="s">
        <v>2608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3892</v>
      </c>
      <c r="B397" s="17" t="s">
        <v>1488</v>
      </c>
      <c r="C397" s="37">
        <f t="shared" si="6"/>
        <v>5</v>
      </c>
      <c r="D397" s="31" t="s">
        <v>2448</v>
      </c>
      <c r="E397" s="31" t="s">
        <v>191</v>
      </c>
      <c r="F397" s="49"/>
      <c r="G397" s="30">
        <v>100</v>
      </c>
      <c r="H397" s="17">
        <v>7</v>
      </c>
      <c r="I397" s="17" t="s">
        <v>2608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3893</v>
      </c>
      <c r="B398" s="17" t="s">
        <v>1488</v>
      </c>
      <c r="C398" s="37">
        <f t="shared" si="6"/>
        <v>5</v>
      </c>
      <c r="D398" s="31" t="s">
        <v>2449</v>
      </c>
      <c r="E398" s="31" t="s">
        <v>191</v>
      </c>
      <c r="F398" s="49"/>
      <c r="G398" s="30">
        <v>100</v>
      </c>
      <c r="H398" s="17">
        <v>7</v>
      </c>
      <c r="I398" s="17" t="s">
        <v>2608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3894</v>
      </c>
      <c r="B399" s="17" t="s">
        <v>1488</v>
      </c>
      <c r="C399" s="37">
        <f t="shared" si="6"/>
        <v>5</v>
      </c>
      <c r="D399" s="31" t="s">
        <v>927</v>
      </c>
      <c r="E399" s="31" t="s">
        <v>191</v>
      </c>
      <c r="F399" s="49"/>
      <c r="G399" s="30">
        <v>100</v>
      </c>
      <c r="H399" s="17">
        <v>7</v>
      </c>
      <c r="I399" s="17" t="s">
        <v>2608</v>
      </c>
      <c r="K399" s="30">
        <v>35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3895</v>
      </c>
      <c r="B400" s="17" t="s">
        <v>1488</v>
      </c>
      <c r="C400" s="37">
        <f t="shared" si="6"/>
        <v>5</v>
      </c>
      <c r="D400" s="31" t="s">
        <v>797</v>
      </c>
      <c r="E400" s="31" t="s">
        <v>191</v>
      </c>
      <c r="F400" s="49"/>
      <c r="G400" s="30">
        <v>100</v>
      </c>
      <c r="H400" s="17">
        <v>7</v>
      </c>
      <c r="I400" s="17" t="s">
        <v>2608</v>
      </c>
      <c r="K400" s="30">
        <v>35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3896</v>
      </c>
      <c r="B401" s="17" t="s">
        <v>1488</v>
      </c>
      <c r="C401" s="37">
        <f t="shared" si="6"/>
        <v>5</v>
      </c>
      <c r="D401" s="31" t="s">
        <v>821</v>
      </c>
      <c r="E401" s="31" t="s">
        <v>191</v>
      </c>
      <c r="F401" s="49"/>
      <c r="G401" s="30">
        <v>100</v>
      </c>
      <c r="H401" s="17">
        <v>7</v>
      </c>
      <c r="I401" s="17" t="s">
        <v>2608</v>
      </c>
      <c r="K401" s="30">
        <v>35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3897</v>
      </c>
      <c r="B402" s="17" t="s">
        <v>1488</v>
      </c>
      <c r="C402" s="37">
        <f t="shared" si="6"/>
        <v>5</v>
      </c>
      <c r="D402" s="31" t="s">
        <v>872</v>
      </c>
      <c r="E402" s="31" t="s">
        <v>191</v>
      </c>
      <c r="F402" s="49"/>
      <c r="G402" s="30">
        <v>50</v>
      </c>
      <c r="H402" s="17">
        <v>7</v>
      </c>
      <c r="I402" s="17" t="s">
        <v>2608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3898</v>
      </c>
      <c r="B403" s="17" t="s">
        <v>1488</v>
      </c>
      <c r="C403" s="37">
        <f t="shared" si="6"/>
        <v>5</v>
      </c>
      <c r="D403" s="31" t="s">
        <v>884</v>
      </c>
      <c r="E403" s="31" t="s">
        <v>191</v>
      </c>
      <c r="F403" s="49"/>
      <c r="G403" s="30">
        <v>50</v>
      </c>
      <c r="H403" s="17">
        <v>7</v>
      </c>
      <c r="I403" s="17" t="s">
        <v>2608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3899</v>
      </c>
      <c r="B404" s="17" t="s">
        <v>1488</v>
      </c>
      <c r="C404" s="37">
        <f t="shared" si="6"/>
        <v>5</v>
      </c>
      <c r="D404" s="31" t="s">
        <v>775</v>
      </c>
      <c r="E404" s="31" t="s">
        <v>191</v>
      </c>
      <c r="F404" s="49"/>
      <c r="G404" s="30">
        <v>50</v>
      </c>
      <c r="H404" s="17">
        <v>7</v>
      </c>
      <c r="I404" s="17" t="s">
        <v>2608</v>
      </c>
      <c r="K404" s="30">
        <v>20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3900</v>
      </c>
      <c r="B405" s="17" t="s">
        <v>1488</v>
      </c>
      <c r="C405" s="37">
        <f t="shared" si="6"/>
        <v>5</v>
      </c>
      <c r="D405" s="31" t="s">
        <v>785</v>
      </c>
      <c r="E405" s="31" t="s">
        <v>191</v>
      </c>
      <c r="F405" s="49"/>
      <c r="G405" s="30">
        <v>50</v>
      </c>
      <c r="H405" s="17">
        <v>7</v>
      </c>
      <c r="I405" s="17" t="s">
        <v>2608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3901</v>
      </c>
      <c r="B406" s="17" t="s">
        <v>1488</v>
      </c>
      <c r="C406" s="37">
        <f t="shared" si="6"/>
        <v>5</v>
      </c>
      <c r="D406" s="31" t="s">
        <v>918</v>
      </c>
      <c r="E406" s="31" t="s">
        <v>191</v>
      </c>
      <c r="F406" s="49"/>
      <c r="G406" s="30">
        <v>50</v>
      </c>
      <c r="H406" s="17">
        <v>7</v>
      </c>
      <c r="I406" s="17" t="s">
        <v>2608</v>
      </c>
      <c r="K406" s="30">
        <v>20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3902</v>
      </c>
      <c r="B407" s="17" t="s">
        <v>1488</v>
      </c>
      <c r="C407" s="37">
        <f t="shared" si="6"/>
        <v>5</v>
      </c>
      <c r="D407" s="31" t="s">
        <v>2455</v>
      </c>
      <c r="E407" s="31" t="s">
        <v>191</v>
      </c>
      <c r="F407" s="49"/>
      <c r="G407" s="30">
        <v>100</v>
      </c>
      <c r="H407" s="17">
        <v>7</v>
      </c>
      <c r="I407" s="17" t="s">
        <v>2608</v>
      </c>
      <c r="K407" s="30">
        <v>35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3903</v>
      </c>
      <c r="B408" s="17" t="s">
        <v>1488</v>
      </c>
      <c r="C408" s="37">
        <f t="shared" si="6"/>
        <v>5</v>
      </c>
      <c r="D408" s="31" t="s">
        <v>2456</v>
      </c>
      <c r="E408" s="31" t="s">
        <v>191</v>
      </c>
      <c r="F408" s="49"/>
      <c r="G408" s="30">
        <v>50</v>
      </c>
      <c r="H408" s="17">
        <v>7</v>
      </c>
      <c r="I408" s="17" t="s">
        <v>2608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3904</v>
      </c>
      <c r="B409" s="17" t="s">
        <v>1488</v>
      </c>
      <c r="C409" s="37">
        <f t="shared" si="6"/>
        <v>5</v>
      </c>
      <c r="D409" s="31" t="s">
        <v>776</v>
      </c>
      <c r="E409" s="31" t="s">
        <v>191</v>
      </c>
      <c r="F409" s="49"/>
      <c r="G409" s="30">
        <v>50</v>
      </c>
      <c r="H409" s="17">
        <v>7</v>
      </c>
      <c r="I409" s="17" t="s">
        <v>2608</v>
      </c>
      <c r="K409" s="30">
        <v>20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3905</v>
      </c>
      <c r="B410" s="17" t="s">
        <v>1488</v>
      </c>
      <c r="C410" s="37">
        <f t="shared" si="6"/>
        <v>5</v>
      </c>
      <c r="D410" s="31" t="s">
        <v>2457</v>
      </c>
      <c r="E410" s="31" t="s">
        <v>191</v>
      </c>
      <c r="F410" s="49"/>
      <c r="G410" s="30">
        <v>50</v>
      </c>
      <c r="H410" s="17">
        <v>7</v>
      </c>
      <c r="I410" s="17" t="s">
        <v>2608</v>
      </c>
      <c r="K410" s="30">
        <v>20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3906</v>
      </c>
      <c r="B411" s="17" t="s">
        <v>1488</v>
      </c>
      <c r="C411" s="37">
        <f t="shared" si="6"/>
        <v>5</v>
      </c>
      <c r="D411" s="31" t="s">
        <v>2458</v>
      </c>
      <c r="E411" s="31" t="s">
        <v>191</v>
      </c>
      <c r="F411" s="49"/>
      <c r="G411" s="30">
        <v>50</v>
      </c>
      <c r="H411" s="17">
        <v>7</v>
      </c>
      <c r="I411" s="17" t="s">
        <v>2608</v>
      </c>
      <c r="K411" s="30">
        <v>20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3907</v>
      </c>
      <c r="B412" s="17" t="s">
        <v>1488</v>
      </c>
      <c r="C412" s="37">
        <f t="shared" si="6"/>
        <v>5</v>
      </c>
      <c r="D412" s="31" t="s">
        <v>919</v>
      </c>
      <c r="E412" s="31" t="s">
        <v>191</v>
      </c>
      <c r="F412" s="49"/>
      <c r="G412" s="30">
        <v>100</v>
      </c>
      <c r="H412" s="17">
        <v>7</v>
      </c>
      <c r="I412" s="17" t="s">
        <v>2608</v>
      </c>
      <c r="K412" s="30">
        <v>35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3908</v>
      </c>
      <c r="B413" s="17" t="s">
        <v>1488</v>
      </c>
      <c r="C413" s="37">
        <f t="shared" si="6"/>
        <v>5</v>
      </c>
      <c r="D413" s="31" t="s">
        <v>792</v>
      </c>
      <c r="E413" s="31" t="s">
        <v>191</v>
      </c>
      <c r="F413" s="49"/>
      <c r="G413" s="30">
        <v>100</v>
      </c>
      <c r="H413" s="17">
        <v>7</v>
      </c>
      <c r="I413" s="17" t="s">
        <v>2608</v>
      </c>
      <c r="K413" s="30">
        <v>35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3909</v>
      </c>
      <c r="B414" s="17" t="s">
        <v>1488</v>
      </c>
      <c r="C414" s="37">
        <f t="shared" si="6"/>
        <v>5</v>
      </c>
      <c r="D414" s="31" t="s">
        <v>2459</v>
      </c>
      <c r="E414" s="31" t="s">
        <v>191</v>
      </c>
      <c r="F414" s="49"/>
      <c r="G414" s="30">
        <v>50</v>
      </c>
      <c r="H414" s="17">
        <v>7</v>
      </c>
      <c r="I414" s="17" t="s">
        <v>2608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3910</v>
      </c>
      <c r="B415" s="17" t="s">
        <v>1488</v>
      </c>
      <c r="C415" s="37">
        <f t="shared" si="6"/>
        <v>5</v>
      </c>
      <c r="D415" s="31" t="s">
        <v>2460</v>
      </c>
      <c r="E415" s="31" t="s">
        <v>191</v>
      </c>
      <c r="F415" s="49"/>
      <c r="G415" s="30">
        <v>50</v>
      </c>
      <c r="H415" s="17">
        <v>7</v>
      </c>
      <c r="I415" s="17" t="s">
        <v>2608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3911</v>
      </c>
      <c r="B416" s="17" t="s">
        <v>1488</v>
      </c>
      <c r="C416" s="37">
        <f t="shared" si="6"/>
        <v>5</v>
      </c>
      <c r="D416" s="31" t="s">
        <v>781</v>
      </c>
      <c r="E416" s="31" t="s">
        <v>191</v>
      </c>
      <c r="F416" s="49"/>
      <c r="G416" s="30">
        <v>50</v>
      </c>
      <c r="H416" s="17">
        <v>7</v>
      </c>
      <c r="I416" s="17" t="s">
        <v>2608</v>
      </c>
      <c r="K416" s="30">
        <v>20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3912</v>
      </c>
      <c r="B417" s="17" t="s">
        <v>1488</v>
      </c>
      <c r="C417" s="37">
        <f t="shared" si="6"/>
        <v>5</v>
      </c>
      <c r="D417" s="31" t="s">
        <v>806</v>
      </c>
      <c r="E417" s="31" t="s">
        <v>191</v>
      </c>
      <c r="F417" s="49"/>
      <c r="G417" s="30">
        <v>50</v>
      </c>
      <c r="H417" s="17">
        <v>7</v>
      </c>
      <c r="I417" s="17" t="s">
        <v>2608</v>
      </c>
      <c r="K417" s="30">
        <v>20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3913</v>
      </c>
      <c r="B418" s="17" t="s">
        <v>1488</v>
      </c>
      <c r="C418" s="37">
        <f t="shared" si="6"/>
        <v>5</v>
      </c>
      <c r="D418" s="31" t="s">
        <v>800</v>
      </c>
      <c r="E418" s="31" t="s">
        <v>191</v>
      </c>
      <c r="F418" s="49"/>
      <c r="G418" s="30">
        <v>50</v>
      </c>
      <c r="H418" s="17">
        <v>7</v>
      </c>
      <c r="I418" s="17" t="s">
        <v>2608</v>
      </c>
      <c r="K418" s="30">
        <v>20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3914</v>
      </c>
      <c r="B419" s="17" t="s">
        <v>1488</v>
      </c>
      <c r="C419" s="37">
        <f t="shared" si="6"/>
        <v>5</v>
      </c>
      <c r="D419" s="31" t="s">
        <v>2461</v>
      </c>
      <c r="E419" s="31" t="s">
        <v>191</v>
      </c>
      <c r="F419" s="49"/>
      <c r="G419" s="30">
        <v>60</v>
      </c>
      <c r="H419" s="17">
        <v>7</v>
      </c>
      <c r="I419" s="17" t="s">
        <v>2608</v>
      </c>
      <c r="K419" s="30">
        <v>25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3915</v>
      </c>
      <c r="B420" s="17" t="s">
        <v>1488</v>
      </c>
      <c r="C420" s="37">
        <f t="shared" si="6"/>
        <v>5</v>
      </c>
      <c r="D420" s="31" t="s">
        <v>2462</v>
      </c>
      <c r="E420" s="31" t="s">
        <v>14</v>
      </c>
      <c r="F420" s="49"/>
      <c r="G420" s="30">
        <v>30</v>
      </c>
      <c r="H420" s="17">
        <v>7</v>
      </c>
      <c r="I420" s="17" t="s">
        <v>2608</v>
      </c>
      <c r="K420" s="30">
        <v>15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3916</v>
      </c>
      <c r="B421" s="17" t="s">
        <v>1488</v>
      </c>
      <c r="C421" s="37">
        <f t="shared" si="6"/>
        <v>5</v>
      </c>
      <c r="D421" s="31" t="s">
        <v>2463</v>
      </c>
      <c r="E421" s="31" t="s">
        <v>191</v>
      </c>
      <c r="F421" s="49"/>
      <c r="G421" s="30">
        <v>50</v>
      </c>
      <c r="H421" s="17">
        <v>7</v>
      </c>
      <c r="I421" s="17" t="s">
        <v>2608</v>
      </c>
      <c r="K421" s="30">
        <v>50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3917</v>
      </c>
      <c r="B422" s="17" t="s">
        <v>1488</v>
      </c>
      <c r="C422" s="37">
        <f t="shared" si="6"/>
        <v>5</v>
      </c>
      <c r="D422" s="31" t="s">
        <v>2464</v>
      </c>
      <c r="E422" s="31" t="s">
        <v>191</v>
      </c>
      <c r="F422" s="49"/>
      <c r="G422" s="30">
        <v>50</v>
      </c>
      <c r="H422" s="17">
        <v>7</v>
      </c>
      <c r="I422" s="17" t="s">
        <v>2608</v>
      </c>
      <c r="K422" s="30">
        <v>50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3918</v>
      </c>
      <c r="B423" s="17" t="s">
        <v>1488</v>
      </c>
      <c r="C423" s="37">
        <f t="shared" si="6"/>
        <v>5</v>
      </c>
      <c r="D423" s="31" t="s">
        <v>819</v>
      </c>
      <c r="E423" s="31" t="s">
        <v>191</v>
      </c>
      <c r="F423" s="49"/>
      <c r="G423" s="30">
        <v>100</v>
      </c>
      <c r="H423" s="17">
        <v>7</v>
      </c>
      <c r="I423" s="17" t="s">
        <v>2608</v>
      </c>
      <c r="K423" s="30">
        <v>35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3919</v>
      </c>
      <c r="B424" s="17" t="s">
        <v>1488</v>
      </c>
      <c r="C424" s="37">
        <f t="shared" si="6"/>
        <v>5</v>
      </c>
      <c r="D424" s="31" t="s">
        <v>787</v>
      </c>
      <c r="E424" s="31" t="s">
        <v>191</v>
      </c>
      <c r="F424" s="49"/>
      <c r="G424" s="30">
        <v>100</v>
      </c>
      <c r="H424" s="17">
        <v>7</v>
      </c>
      <c r="I424" s="17" t="s">
        <v>2608</v>
      </c>
      <c r="K424" s="30">
        <v>35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3920</v>
      </c>
      <c r="B425" s="17" t="s">
        <v>1488</v>
      </c>
      <c r="C425" s="37">
        <f t="shared" si="6"/>
        <v>5</v>
      </c>
      <c r="D425" s="31" t="s">
        <v>794</v>
      </c>
      <c r="E425" s="31" t="s">
        <v>191</v>
      </c>
      <c r="F425" s="49"/>
      <c r="G425" s="30">
        <v>50</v>
      </c>
      <c r="H425" s="17">
        <v>7</v>
      </c>
      <c r="I425" s="17" t="s">
        <v>2608</v>
      </c>
      <c r="K425" s="30">
        <v>20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3921</v>
      </c>
      <c r="B426" s="17" t="s">
        <v>1488</v>
      </c>
      <c r="C426" s="37">
        <f t="shared" si="6"/>
        <v>5</v>
      </c>
      <c r="D426" s="31" t="s">
        <v>811</v>
      </c>
      <c r="E426" s="31" t="s">
        <v>191</v>
      </c>
      <c r="F426" s="49"/>
      <c r="G426" s="30">
        <v>100</v>
      </c>
      <c r="H426" s="17">
        <v>7</v>
      </c>
      <c r="I426" s="17" t="s">
        <v>2608</v>
      </c>
      <c r="K426" s="30">
        <v>50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3922</v>
      </c>
      <c r="B427" s="17" t="s">
        <v>1488</v>
      </c>
      <c r="C427" s="37">
        <f t="shared" si="6"/>
        <v>5</v>
      </c>
      <c r="D427" s="31" t="s">
        <v>2521</v>
      </c>
      <c r="E427" s="31" t="s">
        <v>191</v>
      </c>
      <c r="F427" s="49"/>
      <c r="G427" s="30">
        <v>180</v>
      </c>
      <c r="H427" s="17">
        <v>7</v>
      </c>
      <c r="I427" s="17" t="s">
        <v>2608</v>
      </c>
      <c r="K427" s="30">
        <v>120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3923</v>
      </c>
      <c r="B428" s="17" t="s">
        <v>1488</v>
      </c>
      <c r="C428" s="37">
        <f t="shared" si="6"/>
        <v>5</v>
      </c>
      <c r="D428" s="33" t="s">
        <v>773</v>
      </c>
      <c r="E428" s="31" t="s">
        <v>191</v>
      </c>
      <c r="F428" s="49"/>
      <c r="G428" s="30">
        <v>100</v>
      </c>
      <c r="H428" s="17">
        <v>7</v>
      </c>
      <c r="I428" s="17" t="s">
        <v>2608</v>
      </c>
      <c r="K428" s="30">
        <v>50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3924</v>
      </c>
      <c r="B429" s="17" t="s">
        <v>1488</v>
      </c>
      <c r="C429" s="37">
        <f t="shared" si="6"/>
        <v>5</v>
      </c>
      <c r="D429" s="31" t="s">
        <v>2518</v>
      </c>
      <c r="E429" s="31" t="s">
        <v>191</v>
      </c>
      <c r="F429" s="49"/>
      <c r="G429" s="30">
        <v>50</v>
      </c>
      <c r="H429" s="17">
        <v>7</v>
      </c>
      <c r="I429" s="17" t="s">
        <v>2608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3925</v>
      </c>
      <c r="B430" s="17" t="s">
        <v>1488</v>
      </c>
      <c r="C430" s="37">
        <f t="shared" si="6"/>
        <v>5</v>
      </c>
      <c r="D430" s="45" t="s">
        <v>802</v>
      </c>
      <c r="E430" s="31" t="s">
        <v>191</v>
      </c>
      <c r="F430" s="49"/>
      <c r="G430" s="30">
        <v>50</v>
      </c>
      <c r="H430" s="17">
        <v>7</v>
      </c>
      <c r="I430" s="17" t="s">
        <v>2608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3926</v>
      </c>
      <c r="B431" s="17" t="s">
        <v>1488</v>
      </c>
      <c r="C431" s="37">
        <f t="shared" si="6"/>
        <v>5</v>
      </c>
      <c r="D431" s="31" t="s">
        <v>805</v>
      </c>
      <c r="E431" s="31" t="s">
        <v>191</v>
      </c>
      <c r="F431" s="49"/>
      <c r="G431" s="30">
        <v>50</v>
      </c>
      <c r="H431" s="17">
        <v>7</v>
      </c>
      <c r="I431" s="17" t="s">
        <v>2608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3927</v>
      </c>
      <c r="B432" s="17" t="s">
        <v>1488</v>
      </c>
      <c r="C432" s="37">
        <f t="shared" si="6"/>
        <v>5</v>
      </c>
      <c r="D432" s="31" t="s">
        <v>929</v>
      </c>
      <c r="E432" s="31" t="s">
        <v>191</v>
      </c>
      <c r="F432" s="49"/>
      <c r="G432" s="30">
        <v>50</v>
      </c>
      <c r="H432" s="17">
        <v>7</v>
      </c>
      <c r="I432" s="17" t="s">
        <v>2608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3928</v>
      </c>
      <c r="B433" s="17" t="s">
        <v>1488</v>
      </c>
      <c r="C433" s="37">
        <f t="shared" si="6"/>
        <v>5</v>
      </c>
      <c r="D433" s="31" t="s">
        <v>818</v>
      </c>
      <c r="E433" s="31" t="s">
        <v>191</v>
      </c>
      <c r="F433" s="49"/>
      <c r="G433" s="30">
        <v>50</v>
      </c>
      <c r="H433" s="17">
        <v>7</v>
      </c>
      <c r="I433" s="17" t="s">
        <v>2608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3929</v>
      </c>
      <c r="B434" s="17" t="s">
        <v>1488</v>
      </c>
      <c r="C434" s="37">
        <f t="shared" si="6"/>
        <v>5</v>
      </c>
      <c r="D434" s="31" t="s">
        <v>928</v>
      </c>
      <c r="E434" s="31" t="s">
        <v>191</v>
      </c>
      <c r="F434" s="49"/>
      <c r="G434" s="30">
        <v>50</v>
      </c>
      <c r="H434" s="17">
        <v>7</v>
      </c>
      <c r="I434" s="17" t="s">
        <v>2608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3930</v>
      </c>
      <c r="B435" s="17" t="s">
        <v>1488</v>
      </c>
      <c r="C435" s="37">
        <f t="shared" si="6"/>
        <v>5</v>
      </c>
      <c r="D435" s="31" t="s">
        <v>798</v>
      </c>
      <c r="E435" s="31" t="s">
        <v>191</v>
      </c>
      <c r="F435" s="49"/>
      <c r="G435" s="30">
        <v>50</v>
      </c>
      <c r="H435" s="17">
        <v>7</v>
      </c>
      <c r="I435" s="17" t="s">
        <v>2608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3931</v>
      </c>
      <c r="B436" s="17" t="s">
        <v>1488</v>
      </c>
      <c r="C436" s="37">
        <f t="shared" si="6"/>
        <v>5</v>
      </c>
      <c r="D436" s="31" t="s">
        <v>2519</v>
      </c>
      <c r="E436" s="31" t="s">
        <v>191</v>
      </c>
      <c r="F436" s="49"/>
      <c r="G436" s="30">
        <v>50</v>
      </c>
      <c r="H436" s="17">
        <v>7</v>
      </c>
      <c r="I436" s="17" t="s">
        <v>2608</v>
      </c>
      <c r="K436" s="30">
        <v>20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3932</v>
      </c>
      <c r="B437" s="17" t="s">
        <v>1488</v>
      </c>
      <c r="C437" s="37">
        <f t="shared" si="6"/>
        <v>5</v>
      </c>
      <c r="D437" s="31" t="s">
        <v>923</v>
      </c>
      <c r="E437" s="31" t="s">
        <v>191</v>
      </c>
      <c r="F437" s="49"/>
      <c r="G437" s="30">
        <v>50</v>
      </c>
      <c r="H437" s="17">
        <v>7</v>
      </c>
      <c r="I437" s="17" t="s">
        <v>2608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3933</v>
      </c>
      <c r="B438" s="17" t="s">
        <v>1488</v>
      </c>
      <c r="C438" s="37">
        <f t="shared" si="6"/>
        <v>5</v>
      </c>
      <c r="D438" s="31" t="s">
        <v>2520</v>
      </c>
      <c r="E438" s="31" t="s">
        <v>191</v>
      </c>
      <c r="F438" s="49"/>
      <c r="G438" s="30">
        <v>50</v>
      </c>
      <c r="H438" s="17">
        <v>7</v>
      </c>
      <c r="I438" s="17" t="s">
        <v>2608</v>
      </c>
      <c r="K438" s="30">
        <v>20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3934</v>
      </c>
      <c r="B439" s="17" t="s">
        <v>1488</v>
      </c>
      <c r="C439" s="37">
        <f t="shared" si="6"/>
        <v>5</v>
      </c>
      <c r="D439" s="31" t="s">
        <v>2522</v>
      </c>
      <c r="E439" s="31" t="s">
        <v>2523</v>
      </c>
      <c r="F439" s="49"/>
      <c r="G439" s="30">
        <v>10</v>
      </c>
      <c r="H439" s="17">
        <v>7</v>
      </c>
      <c r="I439" s="17" t="s">
        <v>2608</v>
      </c>
      <c r="K439" s="30">
        <v>8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3935</v>
      </c>
      <c r="B440" s="17" t="s">
        <v>1488</v>
      </c>
      <c r="C440" s="37">
        <f t="shared" si="6"/>
        <v>5</v>
      </c>
      <c r="D440" s="31" t="s">
        <v>2526</v>
      </c>
      <c r="E440" s="31" t="s">
        <v>191</v>
      </c>
      <c r="F440" s="49"/>
      <c r="G440" s="30">
        <v>50</v>
      </c>
      <c r="H440" s="17">
        <v>7</v>
      </c>
      <c r="I440" s="17" t="s">
        <v>2608</v>
      </c>
      <c r="K440" s="30">
        <v>20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3936</v>
      </c>
      <c r="B441" s="17" t="s">
        <v>1488</v>
      </c>
      <c r="C441" s="37">
        <f t="shared" si="6"/>
        <v>5</v>
      </c>
      <c r="D441" s="31" t="s">
        <v>813</v>
      </c>
      <c r="E441" s="31" t="s">
        <v>191</v>
      </c>
      <c r="F441" s="49"/>
      <c r="G441" s="30">
        <v>100</v>
      </c>
      <c r="H441" s="17">
        <v>7</v>
      </c>
      <c r="I441" s="17" t="s">
        <v>2608</v>
      </c>
      <c r="K441" s="30">
        <v>35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3937</v>
      </c>
      <c r="B442" s="17" t="s">
        <v>1488</v>
      </c>
      <c r="C442" s="37">
        <f t="shared" si="6"/>
        <v>5</v>
      </c>
      <c r="D442" s="31" t="s">
        <v>2527</v>
      </c>
      <c r="E442" s="31" t="s">
        <v>191</v>
      </c>
      <c r="F442" s="49"/>
      <c r="G442" s="30">
        <v>0</v>
      </c>
      <c r="H442" s="17">
        <v>7</v>
      </c>
      <c r="I442" s="17" t="s">
        <v>2608</v>
      </c>
      <c r="K442" s="30">
        <v>0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3938</v>
      </c>
      <c r="B443" s="17" t="s">
        <v>1488</v>
      </c>
      <c r="C443" s="37">
        <f t="shared" si="6"/>
        <v>5</v>
      </c>
      <c r="D443" s="31" t="s">
        <v>2528</v>
      </c>
      <c r="E443" s="31" t="s">
        <v>191</v>
      </c>
      <c r="F443" s="49"/>
      <c r="G443" s="30">
        <v>0</v>
      </c>
      <c r="H443" s="17">
        <v>7</v>
      </c>
      <c r="I443" s="17" t="s">
        <v>2608</v>
      </c>
      <c r="K443" s="30">
        <v>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3939</v>
      </c>
      <c r="B444" s="17" t="s">
        <v>1488</v>
      </c>
      <c r="C444" s="37">
        <f t="shared" si="6"/>
        <v>5</v>
      </c>
      <c r="D444" s="31" t="s">
        <v>2529</v>
      </c>
      <c r="E444" s="31" t="s">
        <v>14</v>
      </c>
      <c r="F444" s="49"/>
      <c r="G444" s="30">
        <v>20</v>
      </c>
      <c r="H444" s="17">
        <v>7</v>
      </c>
      <c r="I444" s="17" t="s">
        <v>2608</v>
      </c>
      <c r="K444" s="30">
        <v>0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3940</v>
      </c>
      <c r="B445" s="17" t="s">
        <v>1488</v>
      </c>
      <c r="C445" s="37">
        <f t="shared" si="6"/>
        <v>5</v>
      </c>
      <c r="D445" s="31" t="s">
        <v>2530</v>
      </c>
      <c r="E445" s="31" t="s">
        <v>2531</v>
      </c>
      <c r="F445" s="49"/>
      <c r="G445" s="30">
        <v>20</v>
      </c>
      <c r="H445" s="17">
        <v>7</v>
      </c>
      <c r="I445" s="17" t="s">
        <v>2608</v>
      </c>
      <c r="K445" s="30">
        <v>15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3941</v>
      </c>
      <c r="B446" s="17" t="s">
        <v>1488</v>
      </c>
      <c r="C446" s="37">
        <f t="shared" si="6"/>
        <v>5</v>
      </c>
      <c r="D446" s="31" t="s">
        <v>807</v>
      </c>
      <c r="E446" s="31" t="s">
        <v>191</v>
      </c>
      <c r="F446" s="49"/>
      <c r="G446" s="30">
        <v>50</v>
      </c>
      <c r="H446" s="17">
        <v>7</v>
      </c>
      <c r="I446" s="17" t="s">
        <v>2608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3942</v>
      </c>
      <c r="B447" s="17" t="s">
        <v>1488</v>
      </c>
      <c r="C447" s="37">
        <f t="shared" si="6"/>
        <v>5</v>
      </c>
      <c r="D447" s="31" t="s">
        <v>789</v>
      </c>
      <c r="E447" s="31" t="s">
        <v>191</v>
      </c>
      <c r="F447" s="49"/>
      <c r="G447" s="30">
        <v>50</v>
      </c>
      <c r="H447" s="17">
        <v>7</v>
      </c>
      <c r="I447" s="17" t="s">
        <v>2608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3943</v>
      </c>
      <c r="B448" s="17" t="s">
        <v>1488</v>
      </c>
      <c r="C448" s="37">
        <f t="shared" si="6"/>
        <v>5</v>
      </c>
      <c r="D448" s="31" t="s">
        <v>782</v>
      </c>
      <c r="E448" s="31" t="s">
        <v>191</v>
      </c>
      <c r="F448" s="49"/>
      <c r="G448" s="30">
        <v>50</v>
      </c>
      <c r="H448" s="17">
        <v>7</v>
      </c>
      <c r="I448" s="17" t="s">
        <v>2608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3944</v>
      </c>
      <c r="B449" s="17" t="s">
        <v>1488</v>
      </c>
      <c r="C449" s="37">
        <f t="shared" si="6"/>
        <v>5</v>
      </c>
      <c r="D449" s="31" t="s">
        <v>2536</v>
      </c>
      <c r="E449" s="31" t="s">
        <v>191</v>
      </c>
      <c r="F449" s="49"/>
      <c r="G449" s="30">
        <v>50</v>
      </c>
      <c r="H449" s="17">
        <v>7</v>
      </c>
      <c r="I449" s="17" t="s">
        <v>2608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3945</v>
      </c>
      <c r="B450" s="17" t="s">
        <v>1488</v>
      </c>
      <c r="C450" s="37">
        <f t="shared" si="6"/>
        <v>5</v>
      </c>
      <c r="D450" s="31" t="s">
        <v>2537</v>
      </c>
      <c r="E450" s="31" t="s">
        <v>191</v>
      </c>
      <c r="F450" s="49"/>
      <c r="G450" s="30">
        <v>50</v>
      </c>
      <c r="H450" s="17">
        <v>7</v>
      </c>
      <c r="I450" s="17" t="s">
        <v>2608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3946</v>
      </c>
      <c r="B451" s="17" t="s">
        <v>1488</v>
      </c>
      <c r="C451" s="37">
        <f t="shared" si="6"/>
        <v>5</v>
      </c>
      <c r="D451" s="31" t="s">
        <v>922</v>
      </c>
      <c r="E451" s="31" t="s">
        <v>191</v>
      </c>
      <c r="F451" s="49"/>
      <c r="G451" s="30">
        <v>50</v>
      </c>
      <c r="H451" s="17">
        <v>7</v>
      </c>
      <c r="I451" s="17" t="s">
        <v>2608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3947</v>
      </c>
      <c r="B452" s="17" t="s">
        <v>1488</v>
      </c>
      <c r="C452" s="37">
        <f t="shared" si="6"/>
        <v>5</v>
      </c>
      <c r="D452" s="31" t="s">
        <v>810</v>
      </c>
      <c r="E452" s="31" t="s">
        <v>191</v>
      </c>
      <c r="F452" s="49"/>
      <c r="G452" s="30">
        <v>50</v>
      </c>
      <c r="H452" s="17">
        <v>7</v>
      </c>
      <c r="I452" s="17" t="s">
        <v>2608</v>
      </c>
      <c r="K452" s="30">
        <v>20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3948</v>
      </c>
      <c r="B453" s="17" t="s">
        <v>1488</v>
      </c>
      <c r="C453" s="37">
        <f t="shared" ref="C453:C516" si="7">IF($B453="ProductService",1,IF($B453="ProductNonInventory",3,IF($B453="ProductInventory",5,"error")))</f>
        <v>5</v>
      </c>
      <c r="D453" s="31" t="s">
        <v>2538</v>
      </c>
      <c r="E453" s="31" t="s">
        <v>191</v>
      </c>
      <c r="F453" s="49"/>
      <c r="G453" s="30">
        <v>80</v>
      </c>
      <c r="H453" s="17">
        <v>7</v>
      </c>
      <c r="I453" s="17" t="s">
        <v>2608</v>
      </c>
      <c r="K453" s="30">
        <v>20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3949</v>
      </c>
      <c r="B454" s="17" t="s">
        <v>1488</v>
      </c>
      <c r="C454" s="37">
        <f t="shared" si="7"/>
        <v>5</v>
      </c>
      <c r="D454" s="32" t="s">
        <v>2539</v>
      </c>
      <c r="E454" s="31" t="s">
        <v>191</v>
      </c>
      <c r="F454" s="49"/>
      <c r="G454" s="30">
        <v>80</v>
      </c>
      <c r="H454" s="17">
        <v>7</v>
      </c>
      <c r="I454" s="17" t="s">
        <v>2608</v>
      </c>
      <c r="K454" s="30">
        <v>20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3950</v>
      </c>
      <c r="B455" s="17" t="s">
        <v>1488</v>
      </c>
      <c r="C455" s="37">
        <f t="shared" si="7"/>
        <v>5</v>
      </c>
      <c r="D455" s="31" t="s">
        <v>808</v>
      </c>
      <c r="E455" s="31" t="s">
        <v>191</v>
      </c>
      <c r="F455" s="49"/>
      <c r="G455" s="30">
        <v>100</v>
      </c>
      <c r="H455" s="17">
        <v>7</v>
      </c>
      <c r="I455" s="17" t="s">
        <v>2608</v>
      </c>
      <c r="K455" s="30">
        <v>35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3951</v>
      </c>
      <c r="B456" s="17" t="s">
        <v>1488</v>
      </c>
      <c r="C456" s="37">
        <f t="shared" si="7"/>
        <v>5</v>
      </c>
      <c r="D456" s="45" t="s">
        <v>915</v>
      </c>
      <c r="E456" s="31" t="s">
        <v>191</v>
      </c>
      <c r="F456" s="49"/>
      <c r="G456" s="30">
        <v>200</v>
      </c>
      <c r="H456" s="17">
        <v>7</v>
      </c>
      <c r="I456" s="17" t="s">
        <v>2608</v>
      </c>
      <c r="K456" s="30">
        <v>100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3952</v>
      </c>
      <c r="B457" s="17" t="s">
        <v>1488</v>
      </c>
      <c r="C457" s="37">
        <f t="shared" si="7"/>
        <v>5</v>
      </c>
      <c r="D457" s="45" t="s">
        <v>926</v>
      </c>
      <c r="E457" s="31" t="s">
        <v>191</v>
      </c>
      <c r="F457" s="49"/>
      <c r="G457" s="30">
        <v>50</v>
      </c>
      <c r="H457" s="17">
        <v>7</v>
      </c>
      <c r="I457" s="17" t="s">
        <v>2608</v>
      </c>
      <c r="K457" s="30">
        <v>20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3953</v>
      </c>
      <c r="B458" s="17" t="s">
        <v>1488</v>
      </c>
      <c r="C458" s="37">
        <f t="shared" si="7"/>
        <v>5</v>
      </c>
      <c r="D458" s="45" t="s">
        <v>930</v>
      </c>
      <c r="E458" s="31" t="s">
        <v>191</v>
      </c>
      <c r="F458" s="49"/>
      <c r="G458" s="30">
        <v>50</v>
      </c>
      <c r="H458" s="17">
        <v>7</v>
      </c>
      <c r="I458" s="17" t="s">
        <v>2608</v>
      </c>
      <c r="K458" s="30">
        <v>20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3954</v>
      </c>
      <c r="B459" s="17" t="s">
        <v>1487</v>
      </c>
      <c r="C459" s="37">
        <f t="shared" si="7"/>
        <v>3</v>
      </c>
      <c r="D459" s="45" t="s">
        <v>3471</v>
      </c>
      <c r="E459" s="31" t="s">
        <v>191</v>
      </c>
      <c r="F459" s="49"/>
      <c r="G459" s="30">
        <v>50</v>
      </c>
      <c r="H459" s="17">
        <v>7</v>
      </c>
      <c r="I459" s="17" t="s">
        <v>2608</v>
      </c>
      <c r="K459" s="30">
        <v>20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4110</v>
      </c>
      <c r="B460" s="17" t="s">
        <v>1488</v>
      </c>
      <c r="C460" s="37">
        <f t="shared" si="7"/>
        <v>5</v>
      </c>
      <c r="D460" s="45" t="s">
        <v>993</v>
      </c>
      <c r="E460" s="31" t="s">
        <v>191</v>
      </c>
      <c r="F460" s="49"/>
      <c r="G460" s="30">
        <v>0</v>
      </c>
      <c r="H460" s="17">
        <v>7</v>
      </c>
      <c r="I460" s="17" t="s">
        <v>2608</v>
      </c>
      <c r="K460" s="30">
        <v>0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3956</v>
      </c>
      <c r="B461" s="17" t="s">
        <v>1488</v>
      </c>
      <c r="C461" s="37">
        <f t="shared" si="7"/>
        <v>5</v>
      </c>
      <c r="D461" s="31" t="s">
        <v>834</v>
      </c>
      <c r="E461" s="31" t="s">
        <v>191</v>
      </c>
      <c r="F461" s="49"/>
      <c r="G461" s="30">
        <v>100</v>
      </c>
      <c r="H461" s="17">
        <v>7</v>
      </c>
      <c r="I461" s="17" t="s">
        <v>2609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3957</v>
      </c>
      <c r="B462" s="17" t="s">
        <v>1488</v>
      </c>
      <c r="C462" s="37">
        <f t="shared" si="7"/>
        <v>5</v>
      </c>
      <c r="D462" s="31" t="s">
        <v>933</v>
      </c>
      <c r="E462" s="31" t="s">
        <v>191</v>
      </c>
      <c r="F462" s="49"/>
      <c r="G462" s="30">
        <v>100</v>
      </c>
      <c r="H462" s="17">
        <v>7</v>
      </c>
      <c r="I462" s="17" t="s">
        <v>2609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3958</v>
      </c>
      <c r="B463" s="17" t="s">
        <v>1488</v>
      </c>
      <c r="C463" s="37">
        <f t="shared" si="7"/>
        <v>5</v>
      </c>
      <c r="D463" s="31" t="s">
        <v>2450</v>
      </c>
      <c r="E463" s="31" t="s">
        <v>191</v>
      </c>
      <c r="F463" s="49"/>
      <c r="G463" s="30">
        <v>100</v>
      </c>
      <c r="H463" s="17">
        <v>7</v>
      </c>
      <c r="I463" s="17" t="s">
        <v>2609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3959</v>
      </c>
      <c r="B464" s="17" t="s">
        <v>1488</v>
      </c>
      <c r="C464" s="37">
        <f t="shared" si="7"/>
        <v>5</v>
      </c>
      <c r="D464" s="31" t="s">
        <v>862</v>
      </c>
      <c r="E464" s="31" t="s">
        <v>191</v>
      </c>
      <c r="F464" s="49"/>
      <c r="G464" s="30">
        <v>100</v>
      </c>
      <c r="H464" s="17">
        <v>7</v>
      </c>
      <c r="I464" s="17" t="s">
        <v>2609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3960</v>
      </c>
      <c r="B465" s="17" t="s">
        <v>1488</v>
      </c>
      <c r="C465" s="37">
        <f t="shared" si="7"/>
        <v>5</v>
      </c>
      <c r="D465" s="31" t="s">
        <v>854</v>
      </c>
      <c r="E465" s="31" t="s">
        <v>191</v>
      </c>
      <c r="F465" s="49"/>
      <c r="G465" s="30">
        <v>100</v>
      </c>
      <c r="H465" s="17">
        <v>7</v>
      </c>
      <c r="I465" s="17" t="s">
        <v>2609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3961</v>
      </c>
      <c r="B466" s="17" t="s">
        <v>1488</v>
      </c>
      <c r="C466" s="37">
        <f t="shared" si="7"/>
        <v>5</v>
      </c>
      <c r="D466" s="31" t="s">
        <v>852</v>
      </c>
      <c r="E466" s="31" t="s">
        <v>191</v>
      </c>
      <c r="F466" s="49"/>
      <c r="G466" s="30">
        <v>100</v>
      </c>
      <c r="H466" s="17">
        <v>7</v>
      </c>
      <c r="I466" s="17" t="s">
        <v>2609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3962</v>
      </c>
      <c r="B467" s="17" t="s">
        <v>1488</v>
      </c>
      <c r="C467" s="37">
        <f t="shared" si="7"/>
        <v>5</v>
      </c>
      <c r="D467" s="31" t="s">
        <v>2451</v>
      </c>
      <c r="E467" s="31" t="s">
        <v>191</v>
      </c>
      <c r="F467" s="49"/>
      <c r="G467" s="30">
        <v>100</v>
      </c>
      <c r="H467" s="17">
        <v>7</v>
      </c>
      <c r="I467" s="17" t="s">
        <v>2609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3963</v>
      </c>
      <c r="B468" s="17" t="s">
        <v>1488</v>
      </c>
      <c r="C468" s="37">
        <f t="shared" si="7"/>
        <v>5</v>
      </c>
      <c r="D468" s="31" t="s">
        <v>955</v>
      </c>
      <c r="E468" s="31" t="s">
        <v>191</v>
      </c>
      <c r="F468" s="49"/>
      <c r="G468" s="30">
        <v>100</v>
      </c>
      <c r="H468" s="17">
        <v>7</v>
      </c>
      <c r="I468" s="17" t="s">
        <v>2609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3964</v>
      </c>
      <c r="B469" s="17" t="s">
        <v>1488</v>
      </c>
      <c r="C469" s="37">
        <f t="shared" si="7"/>
        <v>5</v>
      </c>
      <c r="D469" s="31" t="s">
        <v>954</v>
      </c>
      <c r="E469" s="31" t="s">
        <v>191</v>
      </c>
      <c r="F469" s="49"/>
      <c r="G469" s="30">
        <v>100</v>
      </c>
      <c r="H469" s="17">
        <v>7</v>
      </c>
      <c r="I469" s="17" t="s">
        <v>2609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3965</v>
      </c>
      <c r="B470" s="17" t="s">
        <v>1488</v>
      </c>
      <c r="C470" s="37">
        <f t="shared" si="7"/>
        <v>5</v>
      </c>
      <c r="D470" s="31" t="s">
        <v>2452</v>
      </c>
      <c r="E470" s="31" t="s">
        <v>191</v>
      </c>
      <c r="F470" s="49"/>
      <c r="G470" s="30">
        <v>100</v>
      </c>
      <c r="H470" s="17">
        <v>7</v>
      </c>
      <c r="I470" s="17" t="s">
        <v>2609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4077</v>
      </c>
      <c r="B471" s="17" t="s">
        <v>1488</v>
      </c>
      <c r="C471" s="37">
        <f t="shared" si="7"/>
        <v>5</v>
      </c>
      <c r="D471" s="31" t="s">
        <v>851</v>
      </c>
      <c r="E471" s="31" t="s">
        <v>191</v>
      </c>
      <c r="F471" s="49"/>
      <c r="G471" s="30">
        <v>100</v>
      </c>
      <c r="H471" s="17">
        <v>7</v>
      </c>
      <c r="I471" s="17" t="s">
        <v>2609</v>
      </c>
      <c r="K471" s="30">
        <v>35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3966</v>
      </c>
      <c r="B472" s="17" t="s">
        <v>1488</v>
      </c>
      <c r="C472" s="37">
        <f t="shared" si="7"/>
        <v>5</v>
      </c>
      <c r="D472" s="31" t="s">
        <v>949</v>
      </c>
      <c r="E472" s="31" t="s">
        <v>191</v>
      </c>
      <c r="F472" s="49"/>
      <c r="G472" s="30">
        <v>100</v>
      </c>
      <c r="H472" s="17">
        <v>7</v>
      </c>
      <c r="I472" s="17" t="s">
        <v>2609</v>
      </c>
      <c r="K472" s="30">
        <v>35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3967</v>
      </c>
      <c r="B473" s="17" t="s">
        <v>1488</v>
      </c>
      <c r="C473" s="37">
        <f t="shared" si="7"/>
        <v>5</v>
      </c>
      <c r="D473" s="31" t="s">
        <v>2453</v>
      </c>
      <c r="E473" s="31" t="s">
        <v>191</v>
      </c>
      <c r="F473" s="49"/>
      <c r="G473" s="30">
        <v>100</v>
      </c>
      <c r="H473" s="17">
        <v>7</v>
      </c>
      <c r="I473" s="17" t="s">
        <v>2609</v>
      </c>
      <c r="K473" s="30">
        <v>35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3968</v>
      </c>
      <c r="B474" s="17" t="s">
        <v>1488</v>
      </c>
      <c r="C474" s="37">
        <f t="shared" si="7"/>
        <v>5</v>
      </c>
      <c r="D474" s="31" t="s">
        <v>783</v>
      </c>
      <c r="E474" s="31" t="s">
        <v>191</v>
      </c>
      <c r="F474" s="49"/>
      <c r="G474" s="30">
        <v>50</v>
      </c>
      <c r="H474" s="17">
        <v>7</v>
      </c>
      <c r="I474" s="17" t="s">
        <v>2609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3969</v>
      </c>
      <c r="B475" s="17" t="s">
        <v>1488</v>
      </c>
      <c r="C475" s="37">
        <f t="shared" si="7"/>
        <v>5</v>
      </c>
      <c r="D475" s="31" t="s">
        <v>2454</v>
      </c>
      <c r="E475" s="31" t="s">
        <v>191</v>
      </c>
      <c r="F475" s="49"/>
      <c r="G475" s="30">
        <v>60</v>
      </c>
      <c r="H475" s="17">
        <v>7</v>
      </c>
      <c r="I475" s="17" t="s">
        <v>2609</v>
      </c>
      <c r="K475" s="30">
        <v>20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3970</v>
      </c>
      <c r="B476" s="17" t="s">
        <v>1488</v>
      </c>
      <c r="C476" s="37">
        <f t="shared" si="7"/>
        <v>5</v>
      </c>
      <c r="D476" s="32" t="s">
        <v>2440</v>
      </c>
      <c r="E476" s="31" t="s">
        <v>191</v>
      </c>
      <c r="F476" s="49"/>
      <c r="G476" s="30">
        <v>60</v>
      </c>
      <c r="H476" s="17">
        <v>7</v>
      </c>
      <c r="I476" s="17" t="s">
        <v>2609</v>
      </c>
      <c r="K476" s="30">
        <v>25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3971</v>
      </c>
      <c r="B477" s="17" t="s">
        <v>1488</v>
      </c>
      <c r="C477" s="37">
        <f t="shared" si="7"/>
        <v>5</v>
      </c>
      <c r="D477" s="31" t="s">
        <v>2465</v>
      </c>
      <c r="E477" s="31" t="s">
        <v>191</v>
      </c>
      <c r="F477" s="49"/>
      <c r="G477" s="30">
        <v>50</v>
      </c>
      <c r="H477" s="17">
        <v>7</v>
      </c>
      <c r="I477" s="17" t="s">
        <v>2609</v>
      </c>
      <c r="K477" s="30">
        <v>20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3972</v>
      </c>
      <c r="B478" s="17" t="s">
        <v>1488</v>
      </c>
      <c r="C478" s="37">
        <f t="shared" si="7"/>
        <v>5</v>
      </c>
      <c r="D478" s="31" t="s">
        <v>3500</v>
      </c>
      <c r="E478" s="31" t="s">
        <v>191</v>
      </c>
      <c r="F478" s="49"/>
      <c r="G478" s="30">
        <v>200</v>
      </c>
      <c r="H478" s="17">
        <v>7</v>
      </c>
      <c r="I478" s="17" t="s">
        <v>2609</v>
      </c>
      <c r="K478" s="30">
        <v>95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3973</v>
      </c>
      <c r="B479" s="17" t="s">
        <v>1488</v>
      </c>
      <c r="C479" s="37">
        <f t="shared" si="7"/>
        <v>5</v>
      </c>
      <c r="D479" s="31" t="s">
        <v>932</v>
      </c>
      <c r="E479" s="31" t="s">
        <v>191</v>
      </c>
      <c r="F479" s="49"/>
      <c r="G479" s="30">
        <v>200</v>
      </c>
      <c r="H479" s="17">
        <v>7</v>
      </c>
      <c r="I479" s="17" t="s">
        <v>2609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3974</v>
      </c>
      <c r="B480" s="17" t="s">
        <v>1488</v>
      </c>
      <c r="C480" s="37">
        <f t="shared" si="7"/>
        <v>5</v>
      </c>
      <c r="D480" s="31" t="s">
        <v>788</v>
      </c>
      <c r="E480" s="31" t="s">
        <v>191</v>
      </c>
      <c r="F480" s="49"/>
      <c r="G480" s="30">
        <v>200</v>
      </c>
      <c r="H480" s="17">
        <v>7</v>
      </c>
      <c r="I480" s="17" t="s">
        <v>2609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3975</v>
      </c>
      <c r="B481" s="17" t="s">
        <v>1488</v>
      </c>
      <c r="C481" s="37">
        <f t="shared" si="7"/>
        <v>5</v>
      </c>
      <c r="D481" s="31" t="s">
        <v>2466</v>
      </c>
      <c r="E481" s="31" t="s">
        <v>191</v>
      </c>
      <c r="F481" s="49"/>
      <c r="G481" s="30">
        <v>200</v>
      </c>
      <c r="H481" s="17">
        <v>7</v>
      </c>
      <c r="I481" s="17" t="s">
        <v>2609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3976</v>
      </c>
      <c r="B482" s="17" t="s">
        <v>1488</v>
      </c>
      <c r="C482" s="37">
        <f t="shared" si="7"/>
        <v>5</v>
      </c>
      <c r="D482" s="31" t="s">
        <v>2467</v>
      </c>
      <c r="E482" s="31" t="s">
        <v>191</v>
      </c>
      <c r="F482" s="49"/>
      <c r="G482" s="30">
        <v>200</v>
      </c>
      <c r="H482" s="17">
        <v>7</v>
      </c>
      <c r="I482" s="17" t="s">
        <v>2609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3977</v>
      </c>
      <c r="B483" s="17" t="s">
        <v>1488</v>
      </c>
      <c r="C483" s="37">
        <f t="shared" si="7"/>
        <v>5</v>
      </c>
      <c r="D483" s="31" t="s">
        <v>2468</v>
      </c>
      <c r="E483" s="31" t="s">
        <v>191</v>
      </c>
      <c r="F483" s="49"/>
      <c r="G483" s="30">
        <v>200</v>
      </c>
      <c r="H483" s="17">
        <v>7</v>
      </c>
      <c r="I483" s="17" t="s">
        <v>2609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3978</v>
      </c>
      <c r="B484" s="17" t="s">
        <v>1488</v>
      </c>
      <c r="C484" s="37">
        <f t="shared" si="7"/>
        <v>5</v>
      </c>
      <c r="D484" s="31" t="s">
        <v>2469</v>
      </c>
      <c r="E484" s="31" t="s">
        <v>191</v>
      </c>
      <c r="F484" s="49"/>
      <c r="G484" s="30">
        <v>200</v>
      </c>
      <c r="H484" s="17">
        <v>7</v>
      </c>
      <c r="I484" s="17" t="s">
        <v>2609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3979</v>
      </c>
      <c r="B485" s="17" t="s">
        <v>1488</v>
      </c>
      <c r="C485" s="37">
        <f t="shared" si="7"/>
        <v>5</v>
      </c>
      <c r="D485" s="31" t="s">
        <v>799</v>
      </c>
      <c r="E485" s="31" t="s">
        <v>191</v>
      </c>
      <c r="F485" s="49"/>
      <c r="G485" s="30">
        <v>200</v>
      </c>
      <c r="H485" s="17">
        <v>7</v>
      </c>
      <c r="I485" s="17" t="s">
        <v>2609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3980</v>
      </c>
      <c r="B486" s="17" t="s">
        <v>1488</v>
      </c>
      <c r="C486" s="37">
        <f t="shared" si="7"/>
        <v>5</v>
      </c>
      <c r="D486" s="31" t="s">
        <v>815</v>
      </c>
      <c r="E486" s="31" t="s">
        <v>191</v>
      </c>
      <c r="F486" s="49"/>
      <c r="G486" s="30">
        <v>200</v>
      </c>
      <c r="H486" s="17">
        <v>7</v>
      </c>
      <c r="I486" s="17" t="s">
        <v>2609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3981</v>
      </c>
      <c r="B487" s="17" t="s">
        <v>1488</v>
      </c>
      <c r="C487" s="37">
        <f t="shared" si="7"/>
        <v>5</v>
      </c>
      <c r="D487" s="31" t="s">
        <v>2470</v>
      </c>
      <c r="E487" s="31" t="s">
        <v>191</v>
      </c>
      <c r="F487" s="49"/>
      <c r="G487" s="30">
        <v>200</v>
      </c>
      <c r="H487" s="17">
        <v>7</v>
      </c>
      <c r="I487" s="17" t="s">
        <v>2609</v>
      </c>
      <c r="K487" s="30">
        <v>200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3982</v>
      </c>
      <c r="B488" s="17" t="s">
        <v>1488</v>
      </c>
      <c r="C488" s="37">
        <f t="shared" si="7"/>
        <v>5</v>
      </c>
      <c r="D488" s="31" t="s">
        <v>804</v>
      </c>
      <c r="E488" s="31" t="s">
        <v>191</v>
      </c>
      <c r="F488" s="49"/>
      <c r="G488" s="30">
        <v>200</v>
      </c>
      <c r="H488" s="17">
        <v>7</v>
      </c>
      <c r="I488" s="17" t="s">
        <v>2609</v>
      </c>
      <c r="K488" s="30">
        <v>200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3983</v>
      </c>
      <c r="B489" s="17" t="s">
        <v>1488</v>
      </c>
      <c r="C489" s="37">
        <f t="shared" si="7"/>
        <v>5</v>
      </c>
      <c r="D489" s="31" t="s">
        <v>2471</v>
      </c>
      <c r="E489" s="31" t="s">
        <v>191</v>
      </c>
      <c r="F489" s="49"/>
      <c r="G489" s="30">
        <v>200</v>
      </c>
      <c r="H489" s="17">
        <v>7</v>
      </c>
      <c r="I489" s="17" t="s">
        <v>2609</v>
      </c>
      <c r="K489" s="30">
        <v>200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3984</v>
      </c>
      <c r="B490" s="17" t="s">
        <v>1488</v>
      </c>
      <c r="C490" s="37">
        <f t="shared" si="7"/>
        <v>5</v>
      </c>
      <c r="D490" s="31" t="s">
        <v>54</v>
      </c>
      <c r="E490" s="31" t="s">
        <v>191</v>
      </c>
      <c r="F490" s="49"/>
      <c r="G490" s="30">
        <v>250</v>
      </c>
      <c r="H490" s="17">
        <v>7</v>
      </c>
      <c r="I490" s="17" t="s">
        <v>2609</v>
      </c>
      <c r="K490" s="30">
        <v>120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3985</v>
      </c>
      <c r="B491" s="17" t="s">
        <v>1488</v>
      </c>
      <c r="C491" s="37">
        <f t="shared" si="7"/>
        <v>5</v>
      </c>
      <c r="D491" s="31" t="s">
        <v>2472</v>
      </c>
      <c r="E491" s="31" t="s">
        <v>14</v>
      </c>
      <c r="F491" s="49"/>
      <c r="G491" s="30">
        <v>0</v>
      </c>
      <c r="H491" s="17">
        <v>7</v>
      </c>
      <c r="I491" s="17" t="s">
        <v>2609</v>
      </c>
      <c r="K491" s="30">
        <v>0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3986</v>
      </c>
      <c r="B492" s="17" t="s">
        <v>1488</v>
      </c>
      <c r="C492" s="37">
        <f t="shared" si="7"/>
        <v>5</v>
      </c>
      <c r="D492" s="31" t="s">
        <v>689</v>
      </c>
      <c r="E492" s="31" t="s">
        <v>2473</v>
      </c>
      <c r="F492" s="49"/>
      <c r="G492" s="30">
        <v>45</v>
      </c>
      <c r="H492" s="17">
        <v>7</v>
      </c>
      <c r="I492" s="17" t="s">
        <v>2609</v>
      </c>
      <c r="K492" s="30">
        <v>30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3987</v>
      </c>
      <c r="B493" s="17" t="s">
        <v>1488</v>
      </c>
      <c r="C493" s="37">
        <f t="shared" si="7"/>
        <v>5</v>
      </c>
      <c r="D493" s="31" t="s">
        <v>856</v>
      </c>
      <c r="E493" s="31" t="s">
        <v>191</v>
      </c>
      <c r="F493" s="49"/>
      <c r="G493" s="30">
        <v>100</v>
      </c>
      <c r="H493" s="17">
        <v>7</v>
      </c>
      <c r="I493" s="17" t="s">
        <v>2609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3988</v>
      </c>
      <c r="B494" s="17" t="s">
        <v>1488</v>
      </c>
      <c r="C494" s="37">
        <f t="shared" si="7"/>
        <v>5</v>
      </c>
      <c r="D494" s="31" t="s">
        <v>2474</v>
      </c>
      <c r="E494" s="31" t="s">
        <v>191</v>
      </c>
      <c r="F494" s="49"/>
      <c r="G494" s="30">
        <v>100</v>
      </c>
      <c r="H494" s="17">
        <v>7</v>
      </c>
      <c r="I494" s="17" t="s">
        <v>2609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3989</v>
      </c>
      <c r="B495" s="17" t="s">
        <v>1488</v>
      </c>
      <c r="C495" s="37">
        <f t="shared" si="7"/>
        <v>5</v>
      </c>
      <c r="D495" s="31" t="s">
        <v>951</v>
      </c>
      <c r="E495" s="31" t="s">
        <v>191</v>
      </c>
      <c r="F495" s="49"/>
      <c r="G495" s="30">
        <v>100</v>
      </c>
      <c r="H495" s="17">
        <v>7</v>
      </c>
      <c r="I495" s="17" t="s">
        <v>2609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3990</v>
      </c>
      <c r="B496" s="17" t="s">
        <v>1488</v>
      </c>
      <c r="C496" s="37">
        <f t="shared" si="7"/>
        <v>5</v>
      </c>
      <c r="D496" s="31" t="s">
        <v>2475</v>
      </c>
      <c r="E496" s="31" t="s">
        <v>191</v>
      </c>
      <c r="F496" s="49"/>
      <c r="G496" s="30">
        <v>100</v>
      </c>
      <c r="H496" s="17">
        <v>7</v>
      </c>
      <c r="I496" s="17" t="s">
        <v>2609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3991</v>
      </c>
      <c r="B497" s="17" t="s">
        <v>1488</v>
      </c>
      <c r="C497" s="37">
        <f t="shared" si="7"/>
        <v>5</v>
      </c>
      <c r="D497" s="31" t="s">
        <v>830</v>
      </c>
      <c r="E497" s="31" t="s">
        <v>191</v>
      </c>
      <c r="F497" s="49"/>
      <c r="G497" s="30">
        <v>100</v>
      </c>
      <c r="H497" s="17">
        <v>7</v>
      </c>
      <c r="I497" s="17" t="s">
        <v>2609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3992</v>
      </c>
      <c r="B498" s="17" t="s">
        <v>1488</v>
      </c>
      <c r="C498" s="37">
        <f t="shared" si="7"/>
        <v>5</v>
      </c>
      <c r="D498" s="31" t="s">
        <v>848</v>
      </c>
      <c r="E498" s="31" t="s">
        <v>191</v>
      </c>
      <c r="F498" s="49"/>
      <c r="G498" s="30">
        <v>100</v>
      </c>
      <c r="H498" s="17">
        <v>7</v>
      </c>
      <c r="I498" s="17" t="s">
        <v>2609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3993</v>
      </c>
      <c r="B499" s="17" t="s">
        <v>1488</v>
      </c>
      <c r="C499" s="37">
        <f t="shared" si="7"/>
        <v>5</v>
      </c>
      <c r="D499" s="31" t="s">
        <v>835</v>
      </c>
      <c r="E499" s="31" t="s">
        <v>191</v>
      </c>
      <c r="F499" s="49"/>
      <c r="G499" s="30">
        <v>100</v>
      </c>
      <c r="H499" s="17">
        <v>7</v>
      </c>
      <c r="I499" s="17" t="s">
        <v>2609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3994</v>
      </c>
      <c r="B500" s="17" t="s">
        <v>1488</v>
      </c>
      <c r="C500" s="37">
        <f t="shared" si="7"/>
        <v>5</v>
      </c>
      <c r="D500" s="31" t="s">
        <v>840</v>
      </c>
      <c r="E500" s="31" t="s">
        <v>191</v>
      </c>
      <c r="F500" s="49"/>
      <c r="G500" s="30">
        <v>100</v>
      </c>
      <c r="H500" s="17">
        <v>7</v>
      </c>
      <c r="I500" s="17" t="s">
        <v>2609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3995</v>
      </c>
      <c r="B501" s="17" t="s">
        <v>1488</v>
      </c>
      <c r="C501" s="37">
        <f t="shared" si="7"/>
        <v>5</v>
      </c>
      <c r="D501" s="31" t="s">
        <v>2476</v>
      </c>
      <c r="E501" s="31" t="s">
        <v>191</v>
      </c>
      <c r="F501" s="49"/>
      <c r="G501" s="30">
        <v>100</v>
      </c>
      <c r="H501" s="17">
        <v>7</v>
      </c>
      <c r="I501" s="17" t="s">
        <v>2609</v>
      </c>
      <c r="K501" s="30">
        <v>35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3996</v>
      </c>
      <c r="B502" s="17" t="s">
        <v>1488</v>
      </c>
      <c r="C502" s="37">
        <f t="shared" si="7"/>
        <v>5</v>
      </c>
      <c r="D502" s="31" t="s">
        <v>833</v>
      </c>
      <c r="E502" s="31" t="s">
        <v>191</v>
      </c>
      <c r="F502" s="49"/>
      <c r="G502" s="30">
        <v>100</v>
      </c>
      <c r="H502" s="17">
        <v>7</v>
      </c>
      <c r="I502" s="17" t="s">
        <v>2609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3997</v>
      </c>
      <c r="B503" s="17" t="s">
        <v>1488</v>
      </c>
      <c r="C503" s="37">
        <f t="shared" si="7"/>
        <v>5</v>
      </c>
      <c r="D503" s="31" t="s">
        <v>2477</v>
      </c>
      <c r="E503" s="31" t="s">
        <v>191</v>
      </c>
      <c r="F503" s="49"/>
      <c r="G503" s="30">
        <v>100</v>
      </c>
      <c r="H503" s="17">
        <v>7</v>
      </c>
      <c r="I503" s="17" t="s">
        <v>2609</v>
      </c>
      <c r="K503" s="30">
        <v>35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3998</v>
      </c>
      <c r="B504" s="17" t="s">
        <v>1488</v>
      </c>
      <c r="C504" s="37">
        <f t="shared" si="7"/>
        <v>5</v>
      </c>
      <c r="D504" s="31" t="s">
        <v>832</v>
      </c>
      <c r="E504" s="31" t="s">
        <v>191</v>
      </c>
      <c r="F504" s="49"/>
      <c r="G504" s="30">
        <v>150</v>
      </c>
      <c r="H504" s="17">
        <v>7</v>
      </c>
      <c r="I504" s="17" t="s">
        <v>2609</v>
      </c>
      <c r="K504" s="30">
        <v>90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3999</v>
      </c>
      <c r="B505" s="17" t="s">
        <v>1488</v>
      </c>
      <c r="C505" s="37">
        <f t="shared" si="7"/>
        <v>5</v>
      </c>
      <c r="D505" s="31" t="s">
        <v>937</v>
      </c>
      <c r="E505" s="31" t="s">
        <v>191</v>
      </c>
      <c r="F505" s="49"/>
      <c r="G505" s="30">
        <v>100</v>
      </c>
      <c r="H505" s="17">
        <v>7</v>
      </c>
      <c r="I505" s="17" t="s">
        <v>2609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4000</v>
      </c>
      <c r="B506" s="17" t="s">
        <v>1488</v>
      </c>
      <c r="C506" s="37">
        <f t="shared" si="7"/>
        <v>5</v>
      </c>
      <c r="D506" s="31" t="s">
        <v>2478</v>
      </c>
      <c r="E506" s="31" t="s">
        <v>191</v>
      </c>
      <c r="F506" s="49"/>
      <c r="G506" s="30">
        <v>100</v>
      </c>
      <c r="H506" s="17">
        <v>7</v>
      </c>
      <c r="I506" s="17" t="s">
        <v>2609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4001</v>
      </c>
      <c r="B507" s="17" t="s">
        <v>1488</v>
      </c>
      <c r="C507" s="37">
        <f t="shared" si="7"/>
        <v>5</v>
      </c>
      <c r="D507" s="31" t="s">
        <v>2479</v>
      </c>
      <c r="E507" s="31" t="s">
        <v>191</v>
      </c>
      <c r="F507" s="49"/>
      <c r="G507" s="30">
        <v>100</v>
      </c>
      <c r="H507" s="17">
        <v>7</v>
      </c>
      <c r="I507" s="17" t="s">
        <v>2609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4002</v>
      </c>
      <c r="B508" s="17" t="s">
        <v>1488</v>
      </c>
      <c r="C508" s="37">
        <f t="shared" si="7"/>
        <v>5</v>
      </c>
      <c r="D508" s="31" t="s">
        <v>939</v>
      </c>
      <c r="E508" s="31" t="s">
        <v>191</v>
      </c>
      <c r="F508" s="49"/>
      <c r="G508" s="30">
        <v>100</v>
      </c>
      <c r="H508" s="17">
        <v>7</v>
      </c>
      <c r="I508" s="17" t="s">
        <v>2609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4003</v>
      </c>
      <c r="B509" s="17" t="s">
        <v>1488</v>
      </c>
      <c r="C509" s="37">
        <f t="shared" si="7"/>
        <v>5</v>
      </c>
      <c r="D509" s="31" t="s">
        <v>836</v>
      </c>
      <c r="E509" s="31" t="s">
        <v>191</v>
      </c>
      <c r="F509" s="49"/>
      <c r="G509" s="30">
        <v>100</v>
      </c>
      <c r="H509" s="17">
        <v>7</v>
      </c>
      <c r="I509" s="17" t="s">
        <v>2609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4004</v>
      </c>
      <c r="B510" s="17" t="s">
        <v>1488</v>
      </c>
      <c r="C510" s="37">
        <f t="shared" si="7"/>
        <v>5</v>
      </c>
      <c r="D510" s="31" t="s">
        <v>956</v>
      </c>
      <c r="E510" s="31" t="s">
        <v>191</v>
      </c>
      <c r="F510" s="49"/>
      <c r="G510" s="30">
        <v>100</v>
      </c>
      <c r="H510" s="17">
        <v>7</v>
      </c>
      <c r="I510" s="17" t="s">
        <v>2609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4005</v>
      </c>
      <c r="B511" s="17" t="s">
        <v>1488</v>
      </c>
      <c r="C511" s="37">
        <f t="shared" si="7"/>
        <v>5</v>
      </c>
      <c r="D511" s="31" t="s">
        <v>841</v>
      </c>
      <c r="E511" s="31" t="s">
        <v>191</v>
      </c>
      <c r="F511" s="49"/>
      <c r="G511" s="30">
        <v>100</v>
      </c>
      <c r="H511" s="17">
        <v>7</v>
      </c>
      <c r="I511" s="17" t="s">
        <v>2609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4006</v>
      </c>
      <c r="B512" s="17" t="s">
        <v>1488</v>
      </c>
      <c r="C512" s="37">
        <f t="shared" si="7"/>
        <v>5</v>
      </c>
      <c r="D512" s="31" t="s">
        <v>936</v>
      </c>
      <c r="E512" s="31" t="s">
        <v>191</v>
      </c>
      <c r="F512" s="49"/>
      <c r="G512" s="30">
        <v>100</v>
      </c>
      <c r="H512" s="17">
        <v>7</v>
      </c>
      <c r="I512" s="17" t="s">
        <v>2609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4007</v>
      </c>
      <c r="B513" s="17" t="s">
        <v>1488</v>
      </c>
      <c r="C513" s="37">
        <f t="shared" si="7"/>
        <v>5</v>
      </c>
      <c r="D513" s="31" t="s">
        <v>935</v>
      </c>
      <c r="E513" s="31" t="s">
        <v>191</v>
      </c>
      <c r="F513" s="49"/>
      <c r="G513" s="30">
        <v>100</v>
      </c>
      <c r="H513" s="17">
        <v>7</v>
      </c>
      <c r="I513" s="17" t="s">
        <v>2609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4008</v>
      </c>
      <c r="B514" s="17" t="s">
        <v>1488</v>
      </c>
      <c r="C514" s="37">
        <f t="shared" si="7"/>
        <v>5</v>
      </c>
      <c r="D514" s="31" t="s">
        <v>827</v>
      </c>
      <c r="E514" s="31" t="s">
        <v>191</v>
      </c>
      <c r="F514" s="49"/>
      <c r="G514" s="30">
        <v>100</v>
      </c>
      <c r="H514" s="17">
        <v>7</v>
      </c>
      <c r="I514" s="17" t="s">
        <v>2609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4009</v>
      </c>
      <c r="B515" s="17" t="s">
        <v>1488</v>
      </c>
      <c r="C515" s="37">
        <f t="shared" si="7"/>
        <v>5</v>
      </c>
      <c r="D515" s="31" t="s">
        <v>2480</v>
      </c>
      <c r="E515" s="31" t="s">
        <v>191</v>
      </c>
      <c r="F515" s="49"/>
      <c r="G515" s="30">
        <v>100</v>
      </c>
      <c r="H515" s="17">
        <v>7</v>
      </c>
      <c r="I515" s="17" t="s">
        <v>2609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4010</v>
      </c>
      <c r="B516" s="17" t="s">
        <v>1488</v>
      </c>
      <c r="C516" s="37">
        <f t="shared" si="7"/>
        <v>5</v>
      </c>
      <c r="D516" s="31" t="s">
        <v>828</v>
      </c>
      <c r="E516" s="31" t="s">
        <v>191</v>
      </c>
      <c r="F516" s="49"/>
      <c r="G516" s="30">
        <v>100</v>
      </c>
      <c r="H516" s="17">
        <v>7</v>
      </c>
      <c r="I516" s="17" t="s">
        <v>2609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4011</v>
      </c>
      <c r="B517" s="17" t="s">
        <v>1488</v>
      </c>
      <c r="C517" s="37">
        <f t="shared" ref="C517:C580" si="8">IF($B517="ProductService",1,IF($B517="ProductNonInventory",3,IF($B517="ProductInventory",5,"error")))</f>
        <v>5</v>
      </c>
      <c r="D517" s="31" t="s">
        <v>849</v>
      </c>
      <c r="E517" s="31" t="s">
        <v>191</v>
      </c>
      <c r="F517" s="49"/>
      <c r="G517" s="30">
        <v>100</v>
      </c>
      <c r="H517" s="17">
        <v>7</v>
      </c>
      <c r="I517" s="17" t="s">
        <v>2609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4012</v>
      </c>
      <c r="B518" s="17" t="s">
        <v>1488</v>
      </c>
      <c r="C518" s="37">
        <f t="shared" si="8"/>
        <v>5</v>
      </c>
      <c r="D518" s="31" t="s">
        <v>2481</v>
      </c>
      <c r="E518" s="31" t="s">
        <v>191</v>
      </c>
      <c r="F518" s="49"/>
      <c r="G518" s="30">
        <v>100</v>
      </c>
      <c r="H518" s="17">
        <v>7</v>
      </c>
      <c r="I518" s="17" t="s">
        <v>2609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4013</v>
      </c>
      <c r="B519" s="17" t="s">
        <v>1488</v>
      </c>
      <c r="C519" s="37">
        <f t="shared" si="8"/>
        <v>5</v>
      </c>
      <c r="D519" s="31" t="s">
        <v>2482</v>
      </c>
      <c r="E519" s="31" t="s">
        <v>191</v>
      </c>
      <c r="F519" s="49"/>
      <c r="G519" s="30">
        <v>100</v>
      </c>
      <c r="H519" s="17">
        <v>7</v>
      </c>
      <c r="I519" s="17" t="s">
        <v>2609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4014</v>
      </c>
      <c r="B520" s="17" t="s">
        <v>1488</v>
      </c>
      <c r="C520" s="37">
        <f t="shared" si="8"/>
        <v>5</v>
      </c>
      <c r="D520" s="31" t="s">
        <v>946</v>
      </c>
      <c r="E520" s="31" t="s">
        <v>191</v>
      </c>
      <c r="F520" s="49"/>
      <c r="G520" s="30">
        <v>100</v>
      </c>
      <c r="H520" s="17">
        <v>7</v>
      </c>
      <c r="I520" s="17" t="s">
        <v>2609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4015</v>
      </c>
      <c r="B521" s="17" t="s">
        <v>1488</v>
      </c>
      <c r="C521" s="37">
        <f t="shared" si="8"/>
        <v>5</v>
      </c>
      <c r="D521" s="31" t="s">
        <v>831</v>
      </c>
      <c r="E521" s="31" t="s">
        <v>191</v>
      </c>
      <c r="F521" s="49"/>
      <c r="G521" s="30">
        <v>100</v>
      </c>
      <c r="H521" s="17">
        <v>7</v>
      </c>
      <c r="I521" s="17" t="s">
        <v>2609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4016</v>
      </c>
      <c r="B522" s="17" t="s">
        <v>1488</v>
      </c>
      <c r="C522" s="37">
        <f t="shared" si="8"/>
        <v>5</v>
      </c>
      <c r="D522" s="31" t="s">
        <v>942</v>
      </c>
      <c r="E522" s="31" t="s">
        <v>191</v>
      </c>
      <c r="F522" s="49"/>
      <c r="G522" s="30">
        <v>100</v>
      </c>
      <c r="H522" s="17">
        <v>7</v>
      </c>
      <c r="I522" s="17" t="s">
        <v>2609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4017</v>
      </c>
      <c r="B523" s="17" t="s">
        <v>1488</v>
      </c>
      <c r="C523" s="37">
        <f t="shared" si="8"/>
        <v>5</v>
      </c>
      <c r="D523" s="31" t="s">
        <v>839</v>
      </c>
      <c r="E523" s="31" t="s">
        <v>191</v>
      </c>
      <c r="F523" s="49"/>
      <c r="G523" s="30">
        <v>100</v>
      </c>
      <c r="H523" s="17">
        <v>7</v>
      </c>
      <c r="I523" s="17" t="s">
        <v>2609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4018</v>
      </c>
      <c r="B524" s="17" t="s">
        <v>1488</v>
      </c>
      <c r="C524" s="37">
        <f t="shared" si="8"/>
        <v>5</v>
      </c>
      <c r="D524" s="31" t="s">
        <v>943</v>
      </c>
      <c r="E524" s="31" t="s">
        <v>191</v>
      </c>
      <c r="F524" s="49"/>
      <c r="G524" s="30">
        <v>100</v>
      </c>
      <c r="H524" s="17">
        <v>7</v>
      </c>
      <c r="I524" s="17" t="s">
        <v>2609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4019</v>
      </c>
      <c r="B525" s="17" t="s">
        <v>1488</v>
      </c>
      <c r="C525" s="37">
        <f t="shared" si="8"/>
        <v>5</v>
      </c>
      <c r="D525" s="31" t="s">
        <v>2483</v>
      </c>
      <c r="E525" s="31" t="s">
        <v>191</v>
      </c>
      <c r="F525" s="49"/>
      <c r="G525" s="30">
        <v>100</v>
      </c>
      <c r="H525" s="17">
        <v>7</v>
      </c>
      <c r="I525" s="17" t="s">
        <v>2609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4020</v>
      </c>
      <c r="B526" s="17" t="s">
        <v>1488</v>
      </c>
      <c r="C526" s="37">
        <f t="shared" si="8"/>
        <v>5</v>
      </c>
      <c r="D526" s="31" t="s">
        <v>944</v>
      </c>
      <c r="E526" s="31" t="s">
        <v>191</v>
      </c>
      <c r="F526" s="49"/>
      <c r="G526" s="30">
        <v>100</v>
      </c>
      <c r="H526" s="17">
        <v>7</v>
      </c>
      <c r="I526" s="17" t="s">
        <v>2609</v>
      </c>
      <c r="K526" s="30">
        <v>35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4021</v>
      </c>
      <c r="B527" s="17" t="s">
        <v>1488</v>
      </c>
      <c r="C527" s="37">
        <f t="shared" si="8"/>
        <v>5</v>
      </c>
      <c r="D527" s="31" t="s">
        <v>2484</v>
      </c>
      <c r="E527" s="31" t="s">
        <v>191</v>
      </c>
      <c r="F527" s="49"/>
      <c r="G527" s="30">
        <v>100</v>
      </c>
      <c r="H527" s="17">
        <v>7</v>
      </c>
      <c r="I527" s="17" t="s">
        <v>2609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4022</v>
      </c>
      <c r="B528" s="17" t="s">
        <v>1488</v>
      </c>
      <c r="C528" s="37">
        <f t="shared" si="8"/>
        <v>5</v>
      </c>
      <c r="D528" s="31" t="s">
        <v>2485</v>
      </c>
      <c r="E528" s="31" t="s">
        <v>191</v>
      </c>
      <c r="F528" s="49"/>
      <c r="G528" s="30">
        <v>100</v>
      </c>
      <c r="H528" s="17">
        <v>7</v>
      </c>
      <c r="I528" s="17" t="s">
        <v>2609</v>
      </c>
      <c r="K528" s="30">
        <v>35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4023</v>
      </c>
      <c r="B529" s="17" t="s">
        <v>1488</v>
      </c>
      <c r="C529" s="37">
        <f t="shared" si="8"/>
        <v>5</v>
      </c>
      <c r="D529" s="31" t="s">
        <v>850</v>
      </c>
      <c r="E529" s="31" t="s">
        <v>191</v>
      </c>
      <c r="F529" s="49"/>
      <c r="G529" s="30">
        <v>50</v>
      </c>
      <c r="H529" s="17">
        <v>7</v>
      </c>
      <c r="I529" s="17" t="s">
        <v>2609</v>
      </c>
      <c r="K529" s="30">
        <v>20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4024</v>
      </c>
      <c r="B530" s="17" t="s">
        <v>1488</v>
      </c>
      <c r="C530" s="37">
        <f t="shared" si="8"/>
        <v>5</v>
      </c>
      <c r="D530" s="31" t="s">
        <v>853</v>
      </c>
      <c r="E530" s="31" t="s">
        <v>191</v>
      </c>
      <c r="F530" s="49"/>
      <c r="G530" s="30">
        <v>100</v>
      </c>
      <c r="H530" s="17">
        <v>7</v>
      </c>
      <c r="I530" s="17" t="s">
        <v>2609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4025</v>
      </c>
      <c r="B531" s="17" t="s">
        <v>1488</v>
      </c>
      <c r="C531" s="37">
        <f t="shared" si="8"/>
        <v>5</v>
      </c>
      <c r="D531" s="31" t="s">
        <v>2486</v>
      </c>
      <c r="E531" s="31" t="s">
        <v>191</v>
      </c>
      <c r="F531" s="49"/>
      <c r="G531" s="30">
        <v>100</v>
      </c>
      <c r="H531" s="17">
        <v>7</v>
      </c>
      <c r="I531" s="17" t="s">
        <v>2609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4026</v>
      </c>
      <c r="B532" s="17" t="s">
        <v>1488</v>
      </c>
      <c r="C532" s="37">
        <f t="shared" si="8"/>
        <v>5</v>
      </c>
      <c r="D532" s="31" t="s">
        <v>2487</v>
      </c>
      <c r="E532" s="31" t="s">
        <v>191</v>
      </c>
      <c r="F532" s="49"/>
      <c r="G532" s="30">
        <v>100</v>
      </c>
      <c r="H532" s="17">
        <v>7</v>
      </c>
      <c r="I532" s="17" t="s">
        <v>2609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4027</v>
      </c>
      <c r="B533" s="17" t="s">
        <v>1488</v>
      </c>
      <c r="C533" s="37">
        <f t="shared" si="8"/>
        <v>5</v>
      </c>
      <c r="D533" s="31" t="s">
        <v>845</v>
      </c>
      <c r="E533" s="31" t="s">
        <v>191</v>
      </c>
      <c r="F533" s="49"/>
      <c r="G533" s="30">
        <v>100</v>
      </c>
      <c r="H533" s="17">
        <v>7</v>
      </c>
      <c r="I533" s="17" t="s">
        <v>2609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4028</v>
      </c>
      <c r="B534" s="17" t="s">
        <v>1488</v>
      </c>
      <c r="C534" s="37">
        <f t="shared" si="8"/>
        <v>5</v>
      </c>
      <c r="D534" s="31" t="s">
        <v>948</v>
      </c>
      <c r="E534" s="31" t="s">
        <v>191</v>
      </c>
      <c r="F534" s="49"/>
      <c r="G534" s="30">
        <v>100</v>
      </c>
      <c r="H534" s="17">
        <v>7</v>
      </c>
      <c r="I534" s="17" t="s">
        <v>2609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4029</v>
      </c>
      <c r="B535" s="17" t="s">
        <v>1488</v>
      </c>
      <c r="C535" s="37">
        <f t="shared" si="8"/>
        <v>5</v>
      </c>
      <c r="D535" s="31" t="s">
        <v>855</v>
      </c>
      <c r="E535" s="31" t="s">
        <v>191</v>
      </c>
      <c r="F535" s="49"/>
      <c r="G535" s="30">
        <v>100</v>
      </c>
      <c r="H535" s="17">
        <v>7</v>
      </c>
      <c r="I535" s="17" t="s">
        <v>2609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4030</v>
      </c>
      <c r="B536" s="17" t="s">
        <v>1488</v>
      </c>
      <c r="C536" s="37">
        <f t="shared" si="8"/>
        <v>5</v>
      </c>
      <c r="D536" s="31" t="s">
        <v>859</v>
      </c>
      <c r="E536" s="31" t="s">
        <v>191</v>
      </c>
      <c r="F536" s="49"/>
      <c r="G536" s="30">
        <v>100</v>
      </c>
      <c r="H536" s="17">
        <v>7</v>
      </c>
      <c r="I536" s="17" t="s">
        <v>2609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4031</v>
      </c>
      <c r="B537" s="17" t="s">
        <v>1488</v>
      </c>
      <c r="C537" s="37">
        <f t="shared" si="8"/>
        <v>5</v>
      </c>
      <c r="D537" s="31" t="s">
        <v>2488</v>
      </c>
      <c r="E537" s="31" t="s">
        <v>191</v>
      </c>
      <c r="F537" s="49"/>
      <c r="G537" s="30">
        <v>100</v>
      </c>
      <c r="H537" s="17">
        <v>7</v>
      </c>
      <c r="I537" s="17" t="s">
        <v>2609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4032</v>
      </c>
      <c r="B538" s="17" t="s">
        <v>1488</v>
      </c>
      <c r="C538" s="37">
        <f t="shared" si="8"/>
        <v>5</v>
      </c>
      <c r="D538" s="31" t="s">
        <v>931</v>
      </c>
      <c r="E538" s="31" t="s">
        <v>191</v>
      </c>
      <c r="F538" s="49"/>
      <c r="G538" s="30">
        <v>100</v>
      </c>
      <c r="H538" s="17">
        <v>7</v>
      </c>
      <c r="I538" s="17" t="s">
        <v>2609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4033</v>
      </c>
      <c r="B539" s="17" t="s">
        <v>1488</v>
      </c>
      <c r="C539" s="37">
        <f t="shared" si="8"/>
        <v>5</v>
      </c>
      <c r="D539" s="31" t="s">
        <v>842</v>
      </c>
      <c r="E539" s="31" t="s">
        <v>191</v>
      </c>
      <c r="F539" s="49"/>
      <c r="G539" s="30">
        <v>100</v>
      </c>
      <c r="H539" s="17">
        <v>7</v>
      </c>
      <c r="I539" s="17" t="s">
        <v>2609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4034</v>
      </c>
      <c r="B540" s="17" t="s">
        <v>1488</v>
      </c>
      <c r="C540" s="37">
        <f t="shared" si="8"/>
        <v>5</v>
      </c>
      <c r="D540" s="31" t="s">
        <v>829</v>
      </c>
      <c r="E540" s="31" t="s">
        <v>191</v>
      </c>
      <c r="F540" s="49"/>
      <c r="G540" s="30">
        <v>100</v>
      </c>
      <c r="H540" s="17">
        <v>7</v>
      </c>
      <c r="I540" s="17" t="s">
        <v>2609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4035</v>
      </c>
      <c r="B541" s="17" t="s">
        <v>1488</v>
      </c>
      <c r="C541" s="37">
        <f t="shared" si="8"/>
        <v>5</v>
      </c>
      <c r="D541" s="31" t="s">
        <v>945</v>
      </c>
      <c r="E541" s="31" t="s">
        <v>191</v>
      </c>
      <c r="F541" s="49"/>
      <c r="G541" s="30">
        <v>100</v>
      </c>
      <c r="H541" s="17">
        <v>7</v>
      </c>
      <c r="I541" s="17" t="s">
        <v>2609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4036</v>
      </c>
      <c r="B542" s="17" t="s">
        <v>1488</v>
      </c>
      <c r="C542" s="37">
        <f t="shared" si="8"/>
        <v>5</v>
      </c>
      <c r="D542" s="31" t="s">
        <v>2489</v>
      </c>
      <c r="E542" s="31" t="s">
        <v>191</v>
      </c>
      <c r="F542" s="49"/>
      <c r="G542" s="30">
        <v>100</v>
      </c>
      <c r="H542" s="17">
        <v>7</v>
      </c>
      <c r="I542" s="17" t="s">
        <v>2609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4037</v>
      </c>
      <c r="B543" s="17" t="s">
        <v>1488</v>
      </c>
      <c r="C543" s="37">
        <f t="shared" si="8"/>
        <v>5</v>
      </c>
      <c r="D543" s="31" t="s">
        <v>2490</v>
      </c>
      <c r="E543" s="31" t="s">
        <v>191</v>
      </c>
      <c r="F543" s="49"/>
      <c r="G543" s="30">
        <v>100</v>
      </c>
      <c r="H543" s="17">
        <v>7</v>
      </c>
      <c r="I543" s="17" t="s">
        <v>2609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4038</v>
      </c>
      <c r="B544" s="17" t="s">
        <v>1488</v>
      </c>
      <c r="C544" s="37">
        <f t="shared" si="8"/>
        <v>5</v>
      </c>
      <c r="D544" s="31" t="s">
        <v>2491</v>
      </c>
      <c r="E544" s="31" t="s">
        <v>191</v>
      </c>
      <c r="F544" s="49"/>
      <c r="G544" s="30">
        <v>100</v>
      </c>
      <c r="H544" s="17">
        <v>7</v>
      </c>
      <c r="I544" s="17" t="s">
        <v>2609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4039</v>
      </c>
      <c r="B545" s="17" t="s">
        <v>1488</v>
      </c>
      <c r="C545" s="37">
        <f t="shared" si="8"/>
        <v>5</v>
      </c>
      <c r="D545" s="31" t="s">
        <v>2492</v>
      </c>
      <c r="E545" s="31" t="s">
        <v>191</v>
      </c>
      <c r="F545" s="49"/>
      <c r="G545" s="30">
        <v>100</v>
      </c>
      <c r="H545" s="17">
        <v>7</v>
      </c>
      <c r="I545" s="17" t="s">
        <v>2609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4040</v>
      </c>
      <c r="B546" s="17" t="s">
        <v>1488</v>
      </c>
      <c r="C546" s="37">
        <f t="shared" si="8"/>
        <v>5</v>
      </c>
      <c r="D546" s="31" t="s">
        <v>844</v>
      </c>
      <c r="E546" s="31" t="s">
        <v>191</v>
      </c>
      <c r="F546" s="49"/>
      <c r="G546" s="30">
        <v>100</v>
      </c>
      <c r="H546" s="17">
        <v>7</v>
      </c>
      <c r="I546" s="17" t="s">
        <v>2609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4041</v>
      </c>
      <c r="B547" s="17" t="s">
        <v>1488</v>
      </c>
      <c r="C547" s="37">
        <f t="shared" si="8"/>
        <v>5</v>
      </c>
      <c r="D547" s="31" t="s">
        <v>863</v>
      </c>
      <c r="E547" s="31" t="s">
        <v>191</v>
      </c>
      <c r="F547" s="49"/>
      <c r="G547" s="30">
        <v>100</v>
      </c>
      <c r="H547" s="17">
        <v>7</v>
      </c>
      <c r="I547" s="17" t="s">
        <v>2609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4042</v>
      </c>
      <c r="B548" s="17" t="s">
        <v>1488</v>
      </c>
      <c r="C548" s="37">
        <f t="shared" si="8"/>
        <v>5</v>
      </c>
      <c r="D548" s="31" t="s">
        <v>2493</v>
      </c>
      <c r="E548" s="31" t="s">
        <v>191</v>
      </c>
      <c r="F548" s="49"/>
      <c r="G548" s="30">
        <v>100</v>
      </c>
      <c r="H548" s="17">
        <v>7</v>
      </c>
      <c r="I548" s="17" t="s">
        <v>2609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4043</v>
      </c>
      <c r="B549" s="17" t="s">
        <v>1488</v>
      </c>
      <c r="C549" s="37">
        <f t="shared" si="8"/>
        <v>5</v>
      </c>
      <c r="D549" s="31" t="s">
        <v>952</v>
      </c>
      <c r="E549" s="31" t="s">
        <v>191</v>
      </c>
      <c r="F549" s="49"/>
      <c r="G549" s="30">
        <v>100</v>
      </c>
      <c r="H549" s="17">
        <v>7</v>
      </c>
      <c r="I549" s="17" t="s">
        <v>2609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4044</v>
      </c>
      <c r="B550" s="17" t="s">
        <v>1488</v>
      </c>
      <c r="C550" s="37">
        <f t="shared" si="8"/>
        <v>5</v>
      </c>
      <c r="D550" s="31" t="s">
        <v>2494</v>
      </c>
      <c r="E550" s="31" t="s">
        <v>191</v>
      </c>
      <c r="F550" s="49"/>
      <c r="G550" s="30">
        <v>100</v>
      </c>
      <c r="H550" s="17">
        <v>7</v>
      </c>
      <c r="I550" s="17" t="s">
        <v>2609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4045</v>
      </c>
      <c r="B551" s="17" t="s">
        <v>1488</v>
      </c>
      <c r="C551" s="37">
        <f t="shared" si="8"/>
        <v>5</v>
      </c>
      <c r="D551" s="31" t="s">
        <v>2495</v>
      </c>
      <c r="E551" s="31" t="s">
        <v>191</v>
      </c>
      <c r="F551" s="49"/>
      <c r="G551" s="30">
        <v>100</v>
      </c>
      <c r="H551" s="17">
        <v>7</v>
      </c>
      <c r="I551" s="17" t="s">
        <v>2609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4046</v>
      </c>
      <c r="B552" s="17" t="s">
        <v>1488</v>
      </c>
      <c r="C552" s="37">
        <f t="shared" si="8"/>
        <v>5</v>
      </c>
      <c r="D552" s="31" t="s">
        <v>2496</v>
      </c>
      <c r="E552" s="31" t="s">
        <v>191</v>
      </c>
      <c r="F552" s="49"/>
      <c r="G552" s="30">
        <v>100</v>
      </c>
      <c r="H552" s="17">
        <v>7</v>
      </c>
      <c r="I552" s="17" t="s">
        <v>2609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4047</v>
      </c>
      <c r="B553" s="17" t="s">
        <v>1488</v>
      </c>
      <c r="C553" s="37">
        <f t="shared" si="8"/>
        <v>5</v>
      </c>
      <c r="D553" s="31" t="s">
        <v>2497</v>
      </c>
      <c r="E553" s="31" t="s">
        <v>191</v>
      </c>
      <c r="F553" s="49"/>
      <c r="G553" s="30">
        <v>100</v>
      </c>
      <c r="H553" s="17">
        <v>7</v>
      </c>
      <c r="I553" s="17" t="s">
        <v>2609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4048</v>
      </c>
      <c r="B554" s="17" t="s">
        <v>1488</v>
      </c>
      <c r="C554" s="37">
        <f t="shared" si="8"/>
        <v>5</v>
      </c>
      <c r="D554" s="31" t="s">
        <v>864</v>
      </c>
      <c r="E554" s="31" t="s">
        <v>191</v>
      </c>
      <c r="F554" s="49"/>
      <c r="G554" s="30">
        <v>100</v>
      </c>
      <c r="H554" s="17">
        <v>7</v>
      </c>
      <c r="I554" s="17" t="s">
        <v>2609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4049</v>
      </c>
      <c r="B555" s="17" t="s">
        <v>1488</v>
      </c>
      <c r="C555" s="37">
        <f t="shared" si="8"/>
        <v>5</v>
      </c>
      <c r="D555" s="31" t="s">
        <v>865</v>
      </c>
      <c r="E555" s="31" t="s">
        <v>191</v>
      </c>
      <c r="F555" s="49"/>
      <c r="G555" s="30">
        <v>100</v>
      </c>
      <c r="H555" s="17">
        <v>7</v>
      </c>
      <c r="I555" s="17" t="s">
        <v>2609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4050</v>
      </c>
      <c r="B556" s="17" t="s">
        <v>1488</v>
      </c>
      <c r="C556" s="37">
        <f t="shared" si="8"/>
        <v>5</v>
      </c>
      <c r="D556" s="31" t="s">
        <v>2498</v>
      </c>
      <c r="E556" s="31" t="s">
        <v>191</v>
      </c>
      <c r="F556" s="49"/>
      <c r="G556" s="30">
        <v>100</v>
      </c>
      <c r="H556" s="17">
        <v>7</v>
      </c>
      <c r="I556" s="17" t="s">
        <v>2609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4051</v>
      </c>
      <c r="B557" s="17" t="s">
        <v>1488</v>
      </c>
      <c r="C557" s="37">
        <f t="shared" si="8"/>
        <v>5</v>
      </c>
      <c r="D557" s="31" t="s">
        <v>2499</v>
      </c>
      <c r="E557" s="31" t="s">
        <v>191</v>
      </c>
      <c r="F557" s="49"/>
      <c r="G557" s="30">
        <v>100</v>
      </c>
      <c r="H557" s="17">
        <v>7</v>
      </c>
      <c r="I557" s="17" t="s">
        <v>2609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4052</v>
      </c>
      <c r="B558" s="17" t="s">
        <v>1488</v>
      </c>
      <c r="C558" s="37">
        <f t="shared" si="8"/>
        <v>5</v>
      </c>
      <c r="D558" s="31" t="s">
        <v>2500</v>
      </c>
      <c r="E558" s="31" t="s">
        <v>191</v>
      </c>
      <c r="F558" s="49"/>
      <c r="G558" s="30">
        <v>100</v>
      </c>
      <c r="H558" s="17">
        <v>7</v>
      </c>
      <c r="I558" s="17" t="s">
        <v>2609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4053</v>
      </c>
      <c r="B559" s="17" t="s">
        <v>1488</v>
      </c>
      <c r="C559" s="37">
        <f t="shared" si="8"/>
        <v>5</v>
      </c>
      <c r="D559" s="31" t="s">
        <v>2501</v>
      </c>
      <c r="E559" s="31" t="s">
        <v>191</v>
      </c>
      <c r="F559" s="49"/>
      <c r="G559" s="30">
        <v>100</v>
      </c>
      <c r="H559" s="17">
        <v>7</v>
      </c>
      <c r="I559" s="17" t="s">
        <v>2609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4054</v>
      </c>
      <c r="B560" s="17" t="s">
        <v>1488</v>
      </c>
      <c r="C560" s="37">
        <f t="shared" si="8"/>
        <v>5</v>
      </c>
      <c r="D560" s="31" t="s">
        <v>2502</v>
      </c>
      <c r="E560" s="31" t="s">
        <v>191</v>
      </c>
      <c r="F560" s="49"/>
      <c r="G560" s="30">
        <v>100</v>
      </c>
      <c r="H560" s="17">
        <v>7</v>
      </c>
      <c r="I560" s="17" t="s">
        <v>2609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4055</v>
      </c>
      <c r="B561" s="17" t="s">
        <v>1488</v>
      </c>
      <c r="C561" s="37">
        <f t="shared" si="8"/>
        <v>5</v>
      </c>
      <c r="D561" s="31" t="s">
        <v>2503</v>
      </c>
      <c r="E561" s="31" t="s">
        <v>191</v>
      </c>
      <c r="F561" s="49"/>
      <c r="G561" s="30">
        <v>100</v>
      </c>
      <c r="H561" s="17">
        <v>7</v>
      </c>
      <c r="I561" s="17" t="s">
        <v>2609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4056</v>
      </c>
      <c r="B562" s="17" t="s">
        <v>1488</v>
      </c>
      <c r="C562" s="37">
        <f t="shared" si="8"/>
        <v>5</v>
      </c>
      <c r="D562" s="31" t="s">
        <v>2504</v>
      </c>
      <c r="E562" s="31" t="s">
        <v>191</v>
      </c>
      <c r="F562" s="49"/>
      <c r="G562" s="30">
        <v>100</v>
      </c>
      <c r="H562" s="17">
        <v>7</v>
      </c>
      <c r="I562" s="17" t="s">
        <v>2609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4057</v>
      </c>
      <c r="B563" s="17" t="s">
        <v>1488</v>
      </c>
      <c r="C563" s="37">
        <f t="shared" si="8"/>
        <v>5</v>
      </c>
      <c r="D563" s="31" t="s">
        <v>2505</v>
      </c>
      <c r="E563" s="31" t="s">
        <v>191</v>
      </c>
      <c r="F563" s="49"/>
      <c r="G563" s="30">
        <v>100</v>
      </c>
      <c r="H563" s="17">
        <v>7</v>
      </c>
      <c r="I563" s="17" t="s">
        <v>2609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4058</v>
      </c>
      <c r="B564" s="17" t="s">
        <v>1488</v>
      </c>
      <c r="C564" s="37">
        <f t="shared" si="8"/>
        <v>5</v>
      </c>
      <c r="D564" s="31" t="s">
        <v>861</v>
      </c>
      <c r="E564" s="31" t="s">
        <v>191</v>
      </c>
      <c r="F564" s="49"/>
      <c r="G564" s="30">
        <v>100</v>
      </c>
      <c r="H564" s="17">
        <v>7</v>
      </c>
      <c r="I564" s="17" t="s">
        <v>2609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4059</v>
      </c>
      <c r="B565" s="17" t="s">
        <v>1488</v>
      </c>
      <c r="C565" s="37">
        <f t="shared" si="8"/>
        <v>5</v>
      </c>
      <c r="D565" s="31" t="s">
        <v>2506</v>
      </c>
      <c r="E565" s="31" t="s">
        <v>191</v>
      </c>
      <c r="F565" s="49"/>
      <c r="G565" s="30">
        <v>100</v>
      </c>
      <c r="H565" s="17">
        <v>7</v>
      </c>
      <c r="I565" s="17" t="s">
        <v>2609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4060</v>
      </c>
      <c r="B566" s="17" t="s">
        <v>1488</v>
      </c>
      <c r="C566" s="37">
        <f t="shared" si="8"/>
        <v>5</v>
      </c>
      <c r="D566" s="31" t="s">
        <v>2507</v>
      </c>
      <c r="E566" s="31" t="s">
        <v>191</v>
      </c>
      <c r="F566" s="49"/>
      <c r="G566" s="30">
        <v>100</v>
      </c>
      <c r="H566" s="17">
        <v>7</v>
      </c>
      <c r="I566" s="17" t="s">
        <v>2609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4061</v>
      </c>
      <c r="B567" s="17" t="s">
        <v>1488</v>
      </c>
      <c r="C567" s="37">
        <f t="shared" si="8"/>
        <v>5</v>
      </c>
      <c r="D567" s="31" t="s">
        <v>2508</v>
      </c>
      <c r="E567" s="31" t="s">
        <v>191</v>
      </c>
      <c r="F567" s="49"/>
      <c r="G567" s="30">
        <v>100</v>
      </c>
      <c r="H567" s="17">
        <v>7</v>
      </c>
      <c r="I567" s="17" t="s">
        <v>2609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4062</v>
      </c>
      <c r="B568" s="17" t="s">
        <v>1488</v>
      </c>
      <c r="C568" s="37">
        <f t="shared" si="8"/>
        <v>5</v>
      </c>
      <c r="D568" s="31" t="s">
        <v>940</v>
      </c>
      <c r="E568" s="31" t="s">
        <v>191</v>
      </c>
      <c r="F568" s="49"/>
      <c r="G568" s="30">
        <v>100</v>
      </c>
      <c r="H568" s="17">
        <v>7</v>
      </c>
      <c r="I568" s="17" t="s">
        <v>2609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4063</v>
      </c>
      <c r="B569" s="17" t="s">
        <v>1488</v>
      </c>
      <c r="C569" s="37">
        <f t="shared" si="8"/>
        <v>5</v>
      </c>
      <c r="D569" s="31" t="s">
        <v>2509</v>
      </c>
      <c r="E569" s="31" t="s">
        <v>191</v>
      </c>
      <c r="F569" s="49"/>
      <c r="G569" s="30">
        <v>100</v>
      </c>
      <c r="H569" s="17">
        <v>7</v>
      </c>
      <c r="I569" s="17" t="s">
        <v>2609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4078</v>
      </c>
      <c r="B570" s="17" t="s">
        <v>1488</v>
      </c>
      <c r="C570" s="37">
        <f t="shared" si="8"/>
        <v>5</v>
      </c>
      <c r="D570" s="31" t="s">
        <v>2510</v>
      </c>
      <c r="E570" s="31" t="s">
        <v>191</v>
      </c>
      <c r="F570" s="49"/>
      <c r="G570" s="30">
        <v>100</v>
      </c>
      <c r="H570" s="17">
        <v>7</v>
      </c>
      <c r="I570" s="17" t="s">
        <v>2609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4079</v>
      </c>
      <c r="B571" s="17" t="s">
        <v>1488</v>
      </c>
      <c r="C571" s="37">
        <f t="shared" si="8"/>
        <v>5</v>
      </c>
      <c r="D571" s="31" t="s">
        <v>812</v>
      </c>
      <c r="E571" s="31" t="s">
        <v>191</v>
      </c>
      <c r="F571" s="49"/>
      <c r="G571" s="30">
        <v>100</v>
      </c>
      <c r="H571" s="17">
        <v>7</v>
      </c>
      <c r="I571" s="17" t="s">
        <v>2609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4080</v>
      </c>
      <c r="B572" s="17" t="s">
        <v>1488</v>
      </c>
      <c r="C572" s="37">
        <f t="shared" si="8"/>
        <v>5</v>
      </c>
      <c r="D572" s="31" t="s">
        <v>846</v>
      </c>
      <c r="E572" s="31" t="s">
        <v>191</v>
      </c>
      <c r="F572" s="49"/>
      <c r="G572" s="30">
        <v>100</v>
      </c>
      <c r="H572" s="17">
        <v>7</v>
      </c>
      <c r="I572" s="17" t="s">
        <v>2609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4081</v>
      </c>
      <c r="B573" s="17" t="s">
        <v>1488</v>
      </c>
      <c r="C573" s="37">
        <f t="shared" si="8"/>
        <v>5</v>
      </c>
      <c r="D573" s="31" t="s">
        <v>847</v>
      </c>
      <c r="E573" s="31" t="s">
        <v>191</v>
      </c>
      <c r="F573" s="49"/>
      <c r="G573" s="30">
        <v>100</v>
      </c>
      <c r="H573" s="17">
        <v>7</v>
      </c>
      <c r="I573" s="17" t="s">
        <v>2609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4082</v>
      </c>
      <c r="B574" s="17" t="s">
        <v>1488</v>
      </c>
      <c r="C574" s="37">
        <f t="shared" si="8"/>
        <v>5</v>
      </c>
      <c r="D574" s="31" t="s">
        <v>825</v>
      </c>
      <c r="E574" s="31" t="s">
        <v>607</v>
      </c>
      <c r="F574" s="49"/>
      <c r="G574" s="30">
        <v>100</v>
      </c>
      <c r="H574" s="17">
        <v>7</v>
      </c>
      <c r="I574" s="17" t="s">
        <v>2609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4083</v>
      </c>
      <c r="B575" s="17" t="s">
        <v>1488</v>
      </c>
      <c r="C575" s="37">
        <f t="shared" si="8"/>
        <v>5</v>
      </c>
      <c r="D575" s="31" t="s">
        <v>2511</v>
      </c>
      <c r="E575" s="31" t="s">
        <v>191</v>
      </c>
      <c r="F575" s="49"/>
      <c r="G575" s="30">
        <v>100</v>
      </c>
      <c r="H575" s="17">
        <v>7</v>
      </c>
      <c r="I575" s="17" t="s">
        <v>2609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4084</v>
      </c>
      <c r="B576" s="17" t="s">
        <v>1488</v>
      </c>
      <c r="C576" s="37">
        <f t="shared" si="8"/>
        <v>5</v>
      </c>
      <c r="D576" s="31" t="s">
        <v>2512</v>
      </c>
      <c r="E576" s="31" t="s">
        <v>191</v>
      </c>
      <c r="F576" s="49"/>
      <c r="G576" s="30">
        <v>100</v>
      </c>
      <c r="H576" s="17">
        <v>7</v>
      </c>
      <c r="I576" s="17" t="s">
        <v>2609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4085</v>
      </c>
      <c r="B577" s="17" t="s">
        <v>1488</v>
      </c>
      <c r="C577" s="37">
        <f t="shared" si="8"/>
        <v>5</v>
      </c>
      <c r="D577" s="31" t="s">
        <v>858</v>
      </c>
      <c r="E577" s="31" t="s">
        <v>191</v>
      </c>
      <c r="F577" s="49"/>
      <c r="G577" s="30">
        <v>100</v>
      </c>
      <c r="H577" s="17">
        <v>7</v>
      </c>
      <c r="I577" s="17" t="s">
        <v>2609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4086</v>
      </c>
      <c r="B578" s="17" t="s">
        <v>1488</v>
      </c>
      <c r="C578" s="37">
        <f t="shared" si="8"/>
        <v>5</v>
      </c>
      <c r="D578" s="31" t="s">
        <v>2513</v>
      </c>
      <c r="E578" s="31" t="s">
        <v>191</v>
      </c>
      <c r="F578" s="49"/>
      <c r="G578" s="30">
        <v>100</v>
      </c>
      <c r="H578" s="17">
        <v>7</v>
      </c>
      <c r="I578" s="17" t="s">
        <v>2609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4087</v>
      </c>
      <c r="B579" s="17" t="s">
        <v>1488</v>
      </c>
      <c r="C579" s="37">
        <f t="shared" si="8"/>
        <v>5</v>
      </c>
      <c r="D579" s="31" t="s">
        <v>2514</v>
      </c>
      <c r="E579" s="31" t="s">
        <v>191</v>
      </c>
      <c r="F579" s="49"/>
      <c r="G579" s="30">
        <v>100</v>
      </c>
      <c r="H579" s="17">
        <v>7</v>
      </c>
      <c r="I579" s="17" t="s">
        <v>2609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4064</v>
      </c>
      <c r="B580" s="17" t="s">
        <v>1488</v>
      </c>
      <c r="C580" s="37">
        <f t="shared" si="8"/>
        <v>5</v>
      </c>
      <c r="D580" s="31" t="s">
        <v>947</v>
      </c>
      <c r="E580" s="31" t="s">
        <v>191</v>
      </c>
      <c r="F580" s="49"/>
      <c r="G580" s="30">
        <v>100</v>
      </c>
      <c r="H580" s="17">
        <v>7</v>
      </c>
      <c r="I580" s="17" t="s">
        <v>2609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4065</v>
      </c>
      <c r="B581" s="17" t="s">
        <v>1488</v>
      </c>
      <c r="C581" s="37">
        <f t="shared" ref="C581:C644" si="9">IF($B581="ProductService",1,IF($B581="ProductNonInventory",3,IF($B581="ProductInventory",5,"error")))</f>
        <v>5</v>
      </c>
      <c r="D581" s="31" t="s">
        <v>2516</v>
      </c>
      <c r="E581" s="31" t="s">
        <v>191</v>
      </c>
      <c r="F581" s="49"/>
      <c r="G581" s="30">
        <v>100</v>
      </c>
      <c r="H581" s="17">
        <v>7</v>
      </c>
      <c r="I581" s="17" t="s">
        <v>2609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4066</v>
      </c>
      <c r="B582" s="17" t="s">
        <v>1488</v>
      </c>
      <c r="C582" s="37">
        <f t="shared" si="9"/>
        <v>5</v>
      </c>
      <c r="D582" s="31" t="s">
        <v>826</v>
      </c>
      <c r="E582" s="31" t="s">
        <v>191</v>
      </c>
      <c r="F582" s="49"/>
      <c r="G582" s="30">
        <v>100</v>
      </c>
      <c r="H582" s="17">
        <v>7</v>
      </c>
      <c r="I582" s="17" t="s">
        <v>2609</v>
      </c>
      <c r="K582" s="30">
        <v>35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4067</v>
      </c>
      <c r="B583" s="17" t="s">
        <v>1488</v>
      </c>
      <c r="C583" s="37">
        <f t="shared" si="9"/>
        <v>5</v>
      </c>
      <c r="D583" s="31" t="s">
        <v>2517</v>
      </c>
      <c r="E583" s="31" t="s">
        <v>191</v>
      </c>
      <c r="F583" s="49"/>
      <c r="G583" s="30">
        <v>100</v>
      </c>
      <c r="H583" s="17">
        <v>7</v>
      </c>
      <c r="I583" s="17" t="s">
        <v>2609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4068</v>
      </c>
      <c r="B584" s="17" t="s">
        <v>1488</v>
      </c>
      <c r="C584" s="37">
        <f t="shared" si="9"/>
        <v>5</v>
      </c>
      <c r="D584" s="31" t="s">
        <v>2524</v>
      </c>
      <c r="E584" s="31" t="s">
        <v>191</v>
      </c>
      <c r="F584" s="49"/>
      <c r="G584" s="30">
        <v>100</v>
      </c>
      <c r="H584" s="17">
        <v>7</v>
      </c>
      <c r="I584" s="17" t="s">
        <v>2609</v>
      </c>
      <c r="K584" s="30">
        <v>35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4069</v>
      </c>
      <c r="B585" s="17" t="s">
        <v>1488</v>
      </c>
      <c r="C585" s="37">
        <f t="shared" si="9"/>
        <v>5</v>
      </c>
      <c r="D585" s="31" t="s">
        <v>2525</v>
      </c>
      <c r="E585" s="31" t="s">
        <v>191</v>
      </c>
      <c r="F585" s="49"/>
      <c r="G585" s="30">
        <v>50</v>
      </c>
      <c r="H585" s="17">
        <v>7</v>
      </c>
      <c r="I585" s="17" t="s">
        <v>2609</v>
      </c>
      <c r="K585" s="30">
        <v>20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4070</v>
      </c>
      <c r="B586" s="17" t="s">
        <v>1488</v>
      </c>
      <c r="C586" s="37">
        <f t="shared" si="9"/>
        <v>5</v>
      </c>
      <c r="D586" s="31" t="s">
        <v>843</v>
      </c>
      <c r="E586" s="31" t="s">
        <v>191</v>
      </c>
      <c r="F586" s="49"/>
      <c r="G586" s="30">
        <v>100</v>
      </c>
      <c r="H586" s="17">
        <v>7</v>
      </c>
      <c r="I586" s="17" t="s">
        <v>2609</v>
      </c>
      <c r="K586" s="30">
        <v>35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4071</v>
      </c>
      <c r="B587" s="17" t="s">
        <v>1488</v>
      </c>
      <c r="C587" s="37">
        <f t="shared" si="9"/>
        <v>5</v>
      </c>
      <c r="D587" s="31" t="s">
        <v>2532</v>
      </c>
      <c r="E587" s="31" t="s">
        <v>191</v>
      </c>
      <c r="F587" s="49"/>
      <c r="G587" s="30">
        <v>0</v>
      </c>
      <c r="H587" s="17">
        <v>7</v>
      </c>
      <c r="I587" s="17" t="s">
        <v>2609</v>
      </c>
      <c r="K587" s="30">
        <v>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4072</v>
      </c>
      <c r="B588" s="17" t="s">
        <v>1488</v>
      </c>
      <c r="C588" s="37">
        <f t="shared" si="9"/>
        <v>5</v>
      </c>
      <c r="D588" s="31" t="s">
        <v>2533</v>
      </c>
      <c r="E588" s="31" t="s">
        <v>191</v>
      </c>
      <c r="F588" s="49"/>
      <c r="G588" s="30">
        <v>60</v>
      </c>
      <c r="H588" s="17">
        <v>7</v>
      </c>
      <c r="I588" s="17" t="s">
        <v>2609</v>
      </c>
      <c r="K588" s="30">
        <v>20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4073</v>
      </c>
      <c r="B589" s="17" t="s">
        <v>1488</v>
      </c>
      <c r="C589" s="37">
        <f t="shared" si="9"/>
        <v>5</v>
      </c>
      <c r="D589" s="33" t="s">
        <v>991</v>
      </c>
      <c r="E589" s="31" t="s">
        <v>191</v>
      </c>
      <c r="F589" s="49"/>
      <c r="G589" s="30">
        <v>0</v>
      </c>
      <c r="H589" s="17">
        <v>7</v>
      </c>
      <c r="I589" s="17" t="s">
        <v>2609</v>
      </c>
      <c r="K589" s="30">
        <v>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4074</v>
      </c>
      <c r="B590" s="17" t="s">
        <v>1488</v>
      </c>
      <c r="C590" s="37">
        <f t="shared" si="9"/>
        <v>5</v>
      </c>
      <c r="D590" s="31" t="s">
        <v>793</v>
      </c>
      <c r="E590" s="31" t="s">
        <v>191</v>
      </c>
      <c r="F590" s="49"/>
      <c r="G590" s="30">
        <v>50</v>
      </c>
      <c r="H590" s="17">
        <v>7</v>
      </c>
      <c r="I590" s="17" t="s">
        <v>2609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4075</v>
      </c>
      <c r="B591" s="17" t="s">
        <v>1488</v>
      </c>
      <c r="C591" s="37">
        <f t="shared" si="9"/>
        <v>5</v>
      </c>
      <c r="D591" s="31" t="s">
        <v>2534</v>
      </c>
      <c r="E591" s="31" t="s">
        <v>191</v>
      </c>
      <c r="F591" s="49"/>
      <c r="G591" s="30">
        <v>50</v>
      </c>
      <c r="H591" s="17">
        <v>7</v>
      </c>
      <c r="I591" s="17" t="s">
        <v>2609</v>
      </c>
      <c r="K591" s="30">
        <v>20</v>
      </c>
      <c r="L591" s="17">
        <v>7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4076</v>
      </c>
      <c r="B592" s="17" t="s">
        <v>1487</v>
      </c>
      <c r="C592" s="37">
        <f t="shared" si="9"/>
        <v>3</v>
      </c>
      <c r="D592" s="45" t="s">
        <v>3470</v>
      </c>
      <c r="E592" s="45" t="s">
        <v>191</v>
      </c>
      <c r="F592" s="49"/>
      <c r="G592" s="30">
        <v>100</v>
      </c>
      <c r="H592" s="17">
        <v>7</v>
      </c>
      <c r="I592" s="17" t="s">
        <v>2609</v>
      </c>
      <c r="K592" s="30">
        <v>20</v>
      </c>
      <c r="L592" s="17">
        <v>7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4088</v>
      </c>
      <c r="B593" s="17" t="s">
        <v>1488</v>
      </c>
      <c r="C593" s="37">
        <f t="shared" si="9"/>
        <v>5</v>
      </c>
      <c r="D593" s="31" t="s">
        <v>1317</v>
      </c>
      <c r="E593" s="31" t="s">
        <v>191</v>
      </c>
      <c r="F593" s="49"/>
      <c r="G593" s="30">
        <v>35</v>
      </c>
      <c r="H593" s="17">
        <v>7</v>
      </c>
      <c r="I593" s="17" t="s">
        <v>2610</v>
      </c>
      <c r="K593" s="30">
        <v>20</v>
      </c>
      <c r="L593" s="17">
        <v>7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4089</v>
      </c>
      <c r="B594" s="17" t="s">
        <v>1488</v>
      </c>
      <c r="C594" s="37">
        <f t="shared" si="9"/>
        <v>5</v>
      </c>
      <c r="D594" s="31" t="s">
        <v>2535</v>
      </c>
      <c r="E594" s="31" t="s">
        <v>2356</v>
      </c>
      <c r="F594" s="49"/>
      <c r="G594" s="30">
        <v>20</v>
      </c>
      <c r="H594" s="17">
        <v>1</v>
      </c>
      <c r="I594" s="17" t="s">
        <v>2610</v>
      </c>
      <c r="K594" s="30">
        <v>10</v>
      </c>
      <c r="L594" s="30">
        <v>5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4090</v>
      </c>
      <c r="B595" s="17" t="s">
        <v>1488</v>
      </c>
      <c r="C595" s="37">
        <f t="shared" si="9"/>
        <v>5</v>
      </c>
      <c r="D595" s="31" t="s">
        <v>2548</v>
      </c>
      <c r="E595" s="31" t="s">
        <v>2531</v>
      </c>
      <c r="F595" s="49"/>
      <c r="G595" s="30">
        <v>0</v>
      </c>
      <c r="H595" s="30">
        <v>1</v>
      </c>
      <c r="I595" s="17" t="s">
        <v>2610</v>
      </c>
      <c r="K595" s="30">
        <v>0</v>
      </c>
      <c r="L595" s="30">
        <v>5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4091</v>
      </c>
      <c r="B596" s="17" t="s">
        <v>1488</v>
      </c>
      <c r="C596" s="37">
        <f t="shared" si="9"/>
        <v>5</v>
      </c>
      <c r="D596" s="32" t="s">
        <v>909</v>
      </c>
      <c r="E596" s="31" t="s">
        <v>999</v>
      </c>
      <c r="F596" s="49"/>
      <c r="G596" s="30">
        <v>8</v>
      </c>
      <c r="H596" s="17">
        <v>7</v>
      </c>
      <c r="I596" s="17" t="s">
        <v>2610</v>
      </c>
      <c r="K596" s="30">
        <v>4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4092</v>
      </c>
      <c r="B597" s="17" t="s">
        <v>1488</v>
      </c>
      <c r="C597" s="37">
        <f t="shared" si="9"/>
        <v>5</v>
      </c>
      <c r="D597" s="31" t="s">
        <v>990</v>
      </c>
      <c r="E597" s="31" t="s">
        <v>999</v>
      </c>
      <c r="F597" s="49"/>
      <c r="G597" s="30">
        <v>8</v>
      </c>
      <c r="H597" s="17">
        <v>7</v>
      </c>
      <c r="I597" s="17" t="s">
        <v>2610</v>
      </c>
      <c r="K597" s="30">
        <v>4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4093</v>
      </c>
      <c r="B598" s="17" t="s">
        <v>1488</v>
      </c>
      <c r="C598" s="37">
        <f t="shared" si="9"/>
        <v>5</v>
      </c>
      <c r="D598" s="31" t="s">
        <v>913</v>
      </c>
      <c r="E598" s="31" t="s">
        <v>999</v>
      </c>
      <c r="F598" s="49"/>
      <c r="G598" s="30">
        <v>8</v>
      </c>
      <c r="H598" s="17">
        <v>7</v>
      </c>
      <c r="I598" s="17" t="s">
        <v>2610</v>
      </c>
      <c r="K598" s="30">
        <v>4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4094</v>
      </c>
      <c r="B599" s="17" t="s">
        <v>1488</v>
      </c>
      <c r="C599" s="37">
        <f t="shared" si="9"/>
        <v>5</v>
      </c>
      <c r="D599" s="31" t="s">
        <v>2540</v>
      </c>
      <c r="E599" s="31" t="s">
        <v>191</v>
      </c>
      <c r="F599" s="49"/>
      <c r="G599" s="30">
        <v>400</v>
      </c>
      <c r="H599" s="17">
        <v>7</v>
      </c>
      <c r="I599" s="17" t="s">
        <v>2610</v>
      </c>
      <c r="K599" s="30">
        <v>350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4095</v>
      </c>
      <c r="B600" s="17" t="s">
        <v>1488</v>
      </c>
      <c r="C600" s="37">
        <f t="shared" si="9"/>
        <v>5</v>
      </c>
      <c r="D600" s="31" t="s">
        <v>2541</v>
      </c>
      <c r="E600" s="31" t="s">
        <v>191</v>
      </c>
      <c r="F600" s="49"/>
      <c r="G600" s="30">
        <v>400</v>
      </c>
      <c r="H600" s="17">
        <v>7</v>
      </c>
      <c r="I600" s="17" t="s">
        <v>2610</v>
      </c>
      <c r="K600" s="30">
        <v>300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4096</v>
      </c>
      <c r="B601" s="17" t="s">
        <v>1488</v>
      </c>
      <c r="C601" s="37">
        <f t="shared" si="9"/>
        <v>5</v>
      </c>
      <c r="D601" s="31" t="s">
        <v>2542</v>
      </c>
      <c r="E601" s="31" t="s">
        <v>191</v>
      </c>
      <c r="F601" s="49"/>
      <c r="G601" s="30">
        <v>100</v>
      </c>
      <c r="H601" s="17">
        <v>1</v>
      </c>
      <c r="I601" s="17" t="s">
        <v>2610</v>
      </c>
      <c r="K601" s="30">
        <v>80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4097</v>
      </c>
      <c r="B602" s="17" t="s">
        <v>1488</v>
      </c>
      <c r="C602" s="37">
        <f t="shared" si="9"/>
        <v>5</v>
      </c>
      <c r="D602" s="31" t="s">
        <v>2543</v>
      </c>
      <c r="E602" s="31" t="s">
        <v>191</v>
      </c>
      <c r="F602" s="49"/>
      <c r="G602" s="30">
        <v>160</v>
      </c>
      <c r="H602" s="17">
        <v>7</v>
      </c>
      <c r="I602" s="17" t="s">
        <v>2610</v>
      </c>
      <c r="K602" s="30">
        <v>130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4098</v>
      </c>
      <c r="B603" s="17" t="s">
        <v>1488</v>
      </c>
      <c r="C603" s="37">
        <f t="shared" si="9"/>
        <v>5</v>
      </c>
      <c r="D603" s="31" t="s">
        <v>2544</v>
      </c>
      <c r="E603" s="31" t="s">
        <v>14</v>
      </c>
      <c r="F603" s="49"/>
      <c r="G603" s="30">
        <v>60</v>
      </c>
      <c r="H603" s="17">
        <v>7</v>
      </c>
      <c r="I603" s="17" t="s">
        <v>2610</v>
      </c>
      <c r="K603" s="30">
        <v>30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4104</v>
      </c>
      <c r="B604" s="17" t="s">
        <v>1488</v>
      </c>
      <c r="C604" s="37">
        <f t="shared" si="9"/>
        <v>5</v>
      </c>
      <c r="D604" s="31" t="s">
        <v>2545</v>
      </c>
      <c r="E604" s="31" t="s">
        <v>191</v>
      </c>
      <c r="F604" s="49"/>
      <c r="G604" s="30">
        <v>250</v>
      </c>
      <c r="H604" s="17">
        <v>7</v>
      </c>
      <c r="I604" s="17" t="s">
        <v>2610</v>
      </c>
      <c r="K604" s="30">
        <v>200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4099</v>
      </c>
      <c r="B605" s="17" t="s">
        <v>1488</v>
      </c>
      <c r="C605" s="37">
        <f t="shared" si="9"/>
        <v>5</v>
      </c>
      <c r="D605" s="31" t="s">
        <v>996</v>
      </c>
      <c r="E605" s="31" t="s">
        <v>191</v>
      </c>
      <c r="F605" s="49"/>
      <c r="G605" s="30">
        <v>150</v>
      </c>
      <c r="H605" s="17">
        <v>7</v>
      </c>
      <c r="I605" s="17" t="s">
        <v>2610</v>
      </c>
      <c r="K605" s="30">
        <v>100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4100</v>
      </c>
      <c r="B606" s="17" t="s">
        <v>1488</v>
      </c>
      <c r="C606" s="37">
        <f t="shared" si="9"/>
        <v>5</v>
      </c>
      <c r="D606" s="31" t="s">
        <v>2546</v>
      </c>
      <c r="E606" s="31" t="s">
        <v>191</v>
      </c>
      <c r="F606" s="49"/>
      <c r="G606" s="30">
        <v>250</v>
      </c>
      <c r="H606" s="17">
        <v>7</v>
      </c>
      <c r="I606" s="17" t="s">
        <v>2610</v>
      </c>
      <c r="K606" s="30">
        <v>200</v>
      </c>
      <c r="L606" s="17">
        <v>7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4101</v>
      </c>
      <c r="B607" s="17" t="s">
        <v>1488</v>
      </c>
      <c r="C607" s="37">
        <f t="shared" si="9"/>
        <v>5</v>
      </c>
      <c r="D607" s="31" t="s">
        <v>2547</v>
      </c>
      <c r="E607" s="31" t="s">
        <v>191</v>
      </c>
      <c r="F607" s="49"/>
      <c r="G607" s="30">
        <v>250</v>
      </c>
      <c r="H607" s="17">
        <v>7</v>
      </c>
      <c r="I607" s="17" t="s">
        <v>2610</v>
      </c>
      <c r="K607" s="30">
        <v>180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4102</v>
      </c>
      <c r="B608" s="17" t="s">
        <v>1488</v>
      </c>
      <c r="C608" s="37">
        <f t="shared" si="9"/>
        <v>5</v>
      </c>
      <c r="D608" s="31" t="s">
        <v>2549</v>
      </c>
      <c r="E608" s="31" t="s">
        <v>191</v>
      </c>
      <c r="F608" s="49"/>
      <c r="G608" s="30">
        <v>0</v>
      </c>
      <c r="H608" s="17">
        <v>7</v>
      </c>
      <c r="I608" s="17" t="s">
        <v>2610</v>
      </c>
      <c r="K608" s="30">
        <v>0</v>
      </c>
      <c r="L608" s="17">
        <v>7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4103</v>
      </c>
      <c r="B609" s="17" t="s">
        <v>1488</v>
      </c>
      <c r="C609" s="37">
        <f t="shared" si="9"/>
        <v>5</v>
      </c>
      <c r="D609" s="31" t="s">
        <v>992</v>
      </c>
      <c r="E609" s="31" t="s">
        <v>2257</v>
      </c>
      <c r="F609" s="49"/>
      <c r="G609" s="30">
        <v>140</v>
      </c>
      <c r="H609" s="30">
        <v>1</v>
      </c>
      <c r="I609" s="17" t="s">
        <v>2610</v>
      </c>
      <c r="K609" s="30">
        <v>0</v>
      </c>
      <c r="L609" s="30">
        <v>5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4105</v>
      </c>
      <c r="B610" s="17" t="s">
        <v>1488</v>
      </c>
      <c r="C610" s="37">
        <f t="shared" si="9"/>
        <v>5</v>
      </c>
      <c r="D610" s="31" t="s">
        <v>2550</v>
      </c>
      <c r="E610" s="31" t="s">
        <v>2551</v>
      </c>
      <c r="F610" s="49"/>
      <c r="G610" s="30">
        <v>50</v>
      </c>
      <c r="H610" s="17">
        <v>7</v>
      </c>
      <c r="I610" s="17" t="s">
        <v>2611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4106</v>
      </c>
      <c r="B611" s="17" t="s">
        <v>1488</v>
      </c>
      <c r="C611" s="37">
        <f t="shared" si="9"/>
        <v>5</v>
      </c>
      <c r="D611" s="31" t="s">
        <v>912</v>
      </c>
      <c r="E611" s="31" t="s">
        <v>2551</v>
      </c>
      <c r="F611" s="49"/>
      <c r="G611" s="30">
        <v>40</v>
      </c>
      <c r="H611" s="17">
        <v>7</v>
      </c>
      <c r="I611" s="17" t="s">
        <v>2611</v>
      </c>
      <c r="K611" s="30">
        <v>0</v>
      </c>
      <c r="L611" s="17">
        <v>7</v>
      </c>
      <c r="M611" s="17" t="s">
        <v>1555</v>
      </c>
      <c r="N611" s="17" t="s">
        <v>1759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4107</v>
      </c>
      <c r="B612" s="17" t="s">
        <v>1488</v>
      </c>
      <c r="C612" s="37">
        <f t="shared" si="9"/>
        <v>5</v>
      </c>
      <c r="D612" s="31" t="s">
        <v>916</v>
      </c>
      <c r="E612" s="31" t="s">
        <v>2551</v>
      </c>
      <c r="F612" s="49"/>
      <c r="G612" s="30">
        <v>40</v>
      </c>
      <c r="H612" s="17">
        <v>7</v>
      </c>
      <c r="I612" s="17" t="s">
        <v>2611</v>
      </c>
      <c r="K612" s="30">
        <v>0</v>
      </c>
      <c r="L612" s="17">
        <v>7</v>
      </c>
      <c r="M612" s="17" t="s">
        <v>1555</v>
      </c>
      <c r="N612" s="17" t="s">
        <v>1759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17" t="s">
        <v>4108</v>
      </c>
      <c r="B613" s="17" t="s">
        <v>1488</v>
      </c>
      <c r="C613" s="37">
        <f t="shared" si="9"/>
        <v>5</v>
      </c>
      <c r="D613" s="31" t="s">
        <v>2552</v>
      </c>
      <c r="E613" s="31" t="s">
        <v>2551</v>
      </c>
      <c r="F613" s="49"/>
      <c r="G613" s="30">
        <v>0</v>
      </c>
      <c r="H613" s="17">
        <v>7</v>
      </c>
      <c r="I613" s="17" t="s">
        <v>2611</v>
      </c>
      <c r="K613" s="30">
        <v>0</v>
      </c>
      <c r="L613" s="17">
        <v>7</v>
      </c>
      <c r="M613" s="17" t="s">
        <v>1555</v>
      </c>
      <c r="N613" s="17" t="s">
        <v>1759</v>
      </c>
      <c r="O613" s="27" t="str">
        <f>INDEX(accountchart[chartId], MATCH(Table1[[#This Row],[sellChartName]],accountchart[chartName],0))</f>
        <v>52900953</v>
      </c>
      <c r="P613" s="27" t="str">
        <f>INDEX(accountchart[chartId], MATCH(Table1[[#This Row],[buyChartName]],accountchart[chartName],0))</f>
        <v>53172279</v>
      </c>
    </row>
    <row r="614" spans="1:16" x14ac:dyDescent="0.5">
      <c r="A614" s="58" t="s">
        <v>4109</v>
      </c>
      <c r="B614" s="58" t="s">
        <v>1488</v>
      </c>
      <c r="C614" s="59">
        <f t="shared" si="9"/>
        <v>5</v>
      </c>
      <c r="D614" s="67" t="s">
        <v>2553</v>
      </c>
      <c r="E614" s="67" t="s">
        <v>2551</v>
      </c>
      <c r="F614" s="61"/>
      <c r="G614" s="60">
        <v>90</v>
      </c>
      <c r="H614" s="58">
        <v>7</v>
      </c>
      <c r="I614" s="58" t="s">
        <v>2611</v>
      </c>
      <c r="J614" s="58"/>
      <c r="K614" s="60">
        <v>0</v>
      </c>
      <c r="L614" s="58">
        <v>7</v>
      </c>
      <c r="M614" s="58" t="s">
        <v>1555</v>
      </c>
      <c r="N614" s="58" t="s">
        <v>1759</v>
      </c>
      <c r="O614" s="62" t="str">
        <f>INDEX(accountchart[chartId], MATCH(Table1[[#This Row],[sellChartName]],accountchart[chartName],0))</f>
        <v>52900953</v>
      </c>
      <c r="P614" s="62" t="str">
        <f>INDEX(accountchart[chartId], MATCH(Table1[[#This Row],[buyChartName]],accountchart[chartName],0))</f>
        <v>53172279</v>
      </c>
    </row>
    <row r="615" spans="1:16" x14ac:dyDescent="0.5">
      <c r="A615" s="3" t="s">
        <v>2646</v>
      </c>
      <c r="B615" s="17" t="s">
        <v>1488</v>
      </c>
      <c r="C615" s="37">
        <f t="shared" si="9"/>
        <v>5</v>
      </c>
      <c r="D615" s="44" t="s">
        <v>2612</v>
      </c>
      <c r="E615" s="30" t="s">
        <v>2259</v>
      </c>
      <c r="F615" s="49"/>
      <c r="G615" s="30">
        <v>15</v>
      </c>
      <c r="H615" s="17">
        <v>1</v>
      </c>
      <c r="I615" s="17" t="s">
        <v>2628</v>
      </c>
      <c r="K615" s="17">
        <v>9.91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5">
      <c r="A616" s="3" t="s">
        <v>2647</v>
      </c>
      <c r="B616" s="17" t="s">
        <v>1488</v>
      </c>
      <c r="C616" s="37">
        <f t="shared" si="9"/>
        <v>5</v>
      </c>
      <c r="D616" s="34" t="s">
        <v>2613</v>
      </c>
      <c r="E616" s="30" t="s">
        <v>2259</v>
      </c>
      <c r="F616" s="49"/>
      <c r="G616" s="30">
        <v>15</v>
      </c>
      <c r="H616" s="17">
        <v>1</v>
      </c>
      <c r="I616" s="17" t="s">
        <v>2628</v>
      </c>
      <c r="K616" s="17">
        <v>13.08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5">
      <c r="A617" s="3" t="s">
        <v>2648</v>
      </c>
      <c r="B617" s="17" t="s">
        <v>1488</v>
      </c>
      <c r="C617" s="37">
        <f t="shared" si="9"/>
        <v>5</v>
      </c>
      <c r="D617" s="34" t="s">
        <v>2614</v>
      </c>
      <c r="E617" s="40" t="s">
        <v>2259</v>
      </c>
      <c r="F617" s="49"/>
      <c r="G617" s="30">
        <v>15</v>
      </c>
      <c r="H617" s="17">
        <v>1</v>
      </c>
      <c r="I617" s="17" t="s">
        <v>2628</v>
      </c>
      <c r="K617" s="17">
        <v>10.41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5">
      <c r="A618" s="3" t="s">
        <v>2649</v>
      </c>
      <c r="B618" s="17" t="s">
        <v>1488</v>
      </c>
      <c r="C618" s="37">
        <f t="shared" si="9"/>
        <v>5</v>
      </c>
      <c r="D618" s="34" t="s">
        <v>2615</v>
      </c>
      <c r="E618" s="30" t="s">
        <v>2259</v>
      </c>
      <c r="F618" s="49"/>
      <c r="G618" s="30">
        <v>15</v>
      </c>
      <c r="H618" s="17">
        <v>1</v>
      </c>
      <c r="I618" s="17" t="s">
        <v>2628</v>
      </c>
      <c r="K618" s="17">
        <v>9.91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5">
      <c r="A619" s="3" t="s">
        <v>2650</v>
      </c>
      <c r="B619" s="17" t="s">
        <v>1488</v>
      </c>
      <c r="C619" s="37">
        <f t="shared" si="9"/>
        <v>5</v>
      </c>
      <c r="D619" s="34" t="s">
        <v>2616</v>
      </c>
      <c r="E619" s="30" t="s">
        <v>2259</v>
      </c>
      <c r="F619" s="49"/>
      <c r="G619" s="30">
        <v>15</v>
      </c>
      <c r="H619" s="17">
        <v>1</v>
      </c>
      <c r="I619" s="17" t="s">
        <v>2628</v>
      </c>
      <c r="K619" s="17">
        <v>13.08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5">
      <c r="A620" s="3" t="s">
        <v>2651</v>
      </c>
      <c r="B620" s="17" t="s">
        <v>1488</v>
      </c>
      <c r="C620" s="37">
        <f t="shared" si="9"/>
        <v>5</v>
      </c>
      <c r="D620" s="34" t="s">
        <v>2617</v>
      </c>
      <c r="E620" s="30" t="s">
        <v>2259</v>
      </c>
      <c r="F620" s="49"/>
      <c r="G620" s="30">
        <v>15</v>
      </c>
      <c r="H620" s="17">
        <v>1</v>
      </c>
      <c r="I620" s="17" t="s">
        <v>2628</v>
      </c>
      <c r="K620" s="17">
        <v>14.33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5">
      <c r="A621" s="3" t="s">
        <v>2652</v>
      </c>
      <c r="B621" s="17" t="s">
        <v>1488</v>
      </c>
      <c r="C621" s="37">
        <f t="shared" si="9"/>
        <v>5</v>
      </c>
      <c r="D621" s="34" t="s">
        <v>2618</v>
      </c>
      <c r="E621" s="30" t="s">
        <v>2259</v>
      </c>
      <c r="F621" s="49"/>
      <c r="G621" s="30">
        <v>17</v>
      </c>
      <c r="H621" s="17">
        <v>1</v>
      </c>
      <c r="I621" s="17" t="s">
        <v>2628</v>
      </c>
      <c r="K621" s="17">
        <v>9.16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2653</v>
      </c>
      <c r="B622" s="17" t="s">
        <v>1488</v>
      </c>
      <c r="C622" s="37">
        <f t="shared" si="9"/>
        <v>5</v>
      </c>
      <c r="D622" s="34" t="s">
        <v>2619</v>
      </c>
      <c r="E622" s="30" t="s">
        <v>2259</v>
      </c>
      <c r="F622" s="49"/>
      <c r="G622" s="30">
        <v>20</v>
      </c>
      <c r="H622" s="17">
        <v>1</v>
      </c>
      <c r="I622" s="17" t="s">
        <v>2628</v>
      </c>
      <c r="K622" s="17">
        <v>15.33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2654</v>
      </c>
      <c r="B623" s="17" t="s">
        <v>1488</v>
      </c>
      <c r="C623" s="37">
        <f t="shared" si="9"/>
        <v>5</v>
      </c>
      <c r="D623" s="34" t="s">
        <v>2620</v>
      </c>
      <c r="E623" s="30" t="s">
        <v>2259</v>
      </c>
      <c r="F623" s="49"/>
      <c r="G623" s="30">
        <v>15</v>
      </c>
      <c r="H623" s="17">
        <v>1</v>
      </c>
      <c r="I623" s="17" t="s">
        <v>2628</v>
      </c>
      <c r="K623" s="17">
        <v>13.08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2655</v>
      </c>
      <c r="B624" s="17" t="s">
        <v>1488</v>
      </c>
      <c r="C624" s="37">
        <f t="shared" si="9"/>
        <v>5</v>
      </c>
      <c r="D624" s="34" t="s">
        <v>2621</v>
      </c>
      <c r="E624" s="30" t="s">
        <v>2259</v>
      </c>
      <c r="F624" s="49"/>
      <c r="G624" s="30">
        <v>10</v>
      </c>
      <c r="H624" s="17">
        <v>1</v>
      </c>
      <c r="I624" s="17" t="s">
        <v>2628</v>
      </c>
      <c r="K624" s="17">
        <v>7.08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2656</v>
      </c>
      <c r="B625" s="17" t="s">
        <v>1488</v>
      </c>
      <c r="C625" s="37">
        <f t="shared" si="9"/>
        <v>5</v>
      </c>
      <c r="D625" s="34" t="s">
        <v>2622</v>
      </c>
      <c r="E625" s="30" t="s">
        <v>2259</v>
      </c>
      <c r="F625" s="49"/>
      <c r="G625" s="30">
        <v>15</v>
      </c>
      <c r="H625" s="17">
        <v>1</v>
      </c>
      <c r="I625" s="17" t="s">
        <v>2628</v>
      </c>
      <c r="K625" s="17">
        <v>12.25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2657</v>
      </c>
      <c r="B626" s="17" t="s">
        <v>1488</v>
      </c>
      <c r="C626" s="37">
        <f t="shared" si="9"/>
        <v>5</v>
      </c>
      <c r="D626" s="34" t="s">
        <v>2623</v>
      </c>
      <c r="E626" s="30" t="s">
        <v>2259</v>
      </c>
      <c r="F626" s="49"/>
      <c r="G626" s="30">
        <v>15</v>
      </c>
      <c r="H626" s="17">
        <v>1</v>
      </c>
      <c r="I626" s="17" t="s">
        <v>2628</v>
      </c>
      <c r="K626" s="17">
        <v>12.25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2658</v>
      </c>
      <c r="B627" s="17" t="s">
        <v>1488</v>
      </c>
      <c r="C627" s="37">
        <f t="shared" si="9"/>
        <v>5</v>
      </c>
      <c r="D627" s="34" t="s">
        <v>2624</v>
      </c>
      <c r="E627" s="40" t="s">
        <v>2259</v>
      </c>
      <c r="F627" s="49"/>
      <c r="G627" s="30">
        <v>20</v>
      </c>
      <c r="H627" s="17">
        <v>1</v>
      </c>
      <c r="I627" s="17" t="s">
        <v>2628</v>
      </c>
      <c r="K627" s="17">
        <v>16.66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2659</v>
      </c>
      <c r="B628" s="17" t="s">
        <v>1488</v>
      </c>
      <c r="C628" s="37">
        <f t="shared" si="9"/>
        <v>5</v>
      </c>
      <c r="D628" s="34" t="s">
        <v>2625</v>
      </c>
      <c r="E628" s="40" t="s">
        <v>2259</v>
      </c>
      <c r="F628" s="49"/>
      <c r="G628" s="30">
        <v>15</v>
      </c>
      <c r="H628" s="17">
        <v>1</v>
      </c>
      <c r="I628" s="17" t="s">
        <v>2628</v>
      </c>
      <c r="K628" s="17">
        <v>13.33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2660</v>
      </c>
      <c r="B629" s="17" t="s">
        <v>1488</v>
      </c>
      <c r="C629" s="37">
        <f t="shared" si="9"/>
        <v>5</v>
      </c>
      <c r="D629" s="34" t="s">
        <v>2626</v>
      </c>
      <c r="E629" s="40" t="s">
        <v>2259</v>
      </c>
      <c r="F629" s="49"/>
      <c r="G629" s="30">
        <v>15</v>
      </c>
      <c r="H629" s="17">
        <v>1</v>
      </c>
      <c r="I629" s="17" t="s">
        <v>2628</v>
      </c>
      <c r="K629" s="17">
        <v>10.83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2661</v>
      </c>
      <c r="B630" s="17" t="s">
        <v>1488</v>
      </c>
      <c r="C630" s="37">
        <f t="shared" si="9"/>
        <v>5</v>
      </c>
      <c r="D630" s="34" t="s">
        <v>2627</v>
      </c>
      <c r="E630" s="30" t="s">
        <v>2259</v>
      </c>
      <c r="F630" s="49"/>
      <c r="G630" s="30">
        <v>10</v>
      </c>
      <c r="H630" s="17">
        <v>1</v>
      </c>
      <c r="I630" s="17" t="s">
        <v>2628</v>
      </c>
      <c r="K630" s="17">
        <v>5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2662</v>
      </c>
      <c r="B631" s="17" t="s">
        <v>1488</v>
      </c>
      <c r="C631" s="37">
        <f t="shared" si="9"/>
        <v>5</v>
      </c>
      <c r="D631" s="34" t="s">
        <v>1017</v>
      </c>
      <c r="E631" s="30" t="s">
        <v>2259</v>
      </c>
      <c r="F631" s="49"/>
      <c r="G631" s="30">
        <v>10</v>
      </c>
      <c r="H631" s="17">
        <v>1</v>
      </c>
      <c r="I631" s="17" t="s">
        <v>2628</v>
      </c>
      <c r="K631" s="17">
        <v>0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2663</v>
      </c>
      <c r="B632" s="17" t="s">
        <v>1488</v>
      </c>
      <c r="C632" s="37">
        <f t="shared" si="9"/>
        <v>5</v>
      </c>
      <c r="D632" s="34" t="s">
        <v>1024</v>
      </c>
      <c r="E632" s="30" t="s">
        <v>611</v>
      </c>
      <c r="F632" s="49"/>
      <c r="G632" s="30">
        <v>10</v>
      </c>
      <c r="H632" s="17">
        <v>1</v>
      </c>
      <c r="I632" s="17" t="s">
        <v>2628</v>
      </c>
      <c r="K632" s="17">
        <v>8.25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2664</v>
      </c>
      <c r="B633" s="17" t="s">
        <v>1488</v>
      </c>
      <c r="C633" s="37">
        <f t="shared" si="9"/>
        <v>5</v>
      </c>
      <c r="D633" s="34" t="s">
        <v>1032</v>
      </c>
      <c r="E633" s="30" t="s">
        <v>611</v>
      </c>
      <c r="F633" s="49"/>
      <c r="G633" s="30">
        <v>10</v>
      </c>
      <c r="H633" s="18">
        <v>7</v>
      </c>
      <c r="I633" s="17" t="s">
        <v>2628</v>
      </c>
      <c r="K633" s="17">
        <v>8.75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2665</v>
      </c>
      <c r="B634" s="17" t="s">
        <v>1488</v>
      </c>
      <c r="C634" s="37">
        <f t="shared" si="9"/>
        <v>5</v>
      </c>
      <c r="D634" s="34" t="s">
        <v>1034</v>
      </c>
      <c r="E634" s="30" t="s">
        <v>611</v>
      </c>
      <c r="F634" s="49"/>
      <c r="G634" s="30">
        <v>10</v>
      </c>
      <c r="H634" s="17">
        <v>1</v>
      </c>
      <c r="I634" s="17" t="s">
        <v>2628</v>
      </c>
      <c r="K634" s="17">
        <v>9</v>
      </c>
      <c r="L634" s="17">
        <v>1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2666</v>
      </c>
      <c r="B635" s="17" t="s">
        <v>1488</v>
      </c>
      <c r="C635" s="37">
        <f t="shared" si="9"/>
        <v>5</v>
      </c>
      <c r="D635" s="34" t="s">
        <v>1033</v>
      </c>
      <c r="E635" s="30" t="s">
        <v>611</v>
      </c>
      <c r="F635" s="49"/>
      <c r="G635" s="30">
        <v>10</v>
      </c>
      <c r="H635" s="17">
        <v>1</v>
      </c>
      <c r="I635" s="17" t="s">
        <v>2628</v>
      </c>
      <c r="K635" s="17">
        <v>8.25</v>
      </c>
      <c r="L635" s="17">
        <v>1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2667</v>
      </c>
      <c r="B636" s="17" t="s">
        <v>1488</v>
      </c>
      <c r="C636" s="37">
        <f t="shared" si="9"/>
        <v>5</v>
      </c>
      <c r="D636" s="34" t="s">
        <v>2643</v>
      </c>
      <c r="E636" s="30" t="s">
        <v>2259</v>
      </c>
      <c r="F636" s="49"/>
      <c r="G636" s="30">
        <v>110</v>
      </c>
      <c r="H636" s="17">
        <v>1</v>
      </c>
      <c r="I636" s="17" t="s">
        <v>2628</v>
      </c>
      <c r="K636" s="17">
        <v>100</v>
      </c>
      <c r="L636" s="17">
        <v>1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2668</v>
      </c>
      <c r="B637" s="17" t="s">
        <v>1488</v>
      </c>
      <c r="C637" s="37">
        <f t="shared" si="9"/>
        <v>5</v>
      </c>
      <c r="D637" s="34" t="s">
        <v>2644</v>
      </c>
      <c r="E637" s="30" t="s">
        <v>14</v>
      </c>
      <c r="F637" s="49"/>
      <c r="G637" s="30">
        <v>50</v>
      </c>
      <c r="H637" s="17">
        <v>7</v>
      </c>
      <c r="I637" s="17" t="s">
        <v>2630</v>
      </c>
      <c r="K637" s="17">
        <v>0</v>
      </c>
      <c r="L637" s="17">
        <v>7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2669</v>
      </c>
      <c r="B638" s="17" t="s">
        <v>1488</v>
      </c>
      <c r="C638" s="37">
        <f t="shared" si="9"/>
        <v>5</v>
      </c>
      <c r="D638" s="34" t="s">
        <v>2645</v>
      </c>
      <c r="E638" s="30" t="s">
        <v>14</v>
      </c>
      <c r="F638" s="49"/>
      <c r="G638" s="30">
        <v>220</v>
      </c>
      <c r="H638" s="17">
        <v>7</v>
      </c>
      <c r="I638" s="17" t="s">
        <v>2630</v>
      </c>
      <c r="K638" s="17">
        <v>0</v>
      </c>
      <c r="L638" s="17">
        <v>7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2670</v>
      </c>
      <c r="B639" s="17" t="s">
        <v>1488</v>
      </c>
      <c r="C639" s="37">
        <f t="shared" si="9"/>
        <v>5</v>
      </c>
      <c r="D639" s="34" t="s">
        <v>1052</v>
      </c>
      <c r="E639" s="30" t="s">
        <v>2372</v>
      </c>
      <c r="F639" s="49"/>
      <c r="G639" s="30">
        <v>150</v>
      </c>
      <c r="H639" s="17">
        <v>1</v>
      </c>
      <c r="I639" s="17" t="s">
        <v>2629</v>
      </c>
      <c r="K639" s="17">
        <v>100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2693</v>
      </c>
      <c r="B640" s="17" t="s">
        <v>1488</v>
      </c>
      <c r="C640" s="37">
        <f t="shared" si="9"/>
        <v>5</v>
      </c>
      <c r="D640" s="34" t="s">
        <v>1053</v>
      </c>
      <c r="E640" s="30" t="s">
        <v>2372</v>
      </c>
      <c r="F640" s="49"/>
      <c r="G640" s="30">
        <v>150</v>
      </c>
      <c r="H640" s="17">
        <v>1</v>
      </c>
      <c r="I640" s="17" t="s">
        <v>2629</v>
      </c>
      <c r="K640" s="17">
        <v>100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2694</v>
      </c>
      <c r="B641" s="17" t="s">
        <v>1488</v>
      </c>
      <c r="C641" s="37">
        <f t="shared" si="9"/>
        <v>5</v>
      </c>
      <c r="D641" s="34" t="s">
        <v>1050</v>
      </c>
      <c r="E641" s="30" t="s">
        <v>2372</v>
      </c>
      <c r="F641" s="49"/>
      <c r="G641" s="30">
        <v>150</v>
      </c>
      <c r="H641" s="17">
        <v>1</v>
      </c>
      <c r="I641" s="17" t="s">
        <v>2629</v>
      </c>
      <c r="K641" s="17">
        <v>100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2695</v>
      </c>
      <c r="B642" s="17" t="s">
        <v>1488</v>
      </c>
      <c r="C642" s="37">
        <f t="shared" si="9"/>
        <v>5</v>
      </c>
      <c r="D642" s="34" t="s">
        <v>2726</v>
      </c>
      <c r="E642" s="30" t="s">
        <v>2372</v>
      </c>
      <c r="F642" s="49"/>
      <c r="G642" s="30">
        <v>200</v>
      </c>
      <c r="H642" s="17">
        <v>1</v>
      </c>
      <c r="I642" s="17" t="s">
        <v>2629</v>
      </c>
      <c r="K642" s="17">
        <v>150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2696</v>
      </c>
      <c r="B643" s="17" t="s">
        <v>1488</v>
      </c>
      <c r="C643" s="37">
        <f t="shared" si="9"/>
        <v>5</v>
      </c>
      <c r="D643" s="34" t="s">
        <v>2727</v>
      </c>
      <c r="E643" s="30" t="s">
        <v>2372</v>
      </c>
      <c r="F643" s="49"/>
      <c r="G643" s="30">
        <v>200</v>
      </c>
      <c r="H643" s="17">
        <v>1</v>
      </c>
      <c r="I643" s="17" t="s">
        <v>2629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2697</v>
      </c>
      <c r="B644" s="17" t="s">
        <v>1488</v>
      </c>
      <c r="C644" s="37">
        <f t="shared" si="9"/>
        <v>5</v>
      </c>
      <c r="D644" s="34" t="s">
        <v>2728</v>
      </c>
      <c r="E644" s="30" t="s">
        <v>2372</v>
      </c>
      <c r="F644" s="49"/>
      <c r="G644" s="30">
        <v>200</v>
      </c>
      <c r="H644" s="17">
        <v>1</v>
      </c>
      <c r="I644" s="17" t="s">
        <v>2629</v>
      </c>
      <c r="K644" s="17">
        <v>150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2698</v>
      </c>
      <c r="B645" s="17" t="s">
        <v>1488</v>
      </c>
      <c r="C645" s="37">
        <f t="shared" ref="C645:C708" si="10">IF($B645="ProductService",1,IF($B645="ProductNonInventory",3,IF($B645="ProductInventory",5,"error")))</f>
        <v>5</v>
      </c>
      <c r="D645" s="34" t="s">
        <v>1041</v>
      </c>
      <c r="E645" s="30" t="s">
        <v>2372</v>
      </c>
      <c r="F645" s="49"/>
      <c r="G645" s="30">
        <v>80</v>
      </c>
      <c r="H645" s="17">
        <v>1</v>
      </c>
      <c r="I645" s="17" t="s">
        <v>2629</v>
      </c>
      <c r="K645" s="17">
        <v>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2699</v>
      </c>
      <c r="B646" s="17" t="s">
        <v>1488</v>
      </c>
      <c r="C646" s="37">
        <f t="shared" si="10"/>
        <v>5</v>
      </c>
      <c r="D646" s="34" t="s">
        <v>2729</v>
      </c>
      <c r="E646" s="30" t="s">
        <v>2372</v>
      </c>
      <c r="F646" s="49"/>
      <c r="G646" s="30">
        <v>200</v>
      </c>
      <c r="H646" s="17">
        <v>1</v>
      </c>
      <c r="I646" s="17" t="s">
        <v>2629</v>
      </c>
      <c r="K646" s="17">
        <v>150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2700</v>
      </c>
      <c r="B647" s="17" t="s">
        <v>1488</v>
      </c>
      <c r="C647" s="37">
        <f t="shared" si="10"/>
        <v>5</v>
      </c>
      <c r="D647" s="34" t="s">
        <v>2730</v>
      </c>
      <c r="E647" s="30" t="s">
        <v>2372</v>
      </c>
      <c r="F647" s="49"/>
      <c r="G647" s="30">
        <v>200</v>
      </c>
      <c r="H647" s="17">
        <v>1</v>
      </c>
      <c r="I647" s="17" t="s">
        <v>2629</v>
      </c>
      <c r="K647" s="17">
        <v>150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2701</v>
      </c>
      <c r="B648" s="17" t="s">
        <v>1488</v>
      </c>
      <c r="C648" s="37">
        <f t="shared" si="10"/>
        <v>5</v>
      </c>
      <c r="D648" s="34" t="s">
        <v>2731</v>
      </c>
      <c r="E648" s="30" t="s">
        <v>2372</v>
      </c>
      <c r="F648" s="49"/>
      <c r="G648" s="30">
        <v>200</v>
      </c>
      <c r="H648" s="17">
        <v>1</v>
      </c>
      <c r="I648" s="17" t="s">
        <v>2629</v>
      </c>
      <c r="K648" s="17">
        <v>150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2702</v>
      </c>
      <c r="B649" s="17" t="s">
        <v>1488</v>
      </c>
      <c r="C649" s="37">
        <f t="shared" si="10"/>
        <v>5</v>
      </c>
      <c r="D649" s="35" t="s">
        <v>2732</v>
      </c>
      <c r="E649" s="30" t="s">
        <v>2372</v>
      </c>
      <c r="F649" s="49"/>
      <c r="G649" s="30">
        <v>200</v>
      </c>
      <c r="H649" s="17">
        <v>1</v>
      </c>
      <c r="I649" s="17" t="s">
        <v>2629</v>
      </c>
      <c r="K649" s="17">
        <v>180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2703</v>
      </c>
      <c r="B650" s="17" t="s">
        <v>1488</v>
      </c>
      <c r="C650" s="37">
        <f t="shared" si="10"/>
        <v>5</v>
      </c>
      <c r="D650" s="34" t="s">
        <v>2733</v>
      </c>
      <c r="E650" s="30" t="s">
        <v>2372</v>
      </c>
      <c r="F650" s="49"/>
      <c r="G650" s="30">
        <v>150</v>
      </c>
      <c r="H650" s="17">
        <v>1</v>
      </c>
      <c r="I650" s="17" t="s">
        <v>2629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2704</v>
      </c>
      <c r="B651" s="17" t="s">
        <v>1488</v>
      </c>
      <c r="C651" s="37">
        <f t="shared" si="10"/>
        <v>5</v>
      </c>
      <c r="D651" s="34" t="s">
        <v>2734</v>
      </c>
      <c r="E651" s="30" t="s">
        <v>2372</v>
      </c>
      <c r="F651" s="49"/>
      <c r="G651" s="30">
        <v>150</v>
      </c>
      <c r="H651" s="17">
        <v>1</v>
      </c>
      <c r="I651" s="17" t="s">
        <v>2629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2705</v>
      </c>
      <c r="B652" s="17" t="s">
        <v>1488</v>
      </c>
      <c r="C652" s="37">
        <f t="shared" si="10"/>
        <v>5</v>
      </c>
      <c r="D652" s="34" t="s">
        <v>2735</v>
      </c>
      <c r="E652" s="30" t="s">
        <v>2372</v>
      </c>
      <c r="F652" s="49"/>
      <c r="G652" s="30">
        <v>150</v>
      </c>
      <c r="H652" s="17">
        <v>1</v>
      </c>
      <c r="I652" s="17" t="s">
        <v>2629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2706</v>
      </c>
      <c r="B653" s="17" t="s">
        <v>1488</v>
      </c>
      <c r="C653" s="37">
        <f t="shared" si="10"/>
        <v>5</v>
      </c>
      <c r="D653" s="34" t="s">
        <v>2736</v>
      </c>
      <c r="E653" s="30" t="s">
        <v>2372</v>
      </c>
      <c r="F653" s="49"/>
      <c r="G653" s="30">
        <v>150</v>
      </c>
      <c r="H653" s="17">
        <v>1</v>
      </c>
      <c r="I653" s="17" t="s">
        <v>2629</v>
      </c>
      <c r="K653" s="17">
        <v>100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2707</v>
      </c>
      <c r="B654" s="17" t="s">
        <v>1488</v>
      </c>
      <c r="C654" s="37">
        <f t="shared" si="10"/>
        <v>5</v>
      </c>
      <c r="D654" s="34" t="s">
        <v>2737</v>
      </c>
      <c r="E654" s="30" t="s">
        <v>2372</v>
      </c>
      <c r="F654" s="49"/>
      <c r="G654" s="30">
        <v>150</v>
      </c>
      <c r="H654" s="17">
        <v>1</v>
      </c>
      <c r="I654" s="17" t="s">
        <v>2629</v>
      </c>
      <c r="K654" s="17">
        <v>100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2708</v>
      </c>
      <c r="B655" s="17" t="s">
        <v>1488</v>
      </c>
      <c r="C655" s="37">
        <f t="shared" si="10"/>
        <v>5</v>
      </c>
      <c r="D655" s="34" t="s">
        <v>2738</v>
      </c>
      <c r="E655" s="30" t="s">
        <v>2372</v>
      </c>
      <c r="F655" s="49"/>
      <c r="G655" s="30">
        <v>150</v>
      </c>
      <c r="H655" s="17">
        <v>1</v>
      </c>
      <c r="I655" s="17" t="s">
        <v>2629</v>
      </c>
      <c r="K655" s="17">
        <v>100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2709</v>
      </c>
      <c r="B656" s="17" t="s">
        <v>1488</v>
      </c>
      <c r="C656" s="37">
        <f t="shared" si="10"/>
        <v>5</v>
      </c>
      <c r="D656" s="34" t="s">
        <v>626</v>
      </c>
      <c r="E656" s="30" t="s">
        <v>2372</v>
      </c>
      <c r="F656" s="49"/>
      <c r="G656" s="30">
        <v>280</v>
      </c>
      <c r="H656" s="17">
        <v>1</v>
      </c>
      <c r="I656" s="17" t="s">
        <v>2629</v>
      </c>
      <c r="K656" s="17">
        <v>185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2710</v>
      </c>
      <c r="B657" s="17" t="s">
        <v>1488</v>
      </c>
      <c r="C657" s="37">
        <f t="shared" si="10"/>
        <v>5</v>
      </c>
      <c r="D657" s="34" t="s">
        <v>624</v>
      </c>
      <c r="E657" s="30" t="s">
        <v>2372</v>
      </c>
      <c r="F657" s="49"/>
      <c r="G657" s="30">
        <v>250</v>
      </c>
      <c r="H657" s="17">
        <v>1</v>
      </c>
      <c r="I657" s="17" t="s">
        <v>2629</v>
      </c>
      <c r="K657" s="17">
        <v>175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2711</v>
      </c>
      <c r="B658" s="17" t="s">
        <v>1488</v>
      </c>
      <c r="C658" s="37">
        <f t="shared" si="10"/>
        <v>5</v>
      </c>
      <c r="D658" s="34" t="s">
        <v>627</v>
      </c>
      <c r="E658" s="30" t="s">
        <v>2372</v>
      </c>
      <c r="F658" s="49"/>
      <c r="G658" s="30">
        <v>280</v>
      </c>
      <c r="H658" s="17">
        <v>1</v>
      </c>
      <c r="I658" s="17" t="s">
        <v>2629</v>
      </c>
      <c r="K658" s="17">
        <v>195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2712</v>
      </c>
      <c r="B659" s="17" t="s">
        <v>1488</v>
      </c>
      <c r="C659" s="37">
        <f t="shared" si="10"/>
        <v>5</v>
      </c>
      <c r="D659" s="34" t="s">
        <v>2720</v>
      </c>
      <c r="E659" s="30" t="s">
        <v>2372</v>
      </c>
      <c r="F659" s="49"/>
      <c r="G659" s="30">
        <v>300</v>
      </c>
      <c r="H659" s="17">
        <v>1</v>
      </c>
      <c r="I659" s="17" t="s">
        <v>2629</v>
      </c>
      <c r="K659" s="17">
        <v>230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2713</v>
      </c>
      <c r="B660" s="17" t="s">
        <v>1488</v>
      </c>
      <c r="C660" s="37">
        <f t="shared" si="10"/>
        <v>5</v>
      </c>
      <c r="D660" s="34" t="s">
        <v>2721</v>
      </c>
      <c r="E660" s="30" t="s">
        <v>2372</v>
      </c>
      <c r="F660" s="49"/>
      <c r="G660" s="30">
        <v>300</v>
      </c>
      <c r="H660" s="17">
        <v>1</v>
      </c>
      <c r="I660" s="17" t="s">
        <v>2629</v>
      </c>
      <c r="K660" s="17">
        <v>230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2714</v>
      </c>
      <c r="B661" s="17" t="s">
        <v>1488</v>
      </c>
      <c r="C661" s="37">
        <f t="shared" si="10"/>
        <v>5</v>
      </c>
      <c r="D661" s="34" t="s">
        <v>1051</v>
      </c>
      <c r="E661" s="30" t="s">
        <v>2372</v>
      </c>
      <c r="F661" s="49"/>
      <c r="G661" s="30">
        <v>180</v>
      </c>
      <c r="H661" s="17">
        <v>1</v>
      </c>
      <c r="I661" s="17" t="s">
        <v>2629</v>
      </c>
      <c r="K661" s="17">
        <v>150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2715</v>
      </c>
      <c r="B662" s="17" t="s">
        <v>1488</v>
      </c>
      <c r="C662" s="37">
        <f t="shared" si="10"/>
        <v>5</v>
      </c>
      <c r="D662" s="34" t="s">
        <v>1058</v>
      </c>
      <c r="E662" s="30" t="s">
        <v>2372</v>
      </c>
      <c r="F662" s="49"/>
      <c r="G662" s="30">
        <v>150</v>
      </c>
      <c r="H662" s="17">
        <v>1</v>
      </c>
      <c r="I662" s="17" t="s">
        <v>2629</v>
      </c>
      <c r="K662" s="17">
        <v>145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2716</v>
      </c>
      <c r="B663" s="17" t="s">
        <v>1488</v>
      </c>
      <c r="C663" s="37">
        <f t="shared" si="10"/>
        <v>5</v>
      </c>
      <c r="D663" s="34" t="s">
        <v>623</v>
      </c>
      <c r="E663" s="30" t="s">
        <v>2372</v>
      </c>
      <c r="F663" s="49"/>
      <c r="G663" s="30">
        <v>200</v>
      </c>
      <c r="H663" s="17">
        <v>1</v>
      </c>
      <c r="I663" s="17" t="s">
        <v>2629</v>
      </c>
      <c r="K663" s="17">
        <v>150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2717</v>
      </c>
      <c r="B664" s="17" t="s">
        <v>1488</v>
      </c>
      <c r="C664" s="37">
        <f t="shared" si="10"/>
        <v>5</v>
      </c>
      <c r="D664" s="34" t="s">
        <v>628</v>
      </c>
      <c r="E664" s="30" t="s">
        <v>2372</v>
      </c>
      <c r="F664" s="49"/>
      <c r="G664" s="30">
        <v>200</v>
      </c>
      <c r="H664" s="17">
        <v>1</v>
      </c>
      <c r="I664" s="17" t="s">
        <v>2629</v>
      </c>
      <c r="K664" s="17">
        <v>145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2718</v>
      </c>
      <c r="B665" s="17" t="s">
        <v>1488</v>
      </c>
      <c r="C665" s="37">
        <f t="shared" si="10"/>
        <v>5</v>
      </c>
      <c r="D665" s="34" t="s">
        <v>621</v>
      </c>
      <c r="E665" s="30" t="s">
        <v>2372</v>
      </c>
      <c r="F665" s="49"/>
      <c r="G665" s="30">
        <v>200</v>
      </c>
      <c r="H665" s="17">
        <v>1</v>
      </c>
      <c r="I665" s="17" t="s">
        <v>2629</v>
      </c>
      <c r="K665" s="17">
        <v>150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2719</v>
      </c>
      <c r="B666" s="17" t="s">
        <v>1488</v>
      </c>
      <c r="C666" s="37">
        <f t="shared" si="10"/>
        <v>5</v>
      </c>
      <c r="D666" s="34" t="s">
        <v>751</v>
      </c>
      <c r="E666" s="30" t="s">
        <v>2372</v>
      </c>
      <c r="F666" s="49"/>
      <c r="G666" s="30">
        <v>200</v>
      </c>
      <c r="H666" s="17">
        <v>1</v>
      </c>
      <c r="I666" s="17" t="s">
        <v>2629</v>
      </c>
      <c r="K666" s="17">
        <v>145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2724</v>
      </c>
      <c r="B667" s="17" t="s">
        <v>1488</v>
      </c>
      <c r="C667" s="37">
        <f t="shared" si="10"/>
        <v>5</v>
      </c>
      <c r="D667" s="35" t="s">
        <v>2722</v>
      </c>
      <c r="E667" s="30" t="s">
        <v>2372</v>
      </c>
      <c r="F667" s="49"/>
      <c r="G667" s="30">
        <v>250</v>
      </c>
      <c r="H667" s="17">
        <v>1</v>
      </c>
      <c r="I667" s="17" t="s">
        <v>2629</v>
      </c>
      <c r="K667" s="17">
        <v>195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2725</v>
      </c>
      <c r="B668" s="17" t="s">
        <v>1488</v>
      </c>
      <c r="C668" s="37">
        <f t="shared" si="10"/>
        <v>5</v>
      </c>
      <c r="D668" s="34" t="s">
        <v>2723</v>
      </c>
      <c r="E668" s="30" t="s">
        <v>2372</v>
      </c>
      <c r="F668" s="49"/>
      <c r="G668" s="30">
        <v>250</v>
      </c>
      <c r="H668" s="17">
        <v>1</v>
      </c>
      <c r="I668" s="17" t="s">
        <v>2629</v>
      </c>
      <c r="K668" s="17">
        <v>185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2671</v>
      </c>
      <c r="B669" s="17" t="s">
        <v>1488</v>
      </c>
      <c r="C669" s="37">
        <f t="shared" si="10"/>
        <v>5</v>
      </c>
      <c r="D669" s="34" t="s">
        <v>1064</v>
      </c>
      <c r="E669" s="30" t="s">
        <v>2259</v>
      </c>
      <c r="F669" s="49"/>
      <c r="G669" s="30">
        <v>70</v>
      </c>
      <c r="H669" s="17">
        <v>1</v>
      </c>
      <c r="I669" s="17" t="s">
        <v>2631</v>
      </c>
      <c r="K669" s="17">
        <v>57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2672</v>
      </c>
      <c r="B670" s="17" t="s">
        <v>1488</v>
      </c>
      <c r="C670" s="37">
        <f t="shared" si="10"/>
        <v>5</v>
      </c>
      <c r="D670" s="34" t="s">
        <v>1072</v>
      </c>
      <c r="E670" s="30" t="s">
        <v>2259</v>
      </c>
      <c r="F670" s="49"/>
      <c r="G670" s="30">
        <v>50</v>
      </c>
      <c r="H670" s="17">
        <v>1</v>
      </c>
      <c r="I670" s="17" t="s">
        <v>2631</v>
      </c>
      <c r="K670" s="17">
        <v>35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2673</v>
      </c>
      <c r="B671" s="17" t="s">
        <v>1488</v>
      </c>
      <c r="C671" s="37">
        <f t="shared" si="10"/>
        <v>5</v>
      </c>
      <c r="D671" s="34" t="s">
        <v>1075</v>
      </c>
      <c r="E671" s="30" t="s">
        <v>2259</v>
      </c>
      <c r="F671" s="49"/>
      <c r="G671" s="30">
        <v>45</v>
      </c>
      <c r="H671" s="17">
        <v>1</v>
      </c>
      <c r="I671" s="17" t="s">
        <v>2631</v>
      </c>
      <c r="K671" s="17">
        <v>25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2674</v>
      </c>
      <c r="B672" s="17" t="s">
        <v>1488</v>
      </c>
      <c r="C672" s="37">
        <f t="shared" si="10"/>
        <v>5</v>
      </c>
      <c r="D672" s="34" t="s">
        <v>1073</v>
      </c>
      <c r="E672" s="30" t="s">
        <v>2259</v>
      </c>
      <c r="F672" s="49"/>
      <c r="G672" s="30">
        <v>80</v>
      </c>
      <c r="H672" s="17">
        <v>1</v>
      </c>
      <c r="I672" s="17" t="s">
        <v>2631</v>
      </c>
      <c r="K672" s="17">
        <v>70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2675</v>
      </c>
      <c r="B673" s="17" t="s">
        <v>1488</v>
      </c>
      <c r="C673" s="37">
        <f t="shared" si="10"/>
        <v>5</v>
      </c>
      <c r="D673" s="34" t="s">
        <v>1066</v>
      </c>
      <c r="E673" s="30" t="s">
        <v>2356</v>
      </c>
      <c r="F673" s="49"/>
      <c r="G673" s="30">
        <v>85</v>
      </c>
      <c r="H673" s="17">
        <v>1</v>
      </c>
      <c r="I673" s="17" t="s">
        <v>2631</v>
      </c>
      <c r="K673" s="17">
        <v>62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2676</v>
      </c>
      <c r="B674" s="17" t="s">
        <v>1488</v>
      </c>
      <c r="C674" s="37">
        <f t="shared" si="10"/>
        <v>5</v>
      </c>
      <c r="D674" s="34" t="s">
        <v>1069</v>
      </c>
      <c r="E674" s="30" t="s">
        <v>2356</v>
      </c>
      <c r="F674" s="49"/>
      <c r="G674" s="30">
        <v>150</v>
      </c>
      <c r="H674" s="17">
        <v>1</v>
      </c>
      <c r="I674" s="17" t="s">
        <v>2631</v>
      </c>
      <c r="K674" s="17">
        <v>120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2677</v>
      </c>
      <c r="B675" s="17" t="s">
        <v>1488</v>
      </c>
      <c r="C675" s="37">
        <f t="shared" si="10"/>
        <v>5</v>
      </c>
      <c r="D675" s="34" t="s">
        <v>1065</v>
      </c>
      <c r="E675" s="30" t="s">
        <v>2356</v>
      </c>
      <c r="F675" s="49"/>
      <c r="G675" s="30">
        <v>15</v>
      </c>
      <c r="H675" s="17">
        <v>1</v>
      </c>
      <c r="I675" s="17" t="s">
        <v>2631</v>
      </c>
      <c r="K675" s="17">
        <v>10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2678</v>
      </c>
      <c r="B676" s="17" t="s">
        <v>1488</v>
      </c>
      <c r="C676" s="37">
        <f t="shared" si="10"/>
        <v>5</v>
      </c>
      <c r="D676" s="34" t="s">
        <v>1074</v>
      </c>
      <c r="E676" s="30" t="s">
        <v>3393</v>
      </c>
      <c r="F676" s="49"/>
      <c r="G676" s="30">
        <v>45</v>
      </c>
      <c r="H676" s="17">
        <v>1</v>
      </c>
      <c r="I676" s="17" t="s">
        <v>2631</v>
      </c>
      <c r="K676" s="17">
        <v>25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2679</v>
      </c>
      <c r="B677" s="17" t="s">
        <v>1488</v>
      </c>
      <c r="C677" s="37">
        <f t="shared" si="10"/>
        <v>5</v>
      </c>
      <c r="D677" s="34" t="s">
        <v>1068</v>
      </c>
      <c r="E677" s="30" t="s">
        <v>3394</v>
      </c>
      <c r="F677" s="49"/>
      <c r="G677" s="30">
        <v>10</v>
      </c>
      <c r="H677" s="17">
        <v>1</v>
      </c>
      <c r="I677" s="17" t="s">
        <v>2631</v>
      </c>
      <c r="K677" s="17">
        <v>5.6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2680</v>
      </c>
      <c r="B678" s="17" t="s">
        <v>1488</v>
      </c>
      <c r="C678" s="37">
        <f t="shared" si="10"/>
        <v>5</v>
      </c>
      <c r="D678" s="34" t="s">
        <v>1070</v>
      </c>
      <c r="E678" s="30" t="s">
        <v>3394</v>
      </c>
      <c r="F678" s="49"/>
      <c r="G678" s="30">
        <v>10</v>
      </c>
      <c r="H678" s="17">
        <v>1</v>
      </c>
      <c r="I678" s="17" t="s">
        <v>2631</v>
      </c>
      <c r="K678" s="17">
        <v>4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2681</v>
      </c>
      <c r="B679" s="17" t="s">
        <v>1488</v>
      </c>
      <c r="C679" s="37">
        <f t="shared" si="10"/>
        <v>5</v>
      </c>
      <c r="D679" s="34" t="s">
        <v>1067</v>
      </c>
      <c r="E679" s="30" t="s">
        <v>3394</v>
      </c>
      <c r="F679" s="49"/>
      <c r="G679" s="30">
        <v>30</v>
      </c>
      <c r="H679" s="17">
        <v>1</v>
      </c>
      <c r="I679" s="17" t="s">
        <v>2631</v>
      </c>
      <c r="K679" s="17">
        <v>24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2682</v>
      </c>
      <c r="B680" s="17" t="s">
        <v>1488</v>
      </c>
      <c r="C680" s="37">
        <f t="shared" si="10"/>
        <v>5</v>
      </c>
      <c r="D680" s="34" t="s">
        <v>1055</v>
      </c>
      <c r="E680" s="30" t="s">
        <v>609</v>
      </c>
      <c r="F680" s="49"/>
      <c r="G680" s="30">
        <v>40</v>
      </c>
      <c r="H680" s="17">
        <v>1</v>
      </c>
      <c r="I680" s="17" t="s">
        <v>2631</v>
      </c>
      <c r="K680" s="17">
        <v>20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2683</v>
      </c>
      <c r="B681" s="17" t="s">
        <v>1488</v>
      </c>
      <c r="C681" s="37">
        <f t="shared" si="10"/>
        <v>5</v>
      </c>
      <c r="D681" s="34" t="s">
        <v>2634</v>
      </c>
      <c r="E681" s="40" t="s">
        <v>2359</v>
      </c>
      <c r="F681" s="49"/>
      <c r="G681" s="30">
        <v>80</v>
      </c>
      <c r="H681" s="17">
        <v>1</v>
      </c>
      <c r="I681" s="17" t="s">
        <v>2632</v>
      </c>
      <c r="K681" s="17">
        <v>55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2684</v>
      </c>
      <c r="B682" s="17" t="s">
        <v>1488</v>
      </c>
      <c r="C682" s="37">
        <f t="shared" si="10"/>
        <v>5</v>
      </c>
      <c r="D682" s="34" t="s">
        <v>2635</v>
      </c>
      <c r="E682" s="30" t="s">
        <v>2359</v>
      </c>
      <c r="F682" s="49"/>
      <c r="G682" s="30">
        <v>190</v>
      </c>
      <c r="H682" s="17">
        <v>1</v>
      </c>
      <c r="I682" s="17" t="s">
        <v>2632</v>
      </c>
      <c r="K682" s="17">
        <v>123.5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2685</v>
      </c>
      <c r="B683" s="17" t="s">
        <v>1488</v>
      </c>
      <c r="C683" s="37">
        <f t="shared" si="10"/>
        <v>5</v>
      </c>
      <c r="D683" s="34" t="s">
        <v>2636</v>
      </c>
      <c r="E683" s="30" t="s">
        <v>2359</v>
      </c>
      <c r="F683" s="49"/>
      <c r="G683" s="30">
        <v>150</v>
      </c>
      <c r="H683" s="17">
        <v>1</v>
      </c>
      <c r="I683" s="17" t="s">
        <v>2632</v>
      </c>
      <c r="K683" s="17">
        <v>98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2686</v>
      </c>
      <c r="B684" s="17" t="s">
        <v>1488</v>
      </c>
      <c r="C684" s="37">
        <f t="shared" si="10"/>
        <v>5</v>
      </c>
      <c r="D684" s="34" t="s">
        <v>2637</v>
      </c>
      <c r="E684" s="30" t="s">
        <v>2359</v>
      </c>
      <c r="F684" s="49"/>
      <c r="G684" s="30">
        <v>160</v>
      </c>
      <c r="H684" s="17">
        <v>1</v>
      </c>
      <c r="I684" s="17" t="s">
        <v>2632</v>
      </c>
      <c r="K684" s="17">
        <v>104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2687</v>
      </c>
      <c r="B685" s="17" t="s">
        <v>1488</v>
      </c>
      <c r="C685" s="37">
        <f t="shared" si="10"/>
        <v>5</v>
      </c>
      <c r="D685" s="34" t="s">
        <v>2638</v>
      </c>
      <c r="E685" s="30" t="s">
        <v>2359</v>
      </c>
      <c r="F685" s="49"/>
      <c r="G685" s="30">
        <v>160</v>
      </c>
      <c r="H685" s="17">
        <v>1</v>
      </c>
      <c r="I685" s="17" t="s">
        <v>2632</v>
      </c>
      <c r="K685" s="17">
        <v>105</v>
      </c>
      <c r="L685" s="17">
        <v>1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2688</v>
      </c>
      <c r="B686" s="17" t="s">
        <v>1488</v>
      </c>
      <c r="C686" s="37">
        <f t="shared" si="10"/>
        <v>5</v>
      </c>
      <c r="D686" s="34" t="s">
        <v>2639</v>
      </c>
      <c r="E686" s="30" t="s">
        <v>2359</v>
      </c>
      <c r="F686" s="49"/>
      <c r="G686" s="30">
        <v>220</v>
      </c>
      <c r="H686" s="17">
        <v>1</v>
      </c>
      <c r="I686" s="17" t="s">
        <v>2632</v>
      </c>
      <c r="K686" s="17">
        <v>143</v>
      </c>
      <c r="L686" s="17">
        <v>1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2689</v>
      </c>
      <c r="B687" s="17" t="s">
        <v>1488</v>
      </c>
      <c r="C687" s="37">
        <f t="shared" si="10"/>
        <v>5</v>
      </c>
      <c r="D687" s="34" t="s">
        <v>2640</v>
      </c>
      <c r="E687" s="30" t="s">
        <v>2259</v>
      </c>
      <c r="F687" s="49"/>
      <c r="G687" s="30">
        <v>50</v>
      </c>
      <c r="H687" s="17">
        <v>7</v>
      </c>
      <c r="I687" s="17" t="s">
        <v>2633</v>
      </c>
      <c r="K687" s="17">
        <v>20</v>
      </c>
      <c r="L687" s="17">
        <v>1</v>
      </c>
      <c r="M687" s="17" t="s">
        <v>1519</v>
      </c>
      <c r="N687" s="17" t="s">
        <v>1723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2690</v>
      </c>
      <c r="B688" s="17" t="s">
        <v>1488</v>
      </c>
      <c r="C688" s="37">
        <f t="shared" si="10"/>
        <v>5</v>
      </c>
      <c r="D688" s="34" t="s">
        <v>2641</v>
      </c>
      <c r="E688" s="30" t="s">
        <v>2259</v>
      </c>
      <c r="F688" s="49"/>
      <c r="G688" s="30">
        <v>200</v>
      </c>
      <c r="H688" s="17">
        <v>7</v>
      </c>
      <c r="I688" s="17" t="s">
        <v>2633</v>
      </c>
      <c r="K688" s="17">
        <v>160</v>
      </c>
      <c r="L688" s="17">
        <v>7</v>
      </c>
      <c r="M688" s="17" t="s">
        <v>1519</v>
      </c>
      <c r="N688" s="17" t="s">
        <v>1723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x14ac:dyDescent="0.5">
      <c r="A689" s="3" t="s">
        <v>2691</v>
      </c>
      <c r="B689" s="17" t="s">
        <v>1488</v>
      </c>
      <c r="C689" s="37">
        <f t="shared" si="10"/>
        <v>5</v>
      </c>
      <c r="D689" s="57" t="s">
        <v>2642</v>
      </c>
      <c r="E689" s="30" t="s">
        <v>2259</v>
      </c>
      <c r="F689" s="49"/>
      <c r="G689" s="30">
        <v>450</v>
      </c>
      <c r="H689" s="17">
        <v>7</v>
      </c>
      <c r="I689" s="17" t="s">
        <v>2633</v>
      </c>
      <c r="K689" s="17">
        <v>325</v>
      </c>
      <c r="L689" s="17">
        <v>7</v>
      </c>
      <c r="M689" s="17" t="s">
        <v>1519</v>
      </c>
      <c r="N689" s="17" t="s">
        <v>1723</v>
      </c>
      <c r="O689" s="27" t="str">
        <f>INDEX(accountchart[chartId], MATCH(Table1[[#This Row],[sellChartName]],accountchart[chartName],0))</f>
        <v>52899635</v>
      </c>
      <c r="P689" s="27" t="str">
        <f>INDEX(accountchart[chartId], MATCH(Table1[[#This Row],[buyChartName]],accountchart[chartName],0))</f>
        <v>53172266</v>
      </c>
    </row>
    <row r="690" spans="1:16" s="28" customFormat="1" ht="20.399999999999999" thickBot="1" x14ac:dyDescent="0.55000000000000004">
      <c r="A690" s="3" t="s">
        <v>2692</v>
      </c>
      <c r="B690" s="3" t="s">
        <v>1488</v>
      </c>
      <c r="C690" s="41">
        <f t="shared" si="10"/>
        <v>5</v>
      </c>
      <c r="D690" s="48" t="s">
        <v>1078</v>
      </c>
      <c r="E690" s="30" t="s">
        <v>2259</v>
      </c>
      <c r="F690" s="51"/>
      <c r="G690" s="30">
        <v>200</v>
      </c>
      <c r="H690" s="3">
        <v>7</v>
      </c>
      <c r="I690" s="3" t="s">
        <v>2633</v>
      </c>
      <c r="J690" s="3"/>
      <c r="K690" s="17">
        <v>50</v>
      </c>
      <c r="L690" s="3">
        <v>7</v>
      </c>
      <c r="M690" s="3" t="s">
        <v>1519</v>
      </c>
      <c r="N690" s="17" t="s">
        <v>1723</v>
      </c>
      <c r="O690" s="42" t="str">
        <f>INDEX(accountchart[chartId], MATCH(Table1[[#This Row],[sellChartName]],accountchart[chartName],0))</f>
        <v>52899635</v>
      </c>
      <c r="P690" s="42" t="str">
        <f>INDEX(accountchart[chartId], MATCH(Table1[[#This Row],[buyChartName]],accountchart[chartName],0))</f>
        <v>53172266</v>
      </c>
    </row>
    <row r="691" spans="1:16" s="3" customFormat="1" ht="20.399999999999999" thickBot="1" x14ac:dyDescent="0.55000000000000004">
      <c r="A691" s="28" t="s">
        <v>3381</v>
      </c>
      <c r="B691" s="43" t="s">
        <v>1488</v>
      </c>
      <c r="C691" s="38">
        <f t="shared" si="10"/>
        <v>5</v>
      </c>
      <c r="D691" s="68" t="s">
        <v>3382</v>
      </c>
      <c r="E691" s="43" t="s">
        <v>191</v>
      </c>
      <c r="F691" s="50"/>
      <c r="G691" s="43">
        <v>500</v>
      </c>
      <c r="H691" s="28">
        <v>7</v>
      </c>
      <c r="I691" s="28" t="s">
        <v>3383</v>
      </c>
      <c r="J691" s="28"/>
      <c r="K691" s="28">
        <v>250</v>
      </c>
      <c r="L691" s="28">
        <v>7</v>
      </c>
      <c r="M691" s="28" t="s">
        <v>1522</v>
      </c>
      <c r="N691" s="28" t="s">
        <v>1723</v>
      </c>
      <c r="O691" s="29" t="str">
        <f>INDEX(accountchart[chartId], MATCH(Table1[[#This Row],[sellChartName]],accountchart[chartName],0))</f>
        <v>52899636</v>
      </c>
      <c r="P691" s="29" t="str">
        <f>INDEX(accountchart[chartId], MATCH(Table1[[#This Row],[buyChartName]],accountchart[chartName],0))</f>
        <v>53172266</v>
      </c>
    </row>
    <row r="692" spans="1:16" s="3" customFormat="1" x14ac:dyDescent="0.5">
      <c r="A692" s="3" t="s">
        <v>2752</v>
      </c>
      <c r="B692" s="40" t="s">
        <v>1488</v>
      </c>
      <c r="C692" s="41">
        <f t="shared" si="10"/>
        <v>5</v>
      </c>
      <c r="D692" s="4" t="s">
        <v>2600</v>
      </c>
      <c r="E692" s="40" t="s">
        <v>191</v>
      </c>
      <c r="F692" s="51"/>
      <c r="G692" s="40">
        <v>0</v>
      </c>
      <c r="H692" s="40">
        <v>7</v>
      </c>
      <c r="I692" s="3" t="s">
        <v>2855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5">
      <c r="A693" s="3" t="s">
        <v>2779</v>
      </c>
      <c r="B693" s="40" t="s">
        <v>1488</v>
      </c>
      <c r="C693" s="41">
        <f t="shared" si="10"/>
        <v>5</v>
      </c>
      <c r="D693" s="4" t="s">
        <v>2583</v>
      </c>
      <c r="E693" s="40" t="s">
        <v>191</v>
      </c>
      <c r="F693" s="51"/>
      <c r="G693" s="40">
        <v>250</v>
      </c>
      <c r="H693" s="40">
        <v>7</v>
      </c>
      <c r="I693" s="3" t="s">
        <v>2855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5">
      <c r="A694" s="3" t="s">
        <v>2780</v>
      </c>
      <c r="B694" s="40" t="s">
        <v>1488</v>
      </c>
      <c r="C694" s="41">
        <f t="shared" si="10"/>
        <v>5</v>
      </c>
      <c r="D694" s="4" t="s">
        <v>2582</v>
      </c>
      <c r="E694" s="40" t="s">
        <v>191</v>
      </c>
      <c r="F694" s="51"/>
      <c r="G694" s="40">
        <v>650</v>
      </c>
      <c r="H694" s="40">
        <v>7</v>
      </c>
      <c r="I694" s="3" t="s">
        <v>2855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5">
      <c r="A695" s="3" t="s">
        <v>2787</v>
      </c>
      <c r="B695" s="40" t="s">
        <v>1488</v>
      </c>
      <c r="C695" s="41">
        <f t="shared" si="10"/>
        <v>5</v>
      </c>
      <c r="D695" s="4" t="s">
        <v>2601</v>
      </c>
      <c r="E695" s="40" t="s">
        <v>191</v>
      </c>
      <c r="F695" s="51"/>
      <c r="G695" s="30">
        <v>300</v>
      </c>
      <c r="H695" s="40">
        <v>7</v>
      </c>
      <c r="I695" s="3" t="s">
        <v>2855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5">
      <c r="A696" s="3" t="s">
        <v>2786</v>
      </c>
      <c r="B696" s="40" t="s">
        <v>1488</v>
      </c>
      <c r="C696" s="41">
        <f t="shared" si="10"/>
        <v>5</v>
      </c>
      <c r="D696" s="4" t="s">
        <v>2602</v>
      </c>
      <c r="E696" s="40" t="s">
        <v>191</v>
      </c>
      <c r="F696" s="51"/>
      <c r="G696" s="30">
        <v>0</v>
      </c>
      <c r="H696" s="40">
        <v>7</v>
      </c>
      <c r="I696" s="3" t="s">
        <v>2855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5">
      <c r="A697" s="3" t="s">
        <v>2788</v>
      </c>
      <c r="B697" s="40" t="s">
        <v>1488</v>
      </c>
      <c r="C697" s="41">
        <f t="shared" si="10"/>
        <v>5</v>
      </c>
      <c r="D697" s="4" t="s">
        <v>3379</v>
      </c>
      <c r="E697" s="40" t="s">
        <v>191</v>
      </c>
      <c r="F697" s="51"/>
      <c r="G697" s="30">
        <v>300</v>
      </c>
      <c r="H697" s="40">
        <v>7</v>
      </c>
      <c r="I697" s="3" t="s">
        <v>2855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5">
      <c r="A698" s="3" t="s">
        <v>2789</v>
      </c>
      <c r="B698" s="40" t="s">
        <v>1488</v>
      </c>
      <c r="C698" s="41">
        <f t="shared" si="10"/>
        <v>5</v>
      </c>
      <c r="D698" s="4" t="s">
        <v>139</v>
      </c>
      <c r="E698" s="40" t="s">
        <v>191</v>
      </c>
      <c r="F698" s="51"/>
      <c r="G698" s="30">
        <v>100</v>
      </c>
      <c r="H698" s="40">
        <v>7</v>
      </c>
      <c r="I698" s="3" t="s">
        <v>2855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5">
      <c r="A699" s="3" t="s">
        <v>2790</v>
      </c>
      <c r="B699" s="40" t="s">
        <v>1488</v>
      </c>
      <c r="C699" s="41">
        <f t="shared" si="10"/>
        <v>5</v>
      </c>
      <c r="D699" s="4" t="s">
        <v>144</v>
      </c>
      <c r="E699" s="40" t="s">
        <v>191</v>
      </c>
      <c r="F699" s="51"/>
      <c r="G699" s="30">
        <v>0</v>
      </c>
      <c r="H699" s="40">
        <v>7</v>
      </c>
      <c r="I699" s="3" t="s">
        <v>2855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5">
      <c r="A700" s="3" t="s">
        <v>2791</v>
      </c>
      <c r="B700" s="40" t="s">
        <v>1488</v>
      </c>
      <c r="C700" s="41">
        <f t="shared" si="10"/>
        <v>5</v>
      </c>
      <c r="D700" s="4" t="s">
        <v>176</v>
      </c>
      <c r="E700" s="40" t="s">
        <v>191</v>
      </c>
      <c r="F700" s="51"/>
      <c r="G700" s="30">
        <v>250</v>
      </c>
      <c r="H700" s="40">
        <v>7</v>
      </c>
      <c r="I700" s="3" t="s">
        <v>2855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5">
      <c r="A701" s="3" t="s">
        <v>2792</v>
      </c>
      <c r="B701" s="40" t="s">
        <v>1488</v>
      </c>
      <c r="C701" s="41">
        <f t="shared" si="10"/>
        <v>5</v>
      </c>
      <c r="D701" s="4" t="s">
        <v>2793</v>
      </c>
      <c r="E701" s="40" t="s">
        <v>191</v>
      </c>
      <c r="F701" s="51"/>
      <c r="G701" s="30">
        <v>200</v>
      </c>
      <c r="H701" s="40">
        <v>7</v>
      </c>
      <c r="I701" s="3" t="s">
        <v>2855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5">
      <c r="A702" s="3" t="s">
        <v>2794</v>
      </c>
      <c r="B702" s="40" t="s">
        <v>1488</v>
      </c>
      <c r="C702" s="41">
        <f t="shared" si="10"/>
        <v>5</v>
      </c>
      <c r="D702" s="4" t="s">
        <v>2604</v>
      </c>
      <c r="E702" s="40" t="s">
        <v>191</v>
      </c>
      <c r="F702" s="51"/>
      <c r="G702" s="30">
        <v>0</v>
      </c>
      <c r="H702" s="40">
        <v>7</v>
      </c>
      <c r="I702" s="3" t="s">
        <v>2855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5">
      <c r="A703" s="3" t="s">
        <v>2795</v>
      </c>
      <c r="B703" s="40" t="s">
        <v>1488</v>
      </c>
      <c r="C703" s="41">
        <f t="shared" si="10"/>
        <v>5</v>
      </c>
      <c r="D703" s="4" t="s">
        <v>2605</v>
      </c>
      <c r="E703" s="40" t="s">
        <v>191</v>
      </c>
      <c r="F703" s="51"/>
      <c r="G703" s="30">
        <v>0</v>
      </c>
      <c r="H703" s="40">
        <v>7</v>
      </c>
      <c r="I703" s="3" t="s">
        <v>2855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2796</v>
      </c>
      <c r="B704" s="40" t="s">
        <v>1488</v>
      </c>
      <c r="C704" s="41">
        <f t="shared" si="10"/>
        <v>5</v>
      </c>
      <c r="D704" s="4" t="s">
        <v>2606</v>
      </c>
      <c r="E704" s="40" t="s">
        <v>191</v>
      </c>
      <c r="F704" s="51"/>
      <c r="G704" s="30">
        <v>0</v>
      </c>
      <c r="H704" s="40">
        <v>7</v>
      </c>
      <c r="I704" s="3" t="s">
        <v>2855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2797</v>
      </c>
      <c r="B705" s="40" t="s">
        <v>1488</v>
      </c>
      <c r="C705" s="41">
        <f t="shared" si="10"/>
        <v>5</v>
      </c>
      <c r="D705" s="4" t="s">
        <v>2598</v>
      </c>
      <c r="E705" s="40" t="s">
        <v>191</v>
      </c>
      <c r="F705" s="51"/>
      <c r="G705" s="30">
        <v>0</v>
      </c>
      <c r="H705" s="40">
        <v>7</v>
      </c>
      <c r="I705" s="3" t="s">
        <v>2855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2798</v>
      </c>
      <c r="B706" s="40" t="s">
        <v>1488</v>
      </c>
      <c r="C706" s="41">
        <f t="shared" si="10"/>
        <v>5</v>
      </c>
      <c r="D706" s="4" t="s">
        <v>2599</v>
      </c>
      <c r="E706" s="40" t="s">
        <v>191</v>
      </c>
      <c r="F706" s="51"/>
      <c r="G706" s="30">
        <v>300</v>
      </c>
      <c r="H706" s="40">
        <v>7</v>
      </c>
      <c r="I706" s="3" t="s">
        <v>2855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2799</v>
      </c>
      <c r="B707" s="40" t="s">
        <v>1488</v>
      </c>
      <c r="C707" s="41">
        <f t="shared" si="10"/>
        <v>5</v>
      </c>
      <c r="D707" s="4" t="s">
        <v>2603</v>
      </c>
      <c r="E707" s="40" t="s">
        <v>191</v>
      </c>
      <c r="F707" s="51"/>
      <c r="G707" s="30">
        <v>300</v>
      </c>
      <c r="H707" s="40">
        <v>7</v>
      </c>
      <c r="I707" s="3" t="s">
        <v>2855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2800</v>
      </c>
      <c r="B708" s="40" t="s">
        <v>1488</v>
      </c>
      <c r="C708" s="41">
        <f t="shared" si="10"/>
        <v>5</v>
      </c>
      <c r="D708" s="4" t="s">
        <v>162</v>
      </c>
      <c r="E708" s="40" t="s">
        <v>191</v>
      </c>
      <c r="F708" s="51"/>
      <c r="G708" s="30">
        <v>200</v>
      </c>
      <c r="H708" s="40">
        <v>7</v>
      </c>
      <c r="I708" s="3" t="s">
        <v>2855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2801</v>
      </c>
      <c r="B709" s="40" t="s">
        <v>1488</v>
      </c>
      <c r="C709" s="41">
        <f t="shared" ref="C709:C772" si="11">IF($B709="ProductService",1,IF($B709="ProductNonInventory",3,IF($B709="ProductInventory",5,"error")))</f>
        <v>5</v>
      </c>
      <c r="D709" s="4" t="s">
        <v>2591</v>
      </c>
      <c r="E709" s="40" t="s">
        <v>191</v>
      </c>
      <c r="F709" s="51"/>
      <c r="G709" s="30">
        <v>0</v>
      </c>
      <c r="H709" s="40">
        <v>7</v>
      </c>
      <c r="I709" s="3" t="s">
        <v>2855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2802</v>
      </c>
      <c r="B710" s="40" t="s">
        <v>1488</v>
      </c>
      <c r="C710" s="41">
        <f t="shared" si="11"/>
        <v>5</v>
      </c>
      <c r="D710" s="4" t="s">
        <v>2592</v>
      </c>
      <c r="E710" s="40" t="s">
        <v>191</v>
      </c>
      <c r="F710" s="51"/>
      <c r="G710" s="30">
        <v>200</v>
      </c>
      <c r="H710" s="40">
        <v>7</v>
      </c>
      <c r="I710" s="3" t="s">
        <v>2855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2803</v>
      </c>
      <c r="B711" s="40" t="s">
        <v>1488</v>
      </c>
      <c r="C711" s="41">
        <f t="shared" si="11"/>
        <v>5</v>
      </c>
      <c r="D711" s="4" t="s">
        <v>2593</v>
      </c>
      <c r="E711" s="40" t="s">
        <v>191</v>
      </c>
      <c r="F711" s="51"/>
      <c r="G711" s="30">
        <v>250</v>
      </c>
      <c r="H711" s="40">
        <v>7</v>
      </c>
      <c r="I711" s="3" t="s">
        <v>2855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2804</v>
      </c>
      <c r="B712" s="40" t="s">
        <v>1488</v>
      </c>
      <c r="C712" s="41">
        <f t="shared" si="11"/>
        <v>5</v>
      </c>
      <c r="D712" s="4" t="s">
        <v>2594</v>
      </c>
      <c r="E712" s="40" t="s">
        <v>191</v>
      </c>
      <c r="F712" s="51"/>
      <c r="G712" s="30">
        <v>280</v>
      </c>
      <c r="H712" s="40">
        <v>7</v>
      </c>
      <c r="I712" s="3" t="s">
        <v>2855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2805</v>
      </c>
      <c r="B713" s="40" t="s">
        <v>1488</v>
      </c>
      <c r="C713" s="41">
        <f t="shared" si="11"/>
        <v>5</v>
      </c>
      <c r="D713" s="4" t="s">
        <v>166</v>
      </c>
      <c r="E713" s="40" t="s">
        <v>191</v>
      </c>
      <c r="F713" s="51"/>
      <c r="G713" s="30">
        <v>250</v>
      </c>
      <c r="H713" s="40">
        <v>7</v>
      </c>
      <c r="I713" s="3" t="s">
        <v>2855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2806</v>
      </c>
      <c r="B714" s="40" t="s">
        <v>1488</v>
      </c>
      <c r="C714" s="41">
        <f t="shared" si="11"/>
        <v>5</v>
      </c>
      <c r="D714" s="4" t="s">
        <v>136</v>
      </c>
      <c r="E714" s="40" t="s">
        <v>191</v>
      </c>
      <c r="F714" s="51"/>
      <c r="G714" s="30">
        <v>250</v>
      </c>
      <c r="H714" s="40">
        <v>7</v>
      </c>
      <c r="I714" s="3" t="s">
        <v>2855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4167</v>
      </c>
      <c r="B715" s="40" t="s">
        <v>1488</v>
      </c>
      <c r="C715" s="41">
        <f t="shared" si="11"/>
        <v>5</v>
      </c>
      <c r="D715" s="4" t="s">
        <v>4168</v>
      </c>
      <c r="E715" s="40" t="s">
        <v>191</v>
      </c>
      <c r="F715" s="51"/>
      <c r="G715" s="30">
        <v>0</v>
      </c>
      <c r="H715" s="40">
        <v>7</v>
      </c>
      <c r="I715" s="3" t="s">
        <v>2855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2807</v>
      </c>
      <c r="B716" s="40" t="s">
        <v>1488</v>
      </c>
      <c r="C716" s="41">
        <f t="shared" si="11"/>
        <v>5</v>
      </c>
      <c r="D716" s="4" t="s">
        <v>4161</v>
      </c>
      <c r="E716" s="40" t="s">
        <v>191</v>
      </c>
      <c r="F716" s="51"/>
      <c r="G716" s="30">
        <v>100</v>
      </c>
      <c r="H716" s="40">
        <v>7</v>
      </c>
      <c r="I716" s="3" t="s">
        <v>2855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2808</v>
      </c>
      <c r="B717" s="40" t="s">
        <v>1488</v>
      </c>
      <c r="C717" s="41">
        <f t="shared" si="11"/>
        <v>5</v>
      </c>
      <c r="D717" s="4" t="s">
        <v>3399</v>
      </c>
      <c r="E717" s="40" t="s">
        <v>191</v>
      </c>
      <c r="F717" s="51"/>
      <c r="G717" s="30">
        <v>150</v>
      </c>
      <c r="H717" s="40">
        <v>7</v>
      </c>
      <c r="I717" s="3" t="s">
        <v>2855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3400</v>
      </c>
      <c r="B718" s="40" t="s">
        <v>1488</v>
      </c>
      <c r="C718" s="41">
        <f t="shared" si="11"/>
        <v>5</v>
      </c>
      <c r="D718" s="4" t="s">
        <v>3401</v>
      </c>
      <c r="E718" s="40" t="s">
        <v>191</v>
      </c>
      <c r="F718" s="51"/>
      <c r="G718" s="30">
        <v>0</v>
      </c>
      <c r="H718" s="40">
        <v>7</v>
      </c>
      <c r="I718" s="3" t="s">
        <v>2855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2809</v>
      </c>
      <c r="B719" s="40" t="s">
        <v>1488</v>
      </c>
      <c r="C719" s="41">
        <f t="shared" si="11"/>
        <v>5</v>
      </c>
      <c r="D719" s="4" t="s">
        <v>2595</v>
      </c>
      <c r="E719" s="40" t="s">
        <v>191</v>
      </c>
      <c r="F719" s="51"/>
      <c r="G719" s="30">
        <v>0</v>
      </c>
      <c r="H719" s="40">
        <v>7</v>
      </c>
      <c r="I719" s="3" t="s">
        <v>2855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4191</v>
      </c>
      <c r="B720" s="40" t="s">
        <v>1488</v>
      </c>
      <c r="C720" s="41">
        <f t="shared" si="11"/>
        <v>5</v>
      </c>
      <c r="D720" s="4" t="s">
        <v>4192</v>
      </c>
      <c r="E720" s="40" t="s">
        <v>191</v>
      </c>
      <c r="F720" s="51"/>
      <c r="G720" s="30">
        <v>0</v>
      </c>
      <c r="H720" s="40">
        <v>7</v>
      </c>
      <c r="I720" s="3" t="s">
        <v>2855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2810</v>
      </c>
      <c r="B721" s="40" t="s">
        <v>1488</v>
      </c>
      <c r="C721" s="41">
        <f t="shared" si="11"/>
        <v>5</v>
      </c>
      <c r="D721" s="4" t="s">
        <v>4169</v>
      </c>
      <c r="E721" s="40" t="s">
        <v>191</v>
      </c>
      <c r="F721" s="51"/>
      <c r="G721" s="30">
        <v>0</v>
      </c>
      <c r="H721" s="40">
        <v>7</v>
      </c>
      <c r="I721" s="3" t="s">
        <v>2855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2811</v>
      </c>
      <c r="B722" s="40" t="s">
        <v>1488</v>
      </c>
      <c r="C722" s="41">
        <f t="shared" si="11"/>
        <v>5</v>
      </c>
      <c r="D722" s="4" t="s">
        <v>4170</v>
      </c>
      <c r="E722" s="40" t="s">
        <v>191</v>
      </c>
      <c r="F722" s="51"/>
      <c r="G722" s="30">
        <v>200</v>
      </c>
      <c r="H722" s="40">
        <v>7</v>
      </c>
      <c r="I722" s="3" t="s">
        <v>2855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2812</v>
      </c>
      <c r="B723" s="40" t="s">
        <v>1488</v>
      </c>
      <c r="C723" s="41">
        <f t="shared" si="11"/>
        <v>5</v>
      </c>
      <c r="D723" s="4" t="s">
        <v>3404</v>
      </c>
      <c r="E723" s="40" t="s">
        <v>191</v>
      </c>
      <c r="F723" s="51"/>
      <c r="G723" s="30">
        <v>150</v>
      </c>
      <c r="H723" s="40">
        <v>7</v>
      </c>
      <c r="I723" s="3" t="s">
        <v>2855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3403</v>
      </c>
      <c r="B724" s="40" t="s">
        <v>1488</v>
      </c>
      <c r="C724" s="41">
        <f t="shared" si="11"/>
        <v>5</v>
      </c>
      <c r="D724" s="4" t="s">
        <v>3405</v>
      </c>
      <c r="E724" s="40" t="s">
        <v>191</v>
      </c>
      <c r="F724" s="51"/>
      <c r="G724" s="30">
        <v>300</v>
      </c>
      <c r="H724" s="40">
        <v>7</v>
      </c>
      <c r="I724" s="3" t="s">
        <v>2855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2813</v>
      </c>
      <c r="B725" s="40" t="s">
        <v>1488</v>
      </c>
      <c r="C725" s="41">
        <f t="shared" si="11"/>
        <v>5</v>
      </c>
      <c r="D725" s="4" t="s">
        <v>143</v>
      </c>
      <c r="E725" s="40" t="s">
        <v>191</v>
      </c>
      <c r="F725" s="51"/>
      <c r="G725" s="30">
        <v>200</v>
      </c>
      <c r="H725" s="40">
        <v>7</v>
      </c>
      <c r="I725" s="3" t="s">
        <v>2855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2814</v>
      </c>
      <c r="B726" s="40" t="s">
        <v>1488</v>
      </c>
      <c r="C726" s="41">
        <f t="shared" si="11"/>
        <v>5</v>
      </c>
      <c r="D726" s="4" t="s">
        <v>145</v>
      </c>
      <c r="E726" s="40" t="s">
        <v>191</v>
      </c>
      <c r="F726" s="51"/>
      <c r="G726" s="30">
        <v>100</v>
      </c>
      <c r="H726" s="40">
        <v>7</v>
      </c>
      <c r="I726" s="3" t="s">
        <v>2855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2815</v>
      </c>
      <c r="B727" s="40" t="s">
        <v>1488</v>
      </c>
      <c r="C727" s="41">
        <f t="shared" si="11"/>
        <v>5</v>
      </c>
      <c r="D727" s="4" t="s">
        <v>3396</v>
      </c>
      <c r="E727" s="40" t="s">
        <v>191</v>
      </c>
      <c r="F727" s="51"/>
      <c r="G727" s="30">
        <v>350</v>
      </c>
      <c r="H727" s="40">
        <v>7</v>
      </c>
      <c r="I727" s="3" t="s">
        <v>2855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3397</v>
      </c>
      <c r="B728" s="40" t="s">
        <v>1488</v>
      </c>
      <c r="C728" s="41">
        <f t="shared" si="11"/>
        <v>5</v>
      </c>
      <c r="D728" s="4" t="s">
        <v>3398</v>
      </c>
      <c r="E728" s="40" t="s">
        <v>191</v>
      </c>
      <c r="F728" s="51"/>
      <c r="G728" s="30">
        <v>400</v>
      </c>
      <c r="H728" s="40">
        <v>7</v>
      </c>
      <c r="I728" s="3" t="s">
        <v>2855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2816</v>
      </c>
      <c r="B729" s="40" t="s">
        <v>1488</v>
      </c>
      <c r="C729" s="41">
        <f t="shared" si="11"/>
        <v>5</v>
      </c>
      <c r="D729" s="4" t="s">
        <v>163</v>
      </c>
      <c r="E729" s="40" t="s">
        <v>191</v>
      </c>
      <c r="F729" s="51"/>
      <c r="G729" s="30">
        <v>300</v>
      </c>
      <c r="H729" s="40">
        <v>7</v>
      </c>
      <c r="I729" s="3" t="s">
        <v>2855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2817</v>
      </c>
      <c r="B730" s="40" t="s">
        <v>1488</v>
      </c>
      <c r="C730" s="41">
        <f t="shared" si="11"/>
        <v>5</v>
      </c>
      <c r="D730" s="4" t="s">
        <v>164</v>
      </c>
      <c r="E730" s="40" t="s">
        <v>191</v>
      </c>
      <c r="F730" s="51"/>
      <c r="G730" s="30">
        <v>150</v>
      </c>
      <c r="H730" s="40">
        <v>7</v>
      </c>
      <c r="I730" s="3" t="s">
        <v>2855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2818</v>
      </c>
      <c r="B731" s="40" t="s">
        <v>1488</v>
      </c>
      <c r="C731" s="41">
        <f t="shared" si="11"/>
        <v>5</v>
      </c>
      <c r="D731" s="4" t="s">
        <v>147</v>
      </c>
      <c r="E731" s="40" t="s">
        <v>191</v>
      </c>
      <c r="F731" s="51"/>
      <c r="G731" s="30">
        <v>0</v>
      </c>
      <c r="H731" s="40">
        <v>7</v>
      </c>
      <c r="I731" s="3" t="s">
        <v>2855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2819</v>
      </c>
      <c r="B732" s="40" t="s">
        <v>1488</v>
      </c>
      <c r="C732" s="41">
        <f t="shared" si="11"/>
        <v>5</v>
      </c>
      <c r="D732" s="4" t="s">
        <v>148</v>
      </c>
      <c r="E732" s="40" t="s">
        <v>191</v>
      </c>
      <c r="F732" s="51"/>
      <c r="G732" s="30">
        <v>400</v>
      </c>
      <c r="H732" s="40">
        <v>7</v>
      </c>
      <c r="I732" s="3" t="s">
        <v>2855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5592</v>
      </c>
      <c r="B733" s="40" t="s">
        <v>1488</v>
      </c>
      <c r="C733" s="41">
        <f t="shared" si="11"/>
        <v>5</v>
      </c>
      <c r="D733" s="4" t="s">
        <v>4151</v>
      </c>
      <c r="E733" s="40" t="s">
        <v>191</v>
      </c>
      <c r="F733" s="51"/>
      <c r="G733" s="30">
        <v>400</v>
      </c>
      <c r="H733" s="40">
        <v>7</v>
      </c>
      <c r="I733" s="3" t="s">
        <v>2855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2820</v>
      </c>
      <c r="B734" s="40" t="s">
        <v>1488</v>
      </c>
      <c r="C734" s="41">
        <f t="shared" si="11"/>
        <v>5</v>
      </c>
      <c r="D734" s="4" t="s">
        <v>181</v>
      </c>
      <c r="E734" s="40" t="s">
        <v>191</v>
      </c>
      <c r="F734" s="51"/>
      <c r="G734" s="30">
        <v>600</v>
      </c>
      <c r="H734" s="40">
        <v>7</v>
      </c>
      <c r="I734" s="3" t="s">
        <v>2855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2821</v>
      </c>
      <c r="B735" s="40" t="s">
        <v>1488</v>
      </c>
      <c r="C735" s="41">
        <f t="shared" si="11"/>
        <v>5</v>
      </c>
      <c r="D735" s="4" t="s">
        <v>3407</v>
      </c>
      <c r="E735" s="40" t="s">
        <v>191</v>
      </c>
      <c r="F735" s="51"/>
      <c r="G735" s="30">
        <v>150</v>
      </c>
      <c r="H735" s="40">
        <v>7</v>
      </c>
      <c r="I735" s="3" t="s">
        <v>2855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2822</v>
      </c>
      <c r="B736" s="40" t="s">
        <v>1488</v>
      </c>
      <c r="C736" s="41">
        <f t="shared" si="11"/>
        <v>5</v>
      </c>
      <c r="D736" s="4" t="s">
        <v>150</v>
      </c>
      <c r="E736" s="40" t="s">
        <v>191</v>
      </c>
      <c r="F736" s="51"/>
      <c r="G736" s="30">
        <v>0</v>
      </c>
      <c r="H736" s="40">
        <v>7</v>
      </c>
      <c r="I736" s="3" t="s">
        <v>2855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4142</v>
      </c>
      <c r="B737" s="40" t="s">
        <v>1488</v>
      </c>
      <c r="C737" s="41">
        <f t="shared" si="11"/>
        <v>5</v>
      </c>
      <c r="D737" s="4" t="s">
        <v>4143</v>
      </c>
      <c r="E737" s="40" t="s">
        <v>191</v>
      </c>
      <c r="F737" s="51"/>
      <c r="G737" s="30">
        <v>0</v>
      </c>
      <c r="H737" s="40">
        <v>7</v>
      </c>
      <c r="I737" s="3" t="s">
        <v>2855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4111</v>
      </c>
      <c r="B738" s="40" t="s">
        <v>1488</v>
      </c>
      <c r="C738" s="41">
        <f t="shared" si="11"/>
        <v>5</v>
      </c>
      <c r="D738" s="4" t="s">
        <v>4112</v>
      </c>
      <c r="E738" s="40" t="s">
        <v>191</v>
      </c>
      <c r="F738" s="51"/>
      <c r="G738" s="30">
        <v>0</v>
      </c>
      <c r="H738" s="40">
        <v>7</v>
      </c>
      <c r="I738" s="3" t="s">
        <v>2855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2823</v>
      </c>
      <c r="B739" s="40" t="s">
        <v>1488</v>
      </c>
      <c r="C739" s="41">
        <f t="shared" si="11"/>
        <v>5</v>
      </c>
      <c r="D739" s="4" t="s">
        <v>151</v>
      </c>
      <c r="E739" s="40" t="s">
        <v>191</v>
      </c>
      <c r="F739" s="51"/>
      <c r="G739" s="30">
        <v>0</v>
      </c>
      <c r="H739" s="40">
        <v>7</v>
      </c>
      <c r="I739" s="3" t="s">
        <v>2855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2824</v>
      </c>
      <c r="B740" s="40" t="s">
        <v>1488</v>
      </c>
      <c r="C740" s="41">
        <f t="shared" si="11"/>
        <v>5</v>
      </c>
      <c r="D740" s="4" t="s">
        <v>3406</v>
      </c>
      <c r="E740" s="40" t="s">
        <v>191</v>
      </c>
      <c r="F740" s="51"/>
      <c r="G740" s="30">
        <v>150</v>
      </c>
      <c r="H740" s="40">
        <v>7</v>
      </c>
      <c r="I740" s="3" t="s">
        <v>2855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2825</v>
      </c>
      <c r="B741" s="40" t="s">
        <v>1488</v>
      </c>
      <c r="C741" s="41">
        <f t="shared" si="11"/>
        <v>5</v>
      </c>
      <c r="D741" s="4" t="s">
        <v>2589</v>
      </c>
      <c r="E741" s="40" t="s">
        <v>191</v>
      </c>
      <c r="F741" s="51"/>
      <c r="G741" s="30">
        <v>0</v>
      </c>
      <c r="H741" s="40">
        <v>7</v>
      </c>
      <c r="I741" s="3" t="s">
        <v>2855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2826</v>
      </c>
      <c r="B742" s="40" t="s">
        <v>1488</v>
      </c>
      <c r="C742" s="41">
        <f t="shared" si="11"/>
        <v>5</v>
      </c>
      <c r="D742" s="4" t="s">
        <v>2590</v>
      </c>
      <c r="E742" s="40" t="s">
        <v>191</v>
      </c>
      <c r="F742" s="51"/>
      <c r="G742" s="30">
        <v>200</v>
      </c>
      <c r="H742" s="40">
        <v>7</v>
      </c>
      <c r="I742" s="3" t="s">
        <v>2855</v>
      </c>
      <c r="K742" s="40">
        <v>0</v>
      </c>
      <c r="L742" s="40">
        <v>7</v>
      </c>
      <c r="M742" s="3" t="s">
        <v>1537</v>
      </c>
      <c r="N742" s="3" t="s">
        <v>1738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2827</v>
      </c>
      <c r="B743" s="40" t="s">
        <v>1488</v>
      </c>
      <c r="C743" s="41">
        <f t="shared" si="11"/>
        <v>5</v>
      </c>
      <c r="D743" s="4" t="s">
        <v>154</v>
      </c>
      <c r="E743" s="40" t="s">
        <v>191</v>
      </c>
      <c r="F743" s="51"/>
      <c r="G743" s="30">
        <v>0</v>
      </c>
      <c r="H743" s="40">
        <v>7</v>
      </c>
      <c r="I743" s="3" t="s">
        <v>2855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2828</v>
      </c>
      <c r="B744" s="40" t="s">
        <v>1488</v>
      </c>
      <c r="C744" s="41">
        <f t="shared" si="11"/>
        <v>5</v>
      </c>
      <c r="D744" s="4" t="s">
        <v>155</v>
      </c>
      <c r="E744" s="40" t="s">
        <v>191</v>
      </c>
      <c r="F744" s="51"/>
      <c r="G744" s="30">
        <v>0</v>
      </c>
      <c r="H744" s="40">
        <v>7</v>
      </c>
      <c r="I744" s="3" t="s">
        <v>2855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2829</v>
      </c>
      <c r="B745" s="40" t="s">
        <v>1488</v>
      </c>
      <c r="C745" s="41">
        <f t="shared" si="11"/>
        <v>5</v>
      </c>
      <c r="D745" s="4" t="s">
        <v>156</v>
      </c>
      <c r="E745" s="40" t="s">
        <v>191</v>
      </c>
      <c r="F745" s="51"/>
      <c r="G745" s="30">
        <v>200</v>
      </c>
      <c r="H745" s="40">
        <v>7</v>
      </c>
      <c r="I745" s="3" t="s">
        <v>2855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2830</v>
      </c>
      <c r="B746" s="40" t="s">
        <v>1488</v>
      </c>
      <c r="C746" s="41">
        <f t="shared" si="11"/>
        <v>5</v>
      </c>
      <c r="D746" s="4" t="s">
        <v>157</v>
      </c>
      <c r="E746" s="40" t="s">
        <v>191</v>
      </c>
      <c r="F746" s="51"/>
      <c r="G746" s="30">
        <v>200</v>
      </c>
      <c r="H746" s="40">
        <v>7</v>
      </c>
      <c r="I746" s="3" t="s">
        <v>2855</v>
      </c>
      <c r="K746" s="40">
        <v>0</v>
      </c>
      <c r="L746" s="40">
        <v>7</v>
      </c>
      <c r="M746" s="3" t="s">
        <v>1537</v>
      </c>
      <c r="N746" s="3" t="s">
        <v>1738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2831</v>
      </c>
      <c r="B747" s="40" t="s">
        <v>1488</v>
      </c>
      <c r="C747" s="41">
        <f t="shared" si="11"/>
        <v>5</v>
      </c>
      <c r="D747" s="4" t="s">
        <v>2596</v>
      </c>
      <c r="E747" s="40" t="s">
        <v>191</v>
      </c>
      <c r="F747" s="51"/>
      <c r="G747" s="30">
        <v>150</v>
      </c>
      <c r="H747" s="40">
        <v>7</v>
      </c>
      <c r="I747" s="3" t="s">
        <v>2855</v>
      </c>
      <c r="K747" s="40">
        <v>0</v>
      </c>
      <c r="L747" s="40">
        <v>7</v>
      </c>
      <c r="M747" s="3" t="s">
        <v>1537</v>
      </c>
      <c r="N747" s="3" t="s">
        <v>1738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x14ac:dyDescent="0.5">
      <c r="A748" s="3" t="s">
        <v>2832</v>
      </c>
      <c r="B748" s="40" t="s">
        <v>1488</v>
      </c>
      <c r="C748" s="41">
        <f t="shared" si="11"/>
        <v>5</v>
      </c>
      <c r="D748" s="4" t="s">
        <v>2597</v>
      </c>
      <c r="E748" s="40" t="s">
        <v>191</v>
      </c>
      <c r="F748" s="51"/>
      <c r="G748" s="30">
        <v>300</v>
      </c>
      <c r="H748" s="40">
        <v>7</v>
      </c>
      <c r="I748" s="3" t="s">
        <v>2855</v>
      </c>
      <c r="J748" s="3"/>
      <c r="K748" s="40">
        <v>0</v>
      </c>
      <c r="L748" s="40">
        <v>7</v>
      </c>
      <c r="M748" s="3" t="s">
        <v>1537</v>
      </c>
      <c r="N748" s="3" t="s">
        <v>1738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x14ac:dyDescent="0.5">
      <c r="A749" s="3" t="s">
        <v>2833</v>
      </c>
      <c r="B749" s="40" t="s">
        <v>1488</v>
      </c>
      <c r="C749" s="37">
        <f t="shared" si="11"/>
        <v>5</v>
      </c>
      <c r="D749" s="4" t="s">
        <v>184</v>
      </c>
      <c r="E749" s="40" t="s">
        <v>191</v>
      </c>
      <c r="F749" s="49"/>
      <c r="G749" s="30">
        <v>150</v>
      </c>
      <c r="H749" s="40">
        <v>7</v>
      </c>
      <c r="I749" s="3" t="s">
        <v>2855</v>
      </c>
      <c r="K749" s="40">
        <v>0</v>
      </c>
      <c r="L749" s="40">
        <v>7</v>
      </c>
      <c r="M749" s="3" t="s">
        <v>1537</v>
      </c>
      <c r="N749" s="3" t="s">
        <v>1738</v>
      </c>
      <c r="O749" s="27" t="str">
        <f>INDEX(accountchart[chartId], MATCH(Table1[[#This Row],[sellChartName]],accountchart[chartName],0))</f>
        <v>52900077</v>
      </c>
      <c r="P749" s="27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2834</v>
      </c>
      <c r="B750" s="40" t="s">
        <v>1488</v>
      </c>
      <c r="C750" s="41">
        <f t="shared" si="11"/>
        <v>5</v>
      </c>
      <c r="D750" s="4" t="s">
        <v>2587</v>
      </c>
      <c r="E750" s="40" t="s">
        <v>191</v>
      </c>
      <c r="F750" s="51"/>
      <c r="G750" s="30">
        <v>100</v>
      </c>
      <c r="H750" s="40">
        <v>7</v>
      </c>
      <c r="I750" s="3" t="s">
        <v>2855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2835</v>
      </c>
      <c r="B751" s="40" t="s">
        <v>1488</v>
      </c>
      <c r="C751" s="41">
        <f t="shared" si="11"/>
        <v>5</v>
      </c>
      <c r="D751" s="4" t="s">
        <v>2588</v>
      </c>
      <c r="E751" s="40" t="s">
        <v>191</v>
      </c>
      <c r="F751" s="51"/>
      <c r="G751" s="30">
        <v>0</v>
      </c>
      <c r="H751" s="40">
        <v>7</v>
      </c>
      <c r="I751" s="3" t="s">
        <v>2855</v>
      </c>
      <c r="K751" s="40">
        <v>0</v>
      </c>
      <c r="L751" s="40">
        <v>7</v>
      </c>
      <c r="M751" s="3" t="s">
        <v>1537</v>
      </c>
      <c r="N751" s="3" t="s">
        <v>1738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2836</v>
      </c>
      <c r="B752" s="40" t="s">
        <v>1488</v>
      </c>
      <c r="C752" s="41">
        <f t="shared" si="11"/>
        <v>5</v>
      </c>
      <c r="D752" s="4" t="s">
        <v>665</v>
      </c>
      <c r="E752" s="40" t="s">
        <v>191</v>
      </c>
      <c r="F752" s="51"/>
      <c r="G752" s="30">
        <v>250</v>
      </c>
      <c r="H752" s="40">
        <v>7</v>
      </c>
      <c r="I752" s="3" t="s">
        <v>2855</v>
      </c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x14ac:dyDescent="0.5">
      <c r="A753" s="3" t="s">
        <v>2837</v>
      </c>
      <c r="B753" s="40" t="s">
        <v>1488</v>
      </c>
      <c r="C753" s="41">
        <f t="shared" si="11"/>
        <v>5</v>
      </c>
      <c r="D753" s="4" t="s">
        <v>666</v>
      </c>
      <c r="E753" s="40" t="s">
        <v>191</v>
      </c>
      <c r="F753" s="51"/>
      <c r="G753" s="30">
        <v>200</v>
      </c>
      <c r="H753" s="40">
        <v>7</v>
      </c>
      <c r="I753" s="3" t="s">
        <v>2855</v>
      </c>
      <c r="J753" s="3"/>
      <c r="K753" s="40">
        <v>0</v>
      </c>
      <c r="L753" s="40">
        <v>7</v>
      </c>
      <c r="M753" s="3" t="s">
        <v>1537</v>
      </c>
      <c r="N753" s="3" t="s">
        <v>1738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x14ac:dyDescent="0.5">
      <c r="A754" s="3" t="s">
        <v>2838</v>
      </c>
      <c r="B754" s="40" t="s">
        <v>1488</v>
      </c>
      <c r="C754" s="37">
        <f t="shared" si="11"/>
        <v>5</v>
      </c>
      <c r="D754" s="4" t="s">
        <v>2584</v>
      </c>
      <c r="E754" s="40" t="s">
        <v>191</v>
      </c>
      <c r="F754" s="49"/>
      <c r="G754" s="30">
        <v>0</v>
      </c>
      <c r="H754" s="40">
        <v>7</v>
      </c>
      <c r="I754" s="3" t="s">
        <v>2855</v>
      </c>
      <c r="K754" s="40">
        <v>0</v>
      </c>
      <c r="L754" s="40">
        <v>7</v>
      </c>
      <c r="M754" s="3" t="s">
        <v>1537</v>
      </c>
      <c r="N754" s="3" t="s">
        <v>1738</v>
      </c>
      <c r="O754" s="27" t="str">
        <f>INDEX(accountchart[chartId], MATCH(Table1[[#This Row],[sellChartName]],accountchart[chartName],0))</f>
        <v>52900077</v>
      </c>
      <c r="P754" s="27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2839</v>
      </c>
      <c r="B755" s="40" t="s">
        <v>1488</v>
      </c>
      <c r="C755" s="41">
        <f t="shared" si="11"/>
        <v>5</v>
      </c>
      <c r="D755" s="4" t="s">
        <v>2585</v>
      </c>
      <c r="E755" s="40" t="s">
        <v>191</v>
      </c>
      <c r="F755" s="51"/>
      <c r="G755" s="30">
        <v>100</v>
      </c>
      <c r="H755" s="40">
        <v>7</v>
      </c>
      <c r="I755" s="3" t="s">
        <v>2855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2840</v>
      </c>
      <c r="B756" s="40" t="s">
        <v>1488</v>
      </c>
      <c r="C756" s="41">
        <f t="shared" si="11"/>
        <v>5</v>
      </c>
      <c r="D756" s="4" t="s">
        <v>183</v>
      </c>
      <c r="E756" s="40" t="s">
        <v>191</v>
      </c>
      <c r="F756" s="51"/>
      <c r="G756" s="30">
        <v>0</v>
      </c>
      <c r="H756" s="40">
        <v>7</v>
      </c>
      <c r="I756" s="3" t="s">
        <v>2855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4187</v>
      </c>
      <c r="B757" s="40" t="s">
        <v>1488</v>
      </c>
      <c r="C757" s="41">
        <f t="shared" si="11"/>
        <v>5</v>
      </c>
      <c r="D757" s="4" t="s">
        <v>4188</v>
      </c>
      <c r="E757" s="40" t="s">
        <v>191</v>
      </c>
      <c r="F757" s="51"/>
      <c r="G757" s="30">
        <v>0</v>
      </c>
      <c r="H757" s="40">
        <v>7</v>
      </c>
      <c r="I757" s="3" t="s">
        <v>2855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2841</v>
      </c>
      <c r="B758" s="40" t="s">
        <v>1488</v>
      </c>
      <c r="C758" s="41">
        <f t="shared" si="11"/>
        <v>5</v>
      </c>
      <c r="D758" s="4" t="s">
        <v>165</v>
      </c>
      <c r="E758" s="40" t="s">
        <v>191</v>
      </c>
      <c r="F758" s="51"/>
      <c r="G758" s="30">
        <v>200</v>
      </c>
      <c r="H758" s="40">
        <v>7</v>
      </c>
      <c r="I758" s="3" t="s">
        <v>2855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2842</v>
      </c>
      <c r="B759" s="40" t="s">
        <v>1488</v>
      </c>
      <c r="C759" s="41">
        <f t="shared" si="11"/>
        <v>5</v>
      </c>
      <c r="D759" s="4" t="s">
        <v>2586</v>
      </c>
      <c r="E759" s="40" t="s">
        <v>191</v>
      </c>
      <c r="F759" s="51"/>
      <c r="G759" s="30">
        <v>0</v>
      </c>
      <c r="H759" s="40">
        <v>7</v>
      </c>
      <c r="I759" s="3" t="s">
        <v>2855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2843</v>
      </c>
      <c r="B760" s="40" t="s">
        <v>1488</v>
      </c>
      <c r="C760" s="41">
        <f t="shared" si="11"/>
        <v>5</v>
      </c>
      <c r="D760" s="4" t="s">
        <v>168</v>
      </c>
      <c r="E760" s="40" t="s">
        <v>191</v>
      </c>
      <c r="F760" s="51"/>
      <c r="G760" s="30">
        <v>500</v>
      </c>
      <c r="H760" s="40">
        <v>7</v>
      </c>
      <c r="I760" s="3" t="s">
        <v>2855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2844</v>
      </c>
      <c r="B761" s="40" t="s">
        <v>1488</v>
      </c>
      <c r="C761" s="41">
        <f t="shared" si="11"/>
        <v>5</v>
      </c>
      <c r="D761" s="4" t="s">
        <v>3402</v>
      </c>
      <c r="E761" s="40" t="s">
        <v>191</v>
      </c>
      <c r="F761" s="51"/>
      <c r="G761" s="30">
        <v>350</v>
      </c>
      <c r="H761" s="40">
        <v>7</v>
      </c>
      <c r="I761" s="3" t="s">
        <v>2855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2845</v>
      </c>
      <c r="B762" s="40" t="s">
        <v>1488</v>
      </c>
      <c r="C762" s="41">
        <f t="shared" si="11"/>
        <v>5</v>
      </c>
      <c r="D762" s="4" t="s">
        <v>170</v>
      </c>
      <c r="E762" s="40" t="s">
        <v>191</v>
      </c>
      <c r="F762" s="51"/>
      <c r="G762" s="30">
        <v>200</v>
      </c>
      <c r="H762" s="40">
        <v>7</v>
      </c>
      <c r="I762" s="3" t="s">
        <v>2855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2846</v>
      </c>
      <c r="B763" s="40" t="s">
        <v>1488</v>
      </c>
      <c r="C763" s="41">
        <f t="shared" si="11"/>
        <v>5</v>
      </c>
      <c r="D763" s="4" t="s">
        <v>171</v>
      </c>
      <c r="E763" s="40" t="s">
        <v>191</v>
      </c>
      <c r="F763" s="51"/>
      <c r="G763" s="30">
        <v>400</v>
      </c>
      <c r="H763" s="40">
        <v>7</v>
      </c>
      <c r="I763" s="3" t="s">
        <v>2855</v>
      </c>
      <c r="K763" s="40">
        <v>0</v>
      </c>
      <c r="L763" s="40">
        <v>7</v>
      </c>
      <c r="M763" s="3" t="s">
        <v>1537</v>
      </c>
      <c r="N763" s="3" t="s">
        <v>1738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2847</v>
      </c>
      <c r="B764" s="40" t="s">
        <v>1488</v>
      </c>
      <c r="C764" s="41">
        <f t="shared" si="11"/>
        <v>5</v>
      </c>
      <c r="D764" s="4" t="s">
        <v>172</v>
      </c>
      <c r="E764" s="40" t="s">
        <v>191</v>
      </c>
      <c r="F764" s="51"/>
      <c r="G764" s="30">
        <v>500</v>
      </c>
      <c r="H764" s="40">
        <v>7</v>
      </c>
      <c r="I764" s="3" t="s">
        <v>2855</v>
      </c>
      <c r="K764" s="40">
        <v>0</v>
      </c>
      <c r="L764" s="40">
        <v>7</v>
      </c>
      <c r="M764" s="3" t="s">
        <v>1537</v>
      </c>
      <c r="N764" s="3" t="s">
        <v>1738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2848</v>
      </c>
      <c r="B765" s="40" t="s">
        <v>1488</v>
      </c>
      <c r="C765" s="41">
        <f t="shared" si="11"/>
        <v>5</v>
      </c>
      <c r="D765" s="4" t="s">
        <v>173</v>
      </c>
      <c r="E765" s="40" t="s">
        <v>191</v>
      </c>
      <c r="F765" s="51"/>
      <c r="G765" s="30">
        <v>0</v>
      </c>
      <c r="H765" s="40">
        <v>7</v>
      </c>
      <c r="I765" s="3" t="s">
        <v>2855</v>
      </c>
      <c r="K765" s="40">
        <v>0</v>
      </c>
      <c r="L765" s="40">
        <v>7</v>
      </c>
      <c r="M765" s="3" t="s">
        <v>1537</v>
      </c>
      <c r="N765" s="3" t="s">
        <v>1738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2849</v>
      </c>
      <c r="B766" s="40" t="s">
        <v>1488</v>
      </c>
      <c r="C766" s="41">
        <f t="shared" si="11"/>
        <v>5</v>
      </c>
      <c r="D766" s="4" t="s">
        <v>174</v>
      </c>
      <c r="E766" s="40" t="s">
        <v>191</v>
      </c>
      <c r="F766" s="51"/>
      <c r="G766" s="30">
        <v>0</v>
      </c>
      <c r="H766" s="40">
        <v>7</v>
      </c>
      <c r="I766" s="3" t="s">
        <v>2855</v>
      </c>
      <c r="K766" s="40">
        <v>0</v>
      </c>
      <c r="L766" s="40">
        <v>7</v>
      </c>
      <c r="M766" s="3" t="s">
        <v>1537</v>
      </c>
      <c r="N766" s="3" t="s">
        <v>1738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2850</v>
      </c>
      <c r="B767" s="40" t="s">
        <v>1488</v>
      </c>
      <c r="C767" s="41">
        <f t="shared" si="11"/>
        <v>5</v>
      </c>
      <c r="D767" s="4" t="s">
        <v>2783</v>
      </c>
      <c r="E767" s="40" t="s">
        <v>191</v>
      </c>
      <c r="F767" s="51"/>
      <c r="G767" s="30">
        <v>800</v>
      </c>
      <c r="H767" s="40">
        <v>7</v>
      </c>
      <c r="I767" s="3" t="s">
        <v>2855</v>
      </c>
      <c r="K767" s="40">
        <v>0</v>
      </c>
      <c r="L767" s="40">
        <v>7</v>
      </c>
      <c r="M767" s="3" t="s">
        <v>1537</v>
      </c>
      <c r="N767" s="3" t="s">
        <v>1738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2851</v>
      </c>
      <c r="B768" s="40" t="s">
        <v>1488</v>
      </c>
      <c r="C768" s="41">
        <f t="shared" si="11"/>
        <v>5</v>
      </c>
      <c r="D768" s="4" t="s">
        <v>2784</v>
      </c>
      <c r="E768" s="40" t="s">
        <v>191</v>
      </c>
      <c r="F768" s="51"/>
      <c r="G768" s="30">
        <v>0</v>
      </c>
      <c r="H768" s="40">
        <v>7</v>
      </c>
      <c r="I768" s="3" t="s">
        <v>2855</v>
      </c>
      <c r="K768" s="40">
        <v>0</v>
      </c>
      <c r="L768" s="40">
        <v>7</v>
      </c>
      <c r="M768" s="3" t="s">
        <v>1537</v>
      </c>
      <c r="N768" s="3" t="s">
        <v>1738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2852</v>
      </c>
      <c r="B769" s="40" t="s">
        <v>1488</v>
      </c>
      <c r="C769" s="41">
        <f t="shared" si="11"/>
        <v>5</v>
      </c>
      <c r="D769" s="4" t="s">
        <v>2785</v>
      </c>
      <c r="E769" s="40" t="s">
        <v>191</v>
      </c>
      <c r="F769" s="51"/>
      <c r="G769" s="30">
        <v>800</v>
      </c>
      <c r="H769" s="40">
        <v>7</v>
      </c>
      <c r="I769" s="3" t="s">
        <v>2855</v>
      </c>
      <c r="K769" s="40">
        <v>0</v>
      </c>
      <c r="L769" s="40">
        <v>7</v>
      </c>
      <c r="M769" s="3" t="s">
        <v>1537</v>
      </c>
      <c r="N769" s="3" t="s">
        <v>1738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2853</v>
      </c>
      <c r="B770" s="40" t="s">
        <v>1488</v>
      </c>
      <c r="C770" s="41">
        <f t="shared" si="11"/>
        <v>5</v>
      </c>
      <c r="D770" s="4" t="s">
        <v>2782</v>
      </c>
      <c r="E770" s="40" t="s">
        <v>191</v>
      </c>
      <c r="F770" s="51"/>
      <c r="G770" s="30">
        <v>1700</v>
      </c>
      <c r="H770" s="40">
        <v>7</v>
      </c>
      <c r="I770" s="3" t="s">
        <v>2855</v>
      </c>
      <c r="K770" s="40">
        <v>0</v>
      </c>
      <c r="L770" s="40">
        <v>7</v>
      </c>
      <c r="M770" s="3" t="s">
        <v>1537</v>
      </c>
      <c r="N770" s="3" t="s">
        <v>1738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2854</v>
      </c>
      <c r="B771" s="40" t="s">
        <v>1488</v>
      </c>
      <c r="C771" s="41">
        <f t="shared" si="11"/>
        <v>5</v>
      </c>
      <c r="D771" s="4" t="s">
        <v>2781</v>
      </c>
      <c r="E771" s="40" t="s">
        <v>191</v>
      </c>
      <c r="F771" s="51"/>
      <c r="G771" s="40">
        <v>0</v>
      </c>
      <c r="H771" s="40">
        <v>7</v>
      </c>
      <c r="I771" s="3" t="s">
        <v>2855</v>
      </c>
      <c r="K771" s="40">
        <v>0</v>
      </c>
      <c r="L771" s="40">
        <v>7</v>
      </c>
      <c r="M771" s="3" t="s">
        <v>1537</v>
      </c>
      <c r="N771" s="3" t="s">
        <v>1738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4139</v>
      </c>
      <c r="B772" s="40" t="s">
        <v>1488</v>
      </c>
      <c r="C772" s="41">
        <f t="shared" si="11"/>
        <v>5</v>
      </c>
      <c r="D772" s="4" t="s">
        <v>4178</v>
      </c>
      <c r="E772" s="40" t="s">
        <v>191</v>
      </c>
      <c r="F772" s="51"/>
      <c r="G772" s="40">
        <v>0</v>
      </c>
      <c r="H772" s="40">
        <v>7</v>
      </c>
      <c r="I772" s="3" t="s">
        <v>2855</v>
      </c>
      <c r="K772" s="40">
        <v>0</v>
      </c>
      <c r="L772" s="40">
        <v>7</v>
      </c>
      <c r="M772" s="3" t="s">
        <v>1537</v>
      </c>
      <c r="N772" s="3" t="s">
        <v>1738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4141</v>
      </c>
      <c r="B773" s="40" t="s">
        <v>1488</v>
      </c>
      <c r="C773" s="41">
        <f t="shared" ref="C773:C837" si="12">IF($B773="ProductService",1,IF($B773="ProductNonInventory",3,IF($B773="ProductInventory",5,"error")))</f>
        <v>5</v>
      </c>
      <c r="D773" s="4" t="s">
        <v>4140</v>
      </c>
      <c r="E773" s="40" t="s">
        <v>191</v>
      </c>
      <c r="F773" s="51"/>
      <c r="G773" s="40">
        <v>0</v>
      </c>
      <c r="H773" s="40">
        <v>7</v>
      </c>
      <c r="I773" s="3" t="s">
        <v>2855</v>
      </c>
      <c r="K773" s="40">
        <v>0</v>
      </c>
      <c r="L773" s="40">
        <v>7</v>
      </c>
      <c r="M773" s="3" t="s">
        <v>1537</v>
      </c>
      <c r="N773" s="3" t="s">
        <v>1738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4150</v>
      </c>
      <c r="B774" s="40" t="s">
        <v>1488</v>
      </c>
      <c r="C774" s="41">
        <f t="shared" si="12"/>
        <v>5</v>
      </c>
      <c r="D774" s="4" t="s">
        <v>4177</v>
      </c>
      <c r="E774" s="40" t="s">
        <v>191</v>
      </c>
      <c r="F774" s="51"/>
      <c r="G774" s="40">
        <v>0</v>
      </c>
      <c r="H774" s="40">
        <v>7</v>
      </c>
      <c r="I774" s="3" t="s">
        <v>2855</v>
      </c>
      <c r="K774" s="40">
        <v>0</v>
      </c>
      <c r="L774" s="40">
        <v>7</v>
      </c>
      <c r="M774" s="3" t="s">
        <v>1537</v>
      </c>
      <c r="N774" s="3" t="s">
        <v>1738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5">
      <c r="A775" s="3" t="s">
        <v>4144</v>
      </c>
      <c r="B775" s="40" t="s">
        <v>1488</v>
      </c>
      <c r="C775" s="41">
        <f t="shared" si="12"/>
        <v>5</v>
      </c>
      <c r="D775" s="4" t="s">
        <v>4145</v>
      </c>
      <c r="E775" s="40" t="s">
        <v>191</v>
      </c>
      <c r="F775" s="51"/>
      <c r="G775" s="40">
        <v>0</v>
      </c>
      <c r="H775" s="40">
        <v>7</v>
      </c>
      <c r="I775" s="3" t="s">
        <v>2855</v>
      </c>
      <c r="K775" s="40">
        <v>0</v>
      </c>
      <c r="L775" s="40">
        <v>7</v>
      </c>
      <c r="M775" s="3" t="s">
        <v>1537</v>
      </c>
      <c r="N775" s="3" t="s">
        <v>1738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4153</v>
      </c>
      <c r="B776" s="40" t="s">
        <v>1488</v>
      </c>
      <c r="C776" s="41">
        <f t="shared" si="12"/>
        <v>5</v>
      </c>
      <c r="D776" s="4" t="s">
        <v>4160</v>
      </c>
      <c r="E776" s="40" t="s">
        <v>191</v>
      </c>
      <c r="F776" s="51"/>
      <c r="G776" s="40">
        <v>0</v>
      </c>
      <c r="H776" s="40">
        <v>7</v>
      </c>
      <c r="I776" s="3" t="s">
        <v>2855</v>
      </c>
      <c r="K776" s="40">
        <v>0</v>
      </c>
      <c r="L776" s="40">
        <v>7</v>
      </c>
      <c r="M776" s="3" t="s">
        <v>1537</v>
      </c>
      <c r="N776" s="3" t="s">
        <v>1738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4154</v>
      </c>
      <c r="B777" s="40" t="s">
        <v>1488</v>
      </c>
      <c r="C777" s="41">
        <f t="shared" si="12"/>
        <v>5</v>
      </c>
      <c r="D777" s="4" t="s">
        <v>4164</v>
      </c>
      <c r="E777" s="40" t="s">
        <v>191</v>
      </c>
      <c r="F777" s="51"/>
      <c r="G777" s="40">
        <v>0</v>
      </c>
      <c r="H777" s="40">
        <v>7</v>
      </c>
      <c r="I777" s="3" t="s">
        <v>2855</v>
      </c>
      <c r="K777" s="40">
        <v>0</v>
      </c>
      <c r="L777" s="40">
        <v>7</v>
      </c>
      <c r="M777" s="3" t="s">
        <v>1537</v>
      </c>
      <c r="N777" s="3" t="s">
        <v>1738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4155</v>
      </c>
      <c r="B778" s="40" t="s">
        <v>1488</v>
      </c>
      <c r="C778" s="41">
        <f t="shared" si="12"/>
        <v>5</v>
      </c>
      <c r="D778" s="4" t="s">
        <v>4146</v>
      </c>
      <c r="E778" s="40" t="s">
        <v>191</v>
      </c>
      <c r="F778" s="51"/>
      <c r="G778" s="30">
        <v>400</v>
      </c>
      <c r="H778" s="40">
        <v>7</v>
      </c>
      <c r="I778" s="3" t="s">
        <v>2855</v>
      </c>
      <c r="K778" s="40">
        <v>0</v>
      </c>
      <c r="L778" s="40">
        <v>7</v>
      </c>
      <c r="M778" s="3" t="s">
        <v>1537</v>
      </c>
      <c r="N778" s="3" t="s">
        <v>1738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4156</v>
      </c>
      <c r="B779" s="40" t="s">
        <v>1488</v>
      </c>
      <c r="C779" s="41">
        <f t="shared" si="12"/>
        <v>5</v>
      </c>
      <c r="D779" s="4" t="s">
        <v>4147</v>
      </c>
      <c r="E779" s="40" t="s">
        <v>191</v>
      </c>
      <c r="F779" s="51"/>
      <c r="G779" s="30">
        <v>400</v>
      </c>
      <c r="H779" s="40">
        <v>7</v>
      </c>
      <c r="I779" s="3" t="s">
        <v>2855</v>
      </c>
      <c r="K779" s="40">
        <v>0</v>
      </c>
      <c r="L779" s="40">
        <v>7</v>
      </c>
      <c r="M779" s="3" t="s">
        <v>1537</v>
      </c>
      <c r="N779" s="3" t="s">
        <v>1738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4157</v>
      </c>
      <c r="B780" s="40" t="s">
        <v>1488</v>
      </c>
      <c r="C780" s="41">
        <f t="shared" si="12"/>
        <v>5</v>
      </c>
      <c r="D780" s="4" t="s">
        <v>4148</v>
      </c>
      <c r="E780" s="40" t="s">
        <v>191</v>
      </c>
      <c r="F780" s="51"/>
      <c r="G780" s="30">
        <v>400</v>
      </c>
      <c r="H780" s="40">
        <v>7</v>
      </c>
      <c r="I780" s="3" t="s">
        <v>2855</v>
      </c>
      <c r="K780" s="40">
        <v>0</v>
      </c>
      <c r="L780" s="40">
        <v>7</v>
      </c>
      <c r="M780" s="3" t="s">
        <v>1537</v>
      </c>
      <c r="N780" s="3" t="s">
        <v>1738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4158</v>
      </c>
      <c r="B781" s="40" t="s">
        <v>1488</v>
      </c>
      <c r="C781" s="41">
        <f t="shared" si="12"/>
        <v>5</v>
      </c>
      <c r="D781" s="4" t="s">
        <v>4149</v>
      </c>
      <c r="E781" s="40" t="s">
        <v>191</v>
      </c>
      <c r="F781" s="51"/>
      <c r="G781" s="30">
        <v>400</v>
      </c>
      <c r="H781" s="40">
        <v>7</v>
      </c>
      <c r="I781" s="3" t="s">
        <v>2855</v>
      </c>
      <c r="K781" s="40">
        <v>0</v>
      </c>
      <c r="L781" s="40">
        <v>7</v>
      </c>
      <c r="M781" s="3" t="s">
        <v>1537</v>
      </c>
      <c r="N781" s="3" t="s">
        <v>1738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4159</v>
      </c>
      <c r="B782" s="40" t="s">
        <v>1488</v>
      </c>
      <c r="C782" s="41">
        <f t="shared" si="12"/>
        <v>5</v>
      </c>
      <c r="D782" s="4" t="s">
        <v>4152</v>
      </c>
      <c r="E782" s="40" t="s">
        <v>191</v>
      </c>
      <c r="F782" s="51"/>
      <c r="G782" s="40">
        <v>0</v>
      </c>
      <c r="H782" s="40">
        <v>7</v>
      </c>
      <c r="I782" s="3" t="s">
        <v>2855</v>
      </c>
      <c r="K782" s="40">
        <v>0</v>
      </c>
      <c r="L782" s="40">
        <v>7</v>
      </c>
      <c r="M782" s="3" t="s">
        <v>1537</v>
      </c>
      <c r="N782" s="3" t="s">
        <v>1738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4162</v>
      </c>
      <c r="B783" s="40" t="s">
        <v>1488</v>
      </c>
      <c r="C783" s="41">
        <f t="shared" si="12"/>
        <v>5</v>
      </c>
      <c r="D783" s="4" t="s">
        <v>4163</v>
      </c>
      <c r="E783" s="40" t="s">
        <v>191</v>
      </c>
      <c r="F783" s="51"/>
      <c r="G783" s="40">
        <v>0</v>
      </c>
      <c r="H783" s="40">
        <v>7</v>
      </c>
      <c r="I783" s="3" t="s">
        <v>2855</v>
      </c>
      <c r="K783" s="40">
        <v>0</v>
      </c>
      <c r="L783" s="40">
        <v>7</v>
      </c>
      <c r="M783" s="3" t="s">
        <v>1537</v>
      </c>
      <c r="N783" s="3" t="s">
        <v>1738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4165</v>
      </c>
      <c r="B784" s="40" t="s">
        <v>1488</v>
      </c>
      <c r="C784" s="41">
        <f t="shared" si="12"/>
        <v>5</v>
      </c>
      <c r="D784" s="4" t="s">
        <v>4166</v>
      </c>
      <c r="E784" s="40" t="s">
        <v>191</v>
      </c>
      <c r="F784" s="51"/>
      <c r="G784" s="40">
        <v>0</v>
      </c>
      <c r="H784" s="40">
        <v>7</v>
      </c>
      <c r="I784" s="3" t="s">
        <v>2855</v>
      </c>
      <c r="K784" s="40">
        <v>0</v>
      </c>
      <c r="L784" s="40">
        <v>7</v>
      </c>
      <c r="M784" s="3" t="s">
        <v>1537</v>
      </c>
      <c r="N784" s="3" t="s">
        <v>1738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4183</v>
      </c>
      <c r="B785" s="40" t="s">
        <v>1488</v>
      </c>
      <c r="C785" s="41">
        <f t="shared" si="12"/>
        <v>5</v>
      </c>
      <c r="D785" s="4" t="s">
        <v>4184</v>
      </c>
      <c r="E785" s="40" t="s">
        <v>191</v>
      </c>
      <c r="F785" s="51"/>
      <c r="G785" s="40">
        <v>0</v>
      </c>
      <c r="H785" s="40">
        <v>7</v>
      </c>
      <c r="I785" s="3" t="s">
        <v>2855</v>
      </c>
      <c r="K785" s="40">
        <v>0</v>
      </c>
      <c r="L785" s="40">
        <v>7</v>
      </c>
      <c r="M785" s="3" t="s">
        <v>1537</v>
      </c>
      <c r="N785" s="3" t="s">
        <v>1738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4171</v>
      </c>
      <c r="B786" s="40" t="s">
        <v>1488</v>
      </c>
      <c r="C786" s="41">
        <f t="shared" si="12"/>
        <v>5</v>
      </c>
      <c r="D786" s="4" t="s">
        <v>4179</v>
      </c>
      <c r="E786" s="40" t="s">
        <v>191</v>
      </c>
      <c r="F786" s="51"/>
      <c r="G786" s="40">
        <v>0</v>
      </c>
      <c r="H786" s="40">
        <v>7</v>
      </c>
      <c r="I786" s="3" t="s">
        <v>2855</v>
      </c>
      <c r="K786" s="40">
        <v>0</v>
      </c>
      <c r="L786" s="40">
        <v>7</v>
      </c>
      <c r="M786" s="3" t="s">
        <v>1537</v>
      </c>
      <c r="N786" s="3" t="s">
        <v>1738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4172</v>
      </c>
      <c r="B787" s="40" t="s">
        <v>1488</v>
      </c>
      <c r="C787" s="41">
        <f t="shared" si="12"/>
        <v>5</v>
      </c>
      <c r="D787" s="4" t="s">
        <v>4180</v>
      </c>
      <c r="E787" s="40" t="s">
        <v>191</v>
      </c>
      <c r="F787" s="51"/>
      <c r="G787" s="40">
        <v>0</v>
      </c>
      <c r="H787" s="40">
        <v>7</v>
      </c>
      <c r="I787" s="3" t="s">
        <v>2855</v>
      </c>
      <c r="K787" s="40">
        <v>0</v>
      </c>
      <c r="L787" s="40">
        <v>7</v>
      </c>
      <c r="M787" s="3" t="s">
        <v>1537</v>
      </c>
      <c r="N787" s="3" t="s">
        <v>1738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4173</v>
      </c>
      <c r="B788" s="40" t="s">
        <v>1488</v>
      </c>
      <c r="C788" s="41">
        <f t="shared" si="12"/>
        <v>5</v>
      </c>
      <c r="D788" s="4" t="s">
        <v>4174</v>
      </c>
      <c r="E788" s="40" t="s">
        <v>191</v>
      </c>
      <c r="F788" s="51"/>
      <c r="G788" s="40">
        <v>0</v>
      </c>
      <c r="H788" s="40">
        <v>7</v>
      </c>
      <c r="I788" s="3" t="s">
        <v>2855</v>
      </c>
      <c r="K788" s="40">
        <v>0</v>
      </c>
      <c r="L788" s="40">
        <v>7</v>
      </c>
      <c r="M788" s="3" t="s">
        <v>1537</v>
      </c>
      <c r="N788" s="3" t="s">
        <v>1738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4175</v>
      </c>
      <c r="B789" s="40" t="s">
        <v>1488</v>
      </c>
      <c r="C789" s="41">
        <f t="shared" si="12"/>
        <v>5</v>
      </c>
      <c r="D789" s="4" t="s">
        <v>4176</v>
      </c>
      <c r="E789" s="40" t="s">
        <v>191</v>
      </c>
      <c r="F789" s="51"/>
      <c r="G789" s="40">
        <v>0</v>
      </c>
      <c r="H789" s="40">
        <v>7</v>
      </c>
      <c r="I789" s="3" t="s">
        <v>2855</v>
      </c>
      <c r="K789" s="40">
        <v>0</v>
      </c>
      <c r="L789" s="40">
        <v>7</v>
      </c>
      <c r="M789" s="3" t="s">
        <v>1537</v>
      </c>
      <c r="N789" s="3" t="s">
        <v>1738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4181</v>
      </c>
      <c r="B790" s="40" t="s">
        <v>1488</v>
      </c>
      <c r="C790" s="41">
        <f t="shared" si="12"/>
        <v>5</v>
      </c>
      <c r="D790" s="4" t="s">
        <v>4182</v>
      </c>
      <c r="E790" s="40" t="s">
        <v>191</v>
      </c>
      <c r="F790" s="51"/>
      <c r="G790" s="40">
        <v>0</v>
      </c>
      <c r="H790" s="40">
        <v>7</v>
      </c>
      <c r="I790" s="3" t="s">
        <v>2855</v>
      </c>
      <c r="K790" s="40">
        <v>0</v>
      </c>
      <c r="L790" s="40">
        <v>7</v>
      </c>
      <c r="M790" s="3" t="s">
        <v>1537</v>
      </c>
      <c r="N790" s="3" t="s">
        <v>1738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4185</v>
      </c>
      <c r="B791" s="40" t="s">
        <v>1488</v>
      </c>
      <c r="C791" s="41">
        <f t="shared" si="12"/>
        <v>5</v>
      </c>
      <c r="D791" s="4" t="s">
        <v>4186</v>
      </c>
      <c r="E791" s="40" t="s">
        <v>191</v>
      </c>
      <c r="F791" s="51"/>
      <c r="G791" s="40">
        <v>0</v>
      </c>
      <c r="H791" s="40">
        <v>7</v>
      </c>
      <c r="I791" s="3" t="s">
        <v>2855</v>
      </c>
      <c r="K791" s="40">
        <v>0</v>
      </c>
      <c r="L791" s="40">
        <v>7</v>
      </c>
      <c r="M791" s="3" t="s">
        <v>1537</v>
      </c>
      <c r="N791" s="3" t="s">
        <v>1738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4189</v>
      </c>
      <c r="B792" s="40" t="s">
        <v>1488</v>
      </c>
      <c r="C792" s="41">
        <f t="shared" si="12"/>
        <v>5</v>
      </c>
      <c r="D792" s="4" t="s">
        <v>4190</v>
      </c>
      <c r="E792" s="40" t="s">
        <v>191</v>
      </c>
      <c r="F792" s="51"/>
      <c r="G792" s="40">
        <v>0</v>
      </c>
      <c r="H792" s="40">
        <v>7</v>
      </c>
      <c r="I792" s="3" t="s">
        <v>2855</v>
      </c>
      <c r="K792" s="40">
        <v>0</v>
      </c>
      <c r="L792" s="40">
        <v>7</v>
      </c>
      <c r="M792" s="3" t="s">
        <v>1537</v>
      </c>
      <c r="N792" s="3" t="s">
        <v>1738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53172272</v>
      </c>
    </row>
    <row r="793" spans="1:16" s="3" customFormat="1" x14ac:dyDescent="0.5">
      <c r="A793" s="3" t="s">
        <v>3114</v>
      </c>
      <c r="B793" s="40" t="s">
        <v>1487</v>
      </c>
      <c r="C793" s="41">
        <f t="shared" si="12"/>
        <v>3</v>
      </c>
      <c r="D793" s="44" t="s">
        <v>2858</v>
      </c>
      <c r="E793" s="40" t="s">
        <v>2857</v>
      </c>
      <c r="F793" s="51" t="s">
        <v>2856</v>
      </c>
      <c r="G793" s="40">
        <v>0</v>
      </c>
      <c r="H793" s="40">
        <v>1</v>
      </c>
      <c r="I793" s="3" t="s">
        <v>3108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5">
      <c r="A794" s="3" t="s">
        <v>3115</v>
      </c>
      <c r="B794" s="40" t="s">
        <v>1487</v>
      </c>
      <c r="C794" s="41">
        <f t="shared" si="12"/>
        <v>3</v>
      </c>
      <c r="D794" s="34" t="s">
        <v>2859</v>
      </c>
      <c r="E794" s="40" t="s">
        <v>2857</v>
      </c>
      <c r="F794" s="51" t="s">
        <v>2856</v>
      </c>
      <c r="G794" s="40">
        <v>0</v>
      </c>
      <c r="H794" s="40">
        <v>1</v>
      </c>
      <c r="I794" s="3" t="s">
        <v>3108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5">
      <c r="A795" s="3" t="s">
        <v>3117</v>
      </c>
      <c r="B795" s="40" t="s">
        <v>1487</v>
      </c>
      <c r="C795" s="41">
        <f t="shared" si="12"/>
        <v>3</v>
      </c>
      <c r="D795" s="34" t="s">
        <v>2860</v>
      </c>
      <c r="E795" s="40" t="s">
        <v>2857</v>
      </c>
      <c r="F795" s="51" t="s">
        <v>2856</v>
      </c>
      <c r="G795" s="40">
        <v>0</v>
      </c>
      <c r="H795" s="40">
        <v>1</v>
      </c>
      <c r="I795" s="3" t="s">
        <v>3108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5">
      <c r="A796" s="3" t="s">
        <v>3116</v>
      </c>
      <c r="B796" s="40" t="s">
        <v>1487</v>
      </c>
      <c r="C796" s="41">
        <f t="shared" si="12"/>
        <v>3</v>
      </c>
      <c r="D796" s="34" t="s">
        <v>2861</v>
      </c>
      <c r="E796" s="40" t="s">
        <v>2857</v>
      </c>
      <c r="F796" s="51" t="s">
        <v>2856</v>
      </c>
      <c r="G796" s="40">
        <v>0</v>
      </c>
      <c r="H796" s="40">
        <v>1</v>
      </c>
      <c r="I796" s="3" t="s">
        <v>3108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5">
      <c r="A797" s="3" t="s">
        <v>3118</v>
      </c>
      <c r="B797" s="40" t="s">
        <v>1487</v>
      </c>
      <c r="C797" s="41">
        <f t="shared" si="12"/>
        <v>3</v>
      </c>
      <c r="D797" s="34" t="s">
        <v>1255</v>
      </c>
      <c r="E797" s="40" t="s">
        <v>2857</v>
      </c>
      <c r="F797" s="51"/>
      <c r="G797" s="40">
        <v>0</v>
      </c>
      <c r="H797" s="40">
        <v>1</v>
      </c>
      <c r="I797" s="3" t="s">
        <v>3108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5">
      <c r="A798" s="3" t="s">
        <v>3119</v>
      </c>
      <c r="B798" s="40" t="s">
        <v>1487</v>
      </c>
      <c r="C798" s="41">
        <f t="shared" si="12"/>
        <v>3</v>
      </c>
      <c r="D798" s="34" t="s">
        <v>2864</v>
      </c>
      <c r="E798" s="40" t="s">
        <v>2857</v>
      </c>
      <c r="F798" s="51" t="s">
        <v>2865</v>
      </c>
      <c r="G798" s="40">
        <v>0</v>
      </c>
      <c r="H798" s="40">
        <v>1</v>
      </c>
      <c r="I798" s="3" t="s">
        <v>3108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5">
      <c r="A799" s="3" t="s">
        <v>3120</v>
      </c>
      <c r="B799" s="40" t="s">
        <v>1487</v>
      </c>
      <c r="C799" s="41">
        <f t="shared" si="12"/>
        <v>3</v>
      </c>
      <c r="D799" s="34" t="s">
        <v>1243</v>
      </c>
      <c r="E799" s="40" t="s">
        <v>2857</v>
      </c>
      <c r="F799" s="51"/>
      <c r="G799" s="40">
        <v>300</v>
      </c>
      <c r="H799" s="40">
        <v>1</v>
      </c>
      <c r="I799" s="3" t="s">
        <v>3108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5">
      <c r="A800" s="3" t="s">
        <v>3121</v>
      </c>
      <c r="B800" s="40" t="s">
        <v>1487</v>
      </c>
      <c r="C800" s="41">
        <f t="shared" si="12"/>
        <v>3</v>
      </c>
      <c r="D800" s="34" t="s">
        <v>2866</v>
      </c>
      <c r="E800" s="40" t="s">
        <v>2857</v>
      </c>
      <c r="F800" s="51" t="s">
        <v>2867</v>
      </c>
      <c r="G800" s="40">
        <v>0</v>
      </c>
      <c r="H800" s="40">
        <v>1</v>
      </c>
      <c r="I800" s="3" t="s">
        <v>3108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5">
      <c r="A801" s="3" t="s">
        <v>3122</v>
      </c>
      <c r="B801" s="40" t="s">
        <v>1487</v>
      </c>
      <c r="C801" s="41">
        <f t="shared" si="12"/>
        <v>3</v>
      </c>
      <c r="D801" s="34" t="s">
        <v>2868</v>
      </c>
      <c r="E801" s="40" t="s">
        <v>2857</v>
      </c>
      <c r="F801" s="51" t="s">
        <v>2869</v>
      </c>
      <c r="G801" s="40">
        <v>0</v>
      </c>
      <c r="H801" s="40">
        <v>1</v>
      </c>
      <c r="I801" s="3" t="s">
        <v>3108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5">
      <c r="A802" s="3" t="s">
        <v>3123</v>
      </c>
      <c r="B802" s="40" t="s">
        <v>1487</v>
      </c>
      <c r="C802" s="41">
        <f t="shared" si="12"/>
        <v>3</v>
      </c>
      <c r="D802" s="34" t="s">
        <v>2870</v>
      </c>
      <c r="E802" s="40" t="s">
        <v>2857</v>
      </c>
      <c r="F802" s="51" t="s">
        <v>2871</v>
      </c>
      <c r="G802" s="40">
        <v>0</v>
      </c>
      <c r="H802" s="40">
        <v>1</v>
      </c>
      <c r="I802" s="3" t="s">
        <v>3108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5">
      <c r="A803" s="3" t="s">
        <v>3124</v>
      </c>
      <c r="B803" s="40" t="s">
        <v>1487</v>
      </c>
      <c r="C803" s="41">
        <f t="shared" si="12"/>
        <v>3</v>
      </c>
      <c r="D803" s="34" t="s">
        <v>2872</v>
      </c>
      <c r="E803" s="40" t="s">
        <v>2857</v>
      </c>
      <c r="F803" s="51" t="s">
        <v>2873</v>
      </c>
      <c r="G803" s="40">
        <v>0</v>
      </c>
      <c r="H803" s="40">
        <v>1</v>
      </c>
      <c r="I803" s="3" t="s">
        <v>3108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5">
      <c r="A804" s="3" t="s">
        <v>3125</v>
      </c>
      <c r="B804" s="40" t="s">
        <v>1487</v>
      </c>
      <c r="C804" s="41">
        <f t="shared" si="12"/>
        <v>3</v>
      </c>
      <c r="D804" s="34" t="s">
        <v>1249</v>
      </c>
      <c r="E804" s="40" t="s">
        <v>2857</v>
      </c>
      <c r="F804" s="51"/>
      <c r="G804" s="40">
        <v>300</v>
      </c>
      <c r="H804" s="40">
        <v>1</v>
      </c>
      <c r="I804" s="3" t="s">
        <v>3108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5">
      <c r="A805" s="3" t="s">
        <v>3126</v>
      </c>
      <c r="B805" s="40" t="s">
        <v>1487</v>
      </c>
      <c r="C805" s="41">
        <f t="shared" si="12"/>
        <v>3</v>
      </c>
      <c r="D805" s="34" t="s">
        <v>1240</v>
      </c>
      <c r="E805" s="40" t="s">
        <v>2857</v>
      </c>
      <c r="F805" s="51"/>
      <c r="G805" s="40">
        <v>300</v>
      </c>
      <c r="H805" s="40">
        <v>1</v>
      </c>
      <c r="I805" s="3" t="s">
        <v>3108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5">
      <c r="A806" s="3" t="s">
        <v>3127</v>
      </c>
      <c r="B806" s="40" t="s">
        <v>1487</v>
      </c>
      <c r="C806" s="41">
        <f t="shared" si="12"/>
        <v>3</v>
      </c>
      <c r="D806" s="34" t="s">
        <v>1254</v>
      </c>
      <c r="E806" s="40" t="s">
        <v>2857</v>
      </c>
      <c r="F806" s="51"/>
      <c r="G806" s="40">
        <v>0</v>
      </c>
      <c r="H806" s="40">
        <v>1</v>
      </c>
      <c r="I806" s="3" t="s">
        <v>3108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5">
      <c r="A807" s="3" t="s">
        <v>3128</v>
      </c>
      <c r="B807" s="40" t="s">
        <v>1487</v>
      </c>
      <c r="C807" s="41">
        <f t="shared" si="12"/>
        <v>3</v>
      </c>
      <c r="D807" s="34" t="s">
        <v>2874</v>
      </c>
      <c r="E807" s="40" t="s">
        <v>2857</v>
      </c>
      <c r="F807" s="51" t="s">
        <v>2875</v>
      </c>
      <c r="G807" s="40">
        <v>0</v>
      </c>
      <c r="H807" s="40">
        <v>1</v>
      </c>
      <c r="I807" s="3" t="s">
        <v>3108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5">
      <c r="A808" s="3" t="s">
        <v>3129</v>
      </c>
      <c r="B808" s="40" t="s">
        <v>1487</v>
      </c>
      <c r="C808" s="41">
        <f t="shared" si="12"/>
        <v>3</v>
      </c>
      <c r="D808" s="34" t="s">
        <v>2876</v>
      </c>
      <c r="E808" s="40" t="s">
        <v>2857</v>
      </c>
      <c r="F808" s="51" t="s">
        <v>2877</v>
      </c>
      <c r="G808" s="40">
        <v>0</v>
      </c>
      <c r="H808" s="40">
        <v>1</v>
      </c>
      <c r="I808" s="3" t="s">
        <v>3108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3130</v>
      </c>
      <c r="B809" s="40" t="s">
        <v>1487</v>
      </c>
      <c r="C809" s="41">
        <f t="shared" si="12"/>
        <v>3</v>
      </c>
      <c r="D809" s="34" t="s">
        <v>2880</v>
      </c>
      <c r="E809" s="40" t="s">
        <v>2857</v>
      </c>
      <c r="F809" s="51" t="s">
        <v>2881</v>
      </c>
      <c r="G809" s="40">
        <v>250</v>
      </c>
      <c r="H809" s="40">
        <v>1</v>
      </c>
      <c r="I809" s="3" t="s">
        <v>3108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3131</v>
      </c>
      <c r="B810" s="40" t="s">
        <v>1487</v>
      </c>
      <c r="C810" s="41">
        <f t="shared" si="12"/>
        <v>3</v>
      </c>
      <c r="D810" s="34" t="s">
        <v>2882</v>
      </c>
      <c r="E810" s="40" t="s">
        <v>2857</v>
      </c>
      <c r="F810" s="51" t="s">
        <v>2883</v>
      </c>
      <c r="G810" s="40">
        <v>0</v>
      </c>
      <c r="H810" s="40">
        <v>1</v>
      </c>
      <c r="I810" s="3" t="s">
        <v>3108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3132</v>
      </c>
      <c r="B811" s="40" t="s">
        <v>1487</v>
      </c>
      <c r="C811" s="41">
        <f t="shared" si="12"/>
        <v>3</v>
      </c>
      <c r="D811" s="34" t="s">
        <v>3498</v>
      </c>
      <c r="E811" s="40" t="s">
        <v>2857</v>
      </c>
      <c r="F811" s="51" t="s">
        <v>2884</v>
      </c>
      <c r="G811" s="40">
        <v>0</v>
      </c>
      <c r="H811" s="40">
        <v>1</v>
      </c>
      <c r="I811" s="3" t="s">
        <v>3108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3133</v>
      </c>
      <c r="B812" s="40" t="s">
        <v>1487</v>
      </c>
      <c r="C812" s="41">
        <f t="shared" si="12"/>
        <v>3</v>
      </c>
      <c r="D812" s="34" t="s">
        <v>3497</v>
      </c>
      <c r="E812" s="40" t="s">
        <v>2857</v>
      </c>
      <c r="F812" s="51" t="s">
        <v>2885</v>
      </c>
      <c r="G812" s="40">
        <v>150</v>
      </c>
      <c r="H812" s="40">
        <v>1</v>
      </c>
      <c r="I812" s="3" t="s">
        <v>3108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5594</v>
      </c>
      <c r="B813" s="40" t="s">
        <v>1487</v>
      </c>
      <c r="C813" s="41">
        <f t="shared" si="12"/>
        <v>3</v>
      </c>
      <c r="D813" s="34" t="s">
        <v>5595</v>
      </c>
      <c r="E813" s="40" t="s">
        <v>2857</v>
      </c>
      <c r="F813" s="51"/>
      <c r="G813" s="40">
        <v>0</v>
      </c>
      <c r="H813" s="40">
        <v>1</v>
      </c>
      <c r="I813" s="3" t="s">
        <v>3108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3134</v>
      </c>
      <c r="B814" s="40" t="s">
        <v>1487</v>
      </c>
      <c r="C814" s="41">
        <f t="shared" si="12"/>
        <v>3</v>
      </c>
      <c r="D814" s="34" t="s">
        <v>2886</v>
      </c>
      <c r="E814" s="40" t="s">
        <v>2857</v>
      </c>
      <c r="F814" s="51" t="s">
        <v>2887</v>
      </c>
      <c r="G814" s="40">
        <v>0</v>
      </c>
      <c r="H814" s="40">
        <v>1</v>
      </c>
      <c r="I814" s="3" t="s">
        <v>3108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3135</v>
      </c>
      <c r="B815" s="40" t="s">
        <v>1487</v>
      </c>
      <c r="C815" s="41">
        <f t="shared" si="12"/>
        <v>3</v>
      </c>
      <c r="D815" s="34" t="s">
        <v>2888</v>
      </c>
      <c r="E815" s="40" t="s">
        <v>2857</v>
      </c>
      <c r="F815" s="51" t="s">
        <v>2889</v>
      </c>
      <c r="G815" s="40">
        <v>0</v>
      </c>
      <c r="H815" s="40">
        <v>1</v>
      </c>
      <c r="I815" s="3" t="s">
        <v>3108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3136</v>
      </c>
      <c r="B816" s="40" t="s">
        <v>1487</v>
      </c>
      <c r="C816" s="41">
        <f t="shared" si="12"/>
        <v>3</v>
      </c>
      <c r="D816" s="34" t="s">
        <v>2890</v>
      </c>
      <c r="E816" s="40" t="s">
        <v>2857</v>
      </c>
      <c r="F816" s="51" t="s">
        <v>2891</v>
      </c>
      <c r="G816" s="40">
        <v>0</v>
      </c>
      <c r="H816" s="40">
        <v>1</v>
      </c>
      <c r="I816" s="3" t="s">
        <v>3108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3137</v>
      </c>
      <c r="B817" s="40" t="s">
        <v>1487</v>
      </c>
      <c r="C817" s="41">
        <f t="shared" si="12"/>
        <v>3</v>
      </c>
      <c r="D817" s="34" t="s">
        <v>1239</v>
      </c>
      <c r="E817" s="40" t="s">
        <v>2857</v>
      </c>
      <c r="F817" s="51"/>
      <c r="G817" s="40">
        <v>180</v>
      </c>
      <c r="H817" s="40">
        <v>1</v>
      </c>
      <c r="I817" s="3" t="s">
        <v>3108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3138</v>
      </c>
      <c r="B818" s="40" t="s">
        <v>1487</v>
      </c>
      <c r="C818" s="41">
        <f t="shared" si="12"/>
        <v>3</v>
      </c>
      <c r="D818" s="34" t="s">
        <v>2892</v>
      </c>
      <c r="E818" s="40" t="s">
        <v>2857</v>
      </c>
      <c r="F818" s="51" t="s">
        <v>2893</v>
      </c>
      <c r="G818" s="40">
        <v>180</v>
      </c>
      <c r="H818" s="40">
        <v>1</v>
      </c>
      <c r="I818" s="3" t="s">
        <v>3108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3139</v>
      </c>
      <c r="B819" s="40" t="s">
        <v>1487</v>
      </c>
      <c r="C819" s="41">
        <f t="shared" si="12"/>
        <v>3</v>
      </c>
      <c r="D819" s="34" t="s">
        <v>2896</v>
      </c>
      <c r="E819" s="40" t="s">
        <v>2857</v>
      </c>
      <c r="F819" s="51" t="s">
        <v>2897</v>
      </c>
      <c r="G819" s="40">
        <v>0</v>
      </c>
      <c r="H819" s="40">
        <v>1</v>
      </c>
      <c r="I819" s="3" t="s">
        <v>3108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3140</v>
      </c>
      <c r="B820" s="40" t="s">
        <v>1487</v>
      </c>
      <c r="C820" s="41">
        <f t="shared" si="12"/>
        <v>3</v>
      </c>
      <c r="D820" s="34" t="s">
        <v>1275</v>
      </c>
      <c r="E820" s="40" t="s">
        <v>2857</v>
      </c>
      <c r="F820" s="51"/>
      <c r="G820" s="40">
        <v>0</v>
      </c>
      <c r="H820" s="40">
        <v>1</v>
      </c>
      <c r="I820" s="3" t="s">
        <v>3108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3141</v>
      </c>
      <c r="B821" s="40" t="s">
        <v>1487</v>
      </c>
      <c r="C821" s="41">
        <f t="shared" si="12"/>
        <v>3</v>
      </c>
      <c r="D821" s="34" t="s">
        <v>1259</v>
      </c>
      <c r="E821" s="40" t="s">
        <v>2857</v>
      </c>
      <c r="F821" s="51"/>
      <c r="G821" s="40">
        <v>200</v>
      </c>
      <c r="H821" s="40">
        <v>1</v>
      </c>
      <c r="I821" s="3" t="s">
        <v>3108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3142</v>
      </c>
      <c r="B822" s="40" t="s">
        <v>1487</v>
      </c>
      <c r="C822" s="41">
        <f t="shared" si="12"/>
        <v>3</v>
      </c>
      <c r="D822" s="34" t="s">
        <v>2898</v>
      </c>
      <c r="E822" s="40" t="s">
        <v>2857</v>
      </c>
      <c r="F822" s="51" t="s">
        <v>2899</v>
      </c>
      <c r="G822" s="40">
        <v>0</v>
      </c>
      <c r="H822" s="40">
        <v>1</v>
      </c>
      <c r="I822" s="3" t="s">
        <v>3108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3143</v>
      </c>
      <c r="B823" s="40" t="s">
        <v>1487</v>
      </c>
      <c r="C823" s="41">
        <f t="shared" si="12"/>
        <v>3</v>
      </c>
      <c r="D823" s="34" t="s">
        <v>2900</v>
      </c>
      <c r="E823" s="40" t="s">
        <v>2857</v>
      </c>
      <c r="F823" s="51" t="s">
        <v>2901</v>
      </c>
      <c r="G823" s="40">
        <v>0</v>
      </c>
      <c r="H823" s="40">
        <v>1</v>
      </c>
      <c r="I823" s="3" t="s">
        <v>3108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3144</v>
      </c>
      <c r="B824" s="40" t="s">
        <v>1487</v>
      </c>
      <c r="C824" s="41">
        <f t="shared" si="12"/>
        <v>3</v>
      </c>
      <c r="D824" s="34" t="s">
        <v>2905</v>
      </c>
      <c r="E824" s="40" t="s">
        <v>2857</v>
      </c>
      <c r="F824" s="51" t="s">
        <v>2906</v>
      </c>
      <c r="G824" s="40">
        <v>0</v>
      </c>
      <c r="H824" s="40">
        <v>1</v>
      </c>
      <c r="I824" s="3" t="s">
        <v>3108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3145</v>
      </c>
      <c r="B825" s="40" t="s">
        <v>1487</v>
      </c>
      <c r="C825" s="41">
        <f t="shared" si="12"/>
        <v>3</v>
      </c>
      <c r="D825" s="34" t="s">
        <v>2907</v>
      </c>
      <c r="E825" s="40" t="s">
        <v>2857</v>
      </c>
      <c r="F825" s="51" t="s">
        <v>2908</v>
      </c>
      <c r="G825" s="40">
        <v>0</v>
      </c>
      <c r="H825" s="40">
        <v>1</v>
      </c>
      <c r="I825" s="3" t="s">
        <v>3108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3146</v>
      </c>
      <c r="B826" s="40" t="s">
        <v>1487</v>
      </c>
      <c r="C826" s="41">
        <f t="shared" si="12"/>
        <v>3</v>
      </c>
      <c r="D826" s="34" t="s">
        <v>2909</v>
      </c>
      <c r="E826" s="40" t="s">
        <v>2857</v>
      </c>
      <c r="F826" s="51" t="s">
        <v>2910</v>
      </c>
      <c r="G826" s="40">
        <v>0</v>
      </c>
      <c r="H826" s="40">
        <v>1</v>
      </c>
      <c r="I826" s="3" t="s">
        <v>3108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3147</v>
      </c>
      <c r="B827" s="40" t="s">
        <v>1487</v>
      </c>
      <c r="C827" s="41">
        <f t="shared" si="12"/>
        <v>3</v>
      </c>
      <c r="D827" s="34" t="s">
        <v>2911</v>
      </c>
      <c r="E827" s="40" t="s">
        <v>2857</v>
      </c>
      <c r="F827" s="51" t="s">
        <v>2912</v>
      </c>
      <c r="G827" s="40">
        <v>0</v>
      </c>
      <c r="H827" s="40">
        <v>1</v>
      </c>
      <c r="I827" s="3" t="s">
        <v>3108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3148</v>
      </c>
      <c r="B828" s="40" t="s">
        <v>1487</v>
      </c>
      <c r="C828" s="41">
        <f t="shared" si="12"/>
        <v>3</v>
      </c>
      <c r="D828" s="34" t="s">
        <v>2913</v>
      </c>
      <c r="E828" s="40" t="s">
        <v>2857</v>
      </c>
      <c r="F828" s="51"/>
      <c r="G828" s="40">
        <v>120</v>
      </c>
      <c r="H828" s="40">
        <v>1</v>
      </c>
      <c r="I828" s="3" t="s">
        <v>3108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3150</v>
      </c>
      <c r="B829" s="40" t="s">
        <v>1487</v>
      </c>
      <c r="C829" s="41">
        <f t="shared" si="12"/>
        <v>3</v>
      </c>
      <c r="D829" s="34" t="s">
        <v>2914</v>
      </c>
      <c r="E829" s="40" t="s">
        <v>2857</v>
      </c>
      <c r="F829" s="51"/>
      <c r="G829" s="40">
        <v>120</v>
      </c>
      <c r="H829" s="40">
        <v>1</v>
      </c>
      <c r="I829" s="3" t="s">
        <v>3108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3149</v>
      </c>
      <c r="B830" s="40" t="s">
        <v>1487</v>
      </c>
      <c r="C830" s="41">
        <f t="shared" si="12"/>
        <v>3</v>
      </c>
      <c r="D830" s="34" t="s">
        <v>2915</v>
      </c>
      <c r="E830" s="40" t="s">
        <v>2857</v>
      </c>
      <c r="F830" s="51" t="s">
        <v>2916</v>
      </c>
      <c r="G830" s="40">
        <v>0</v>
      </c>
      <c r="H830" s="40">
        <v>1</v>
      </c>
      <c r="I830" s="3" t="s">
        <v>3108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3151</v>
      </c>
      <c r="B831" s="40" t="s">
        <v>1487</v>
      </c>
      <c r="C831" s="41">
        <f t="shared" si="12"/>
        <v>3</v>
      </c>
      <c r="D831" s="34" t="s">
        <v>2918</v>
      </c>
      <c r="E831" s="40" t="s">
        <v>2857</v>
      </c>
      <c r="F831" s="51" t="s">
        <v>2917</v>
      </c>
      <c r="G831" s="40">
        <v>90</v>
      </c>
      <c r="H831" s="40">
        <v>1</v>
      </c>
      <c r="I831" s="3" t="s">
        <v>3108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3152</v>
      </c>
      <c r="B832" s="40" t="s">
        <v>1487</v>
      </c>
      <c r="C832" s="41">
        <f t="shared" si="12"/>
        <v>3</v>
      </c>
      <c r="D832" s="34" t="s">
        <v>2919</v>
      </c>
      <c r="E832" s="40" t="s">
        <v>2857</v>
      </c>
      <c r="F832" s="51" t="s">
        <v>2917</v>
      </c>
      <c r="G832" s="40">
        <v>90</v>
      </c>
      <c r="H832" s="40">
        <v>1</v>
      </c>
      <c r="I832" s="3" t="s">
        <v>3108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3153</v>
      </c>
      <c r="B833" s="40" t="s">
        <v>1487</v>
      </c>
      <c r="C833" s="41">
        <f t="shared" si="12"/>
        <v>3</v>
      </c>
      <c r="D833" s="34" t="s">
        <v>2920</v>
      </c>
      <c r="E833" s="40" t="s">
        <v>2857</v>
      </c>
      <c r="F833" s="51" t="s">
        <v>2917</v>
      </c>
      <c r="G833" s="40">
        <v>90</v>
      </c>
      <c r="H833" s="40">
        <v>1</v>
      </c>
      <c r="I833" s="3" t="s">
        <v>3108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3154</v>
      </c>
      <c r="B834" s="40" t="s">
        <v>1487</v>
      </c>
      <c r="C834" s="41">
        <f t="shared" si="12"/>
        <v>3</v>
      </c>
      <c r="D834" s="34" t="s">
        <v>2921</v>
      </c>
      <c r="E834" s="40" t="s">
        <v>2857</v>
      </c>
      <c r="F834" s="51" t="s">
        <v>2917</v>
      </c>
      <c r="G834" s="40">
        <v>90</v>
      </c>
      <c r="H834" s="40">
        <v>1</v>
      </c>
      <c r="I834" s="3" t="s">
        <v>3108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3155</v>
      </c>
      <c r="B835" s="40" t="s">
        <v>1487</v>
      </c>
      <c r="C835" s="41">
        <f t="shared" si="12"/>
        <v>3</v>
      </c>
      <c r="D835" s="34" t="s">
        <v>2922</v>
      </c>
      <c r="E835" s="40" t="s">
        <v>2857</v>
      </c>
      <c r="F835" s="51" t="s">
        <v>2923</v>
      </c>
      <c r="G835" s="40">
        <v>0</v>
      </c>
      <c r="H835" s="40">
        <v>1</v>
      </c>
      <c r="I835" s="3" t="s">
        <v>3108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3156</v>
      </c>
      <c r="B836" s="40" t="s">
        <v>1487</v>
      </c>
      <c r="C836" s="41">
        <f t="shared" si="12"/>
        <v>3</v>
      </c>
      <c r="D836" s="34" t="s">
        <v>1241</v>
      </c>
      <c r="E836" s="40" t="s">
        <v>2857</v>
      </c>
      <c r="F836" s="51"/>
      <c r="G836" s="40">
        <v>500</v>
      </c>
      <c r="H836" s="40">
        <v>1</v>
      </c>
      <c r="I836" s="3" t="s">
        <v>3108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3157</v>
      </c>
      <c r="B837" s="40" t="s">
        <v>1487</v>
      </c>
      <c r="C837" s="41">
        <f t="shared" si="12"/>
        <v>3</v>
      </c>
      <c r="D837" s="34" t="s">
        <v>175</v>
      </c>
      <c r="E837" s="46" t="s">
        <v>2857</v>
      </c>
      <c r="F837" s="51"/>
      <c r="G837" s="40">
        <v>300</v>
      </c>
      <c r="H837" s="40">
        <v>1</v>
      </c>
      <c r="I837" s="3" t="s">
        <v>3108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3158</v>
      </c>
      <c r="B838" s="40" t="s">
        <v>1487</v>
      </c>
      <c r="C838" s="41">
        <f t="shared" ref="C838:C902" si="13">IF($B838="ProductService",1,IF($B838="ProductNonInventory",3,IF($B838="ProductInventory",5,"error")))</f>
        <v>3</v>
      </c>
      <c r="D838" s="34" t="s">
        <v>2927</v>
      </c>
      <c r="E838" s="46" t="s">
        <v>2857</v>
      </c>
      <c r="F838" s="51"/>
      <c r="G838" s="40">
        <v>250</v>
      </c>
      <c r="H838" s="40">
        <v>1</v>
      </c>
      <c r="I838" s="3" t="s">
        <v>3108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3159</v>
      </c>
      <c r="B839" s="40" t="s">
        <v>1487</v>
      </c>
      <c r="C839" s="41">
        <f t="shared" si="13"/>
        <v>3</v>
      </c>
      <c r="D839" s="34" t="s">
        <v>1237</v>
      </c>
      <c r="E839" s="46" t="s">
        <v>2857</v>
      </c>
      <c r="F839" s="51" t="s">
        <v>2928</v>
      </c>
      <c r="G839" s="40">
        <v>180</v>
      </c>
      <c r="H839" s="40">
        <v>1</v>
      </c>
      <c r="I839" s="3" t="s">
        <v>3108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3160</v>
      </c>
      <c r="B840" s="40" t="s">
        <v>1487</v>
      </c>
      <c r="C840" s="41">
        <f t="shared" si="13"/>
        <v>3</v>
      </c>
      <c r="D840" s="34" t="s">
        <v>2929</v>
      </c>
      <c r="E840" s="46" t="s">
        <v>2857</v>
      </c>
      <c r="F840" s="51" t="s">
        <v>2930</v>
      </c>
      <c r="G840" s="40">
        <v>0</v>
      </c>
      <c r="H840" s="40">
        <v>1</v>
      </c>
      <c r="I840" s="3" t="s">
        <v>3108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3161</v>
      </c>
      <c r="B841" s="40" t="s">
        <v>1487</v>
      </c>
      <c r="C841" s="41">
        <f t="shared" si="13"/>
        <v>3</v>
      </c>
      <c r="D841" s="34" t="s">
        <v>5029</v>
      </c>
      <c r="E841" s="46" t="s">
        <v>2857</v>
      </c>
      <c r="F841" s="51"/>
      <c r="G841" s="40">
        <v>280</v>
      </c>
      <c r="H841" s="40">
        <v>1</v>
      </c>
      <c r="I841" s="3" t="s">
        <v>3108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3162</v>
      </c>
      <c r="B842" s="40" t="s">
        <v>1487</v>
      </c>
      <c r="C842" s="41">
        <f t="shared" si="13"/>
        <v>3</v>
      </c>
      <c r="D842" s="34" t="s">
        <v>2931</v>
      </c>
      <c r="E842" s="46" t="s">
        <v>2857</v>
      </c>
      <c r="F842" s="51" t="s">
        <v>2932</v>
      </c>
      <c r="G842" s="40">
        <v>0</v>
      </c>
      <c r="H842" s="40">
        <v>1</v>
      </c>
      <c r="I842" s="3" t="s">
        <v>3108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3163</v>
      </c>
      <c r="B843" s="40" t="s">
        <v>1487</v>
      </c>
      <c r="C843" s="41">
        <f t="shared" si="13"/>
        <v>3</v>
      </c>
      <c r="D843" s="34" t="s">
        <v>2933</v>
      </c>
      <c r="E843" s="46" t="s">
        <v>2857</v>
      </c>
      <c r="F843" s="51" t="s">
        <v>2934</v>
      </c>
      <c r="G843" s="40">
        <v>0</v>
      </c>
      <c r="H843" s="40">
        <v>1</v>
      </c>
      <c r="I843" s="3" t="s">
        <v>3108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3164</v>
      </c>
      <c r="B844" s="40" t="s">
        <v>1487</v>
      </c>
      <c r="C844" s="41">
        <f t="shared" si="13"/>
        <v>3</v>
      </c>
      <c r="D844" s="34" t="s">
        <v>1208</v>
      </c>
      <c r="E844" s="46" t="s">
        <v>2857</v>
      </c>
      <c r="F844" s="51"/>
      <c r="G844" s="40">
        <v>0</v>
      </c>
      <c r="H844" s="40">
        <v>1</v>
      </c>
      <c r="I844" s="3" t="s">
        <v>3108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3165</v>
      </c>
      <c r="B845" s="40" t="s">
        <v>1487</v>
      </c>
      <c r="C845" s="41">
        <f t="shared" si="13"/>
        <v>3</v>
      </c>
      <c r="D845" s="34" t="s">
        <v>2937</v>
      </c>
      <c r="E845" s="46" t="s">
        <v>2857</v>
      </c>
      <c r="F845" s="51" t="s">
        <v>2938</v>
      </c>
      <c r="G845" s="40">
        <v>0</v>
      </c>
      <c r="H845" s="40">
        <v>1</v>
      </c>
      <c r="I845" s="3" t="s">
        <v>3108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3166</v>
      </c>
      <c r="B846" s="40" t="s">
        <v>1487</v>
      </c>
      <c r="C846" s="41">
        <f t="shared" si="13"/>
        <v>3</v>
      </c>
      <c r="D846" s="34" t="s">
        <v>2935</v>
      </c>
      <c r="E846" s="46" t="s">
        <v>2857</v>
      </c>
      <c r="F846" s="51" t="s">
        <v>2936</v>
      </c>
      <c r="G846" s="40">
        <v>0</v>
      </c>
      <c r="H846" s="40">
        <v>1</v>
      </c>
      <c r="I846" s="3" t="s">
        <v>3108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3167</v>
      </c>
      <c r="B847" s="40" t="s">
        <v>1487</v>
      </c>
      <c r="C847" s="41">
        <f t="shared" si="13"/>
        <v>3</v>
      </c>
      <c r="D847" s="34" t="s">
        <v>3169</v>
      </c>
      <c r="E847" s="46" t="s">
        <v>2857</v>
      </c>
      <c r="F847" s="51" t="s">
        <v>2943</v>
      </c>
      <c r="G847" s="40">
        <v>0</v>
      </c>
      <c r="H847" s="40">
        <v>1</v>
      </c>
      <c r="I847" s="3" t="s">
        <v>3108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3168</v>
      </c>
      <c r="B848" s="40" t="s">
        <v>1487</v>
      </c>
      <c r="C848" s="41">
        <f t="shared" si="13"/>
        <v>3</v>
      </c>
      <c r="D848" s="34" t="s">
        <v>4443</v>
      </c>
      <c r="E848" s="46" t="s">
        <v>2857</v>
      </c>
      <c r="F848" s="51"/>
      <c r="G848" s="40">
        <v>0</v>
      </c>
      <c r="H848" s="40">
        <v>1</v>
      </c>
      <c r="I848" s="3" t="s">
        <v>3108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3170</v>
      </c>
      <c r="B849" s="40" t="s">
        <v>1487</v>
      </c>
      <c r="C849" s="41">
        <f t="shared" si="13"/>
        <v>3</v>
      </c>
      <c r="D849" s="34" t="s">
        <v>1162</v>
      </c>
      <c r="E849" s="46" t="s">
        <v>2857</v>
      </c>
      <c r="F849" s="51"/>
      <c r="G849" s="40">
        <v>0</v>
      </c>
      <c r="H849" s="40">
        <v>1</v>
      </c>
      <c r="I849" s="3" t="s">
        <v>3108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3171</v>
      </c>
      <c r="B850" s="40" t="s">
        <v>1487</v>
      </c>
      <c r="C850" s="41">
        <f t="shared" si="13"/>
        <v>3</v>
      </c>
      <c r="D850" s="34" t="s">
        <v>2948</v>
      </c>
      <c r="E850" s="46" t="s">
        <v>3386</v>
      </c>
      <c r="F850" s="51" t="s">
        <v>2947</v>
      </c>
      <c r="G850" s="40">
        <v>180</v>
      </c>
      <c r="H850" s="40">
        <v>1</v>
      </c>
      <c r="I850" s="3" t="s">
        <v>3108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3172</v>
      </c>
      <c r="B851" s="40" t="s">
        <v>1487</v>
      </c>
      <c r="C851" s="41">
        <f t="shared" si="13"/>
        <v>3</v>
      </c>
      <c r="D851" s="34" t="s">
        <v>2949</v>
      </c>
      <c r="E851" s="46" t="s">
        <v>3388</v>
      </c>
      <c r="F851" s="51" t="s">
        <v>2947</v>
      </c>
      <c r="G851" s="40">
        <v>250</v>
      </c>
      <c r="H851" s="40">
        <v>1</v>
      </c>
      <c r="I851" s="3" t="s">
        <v>3108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3173</v>
      </c>
      <c r="B852" s="40" t="s">
        <v>1487</v>
      </c>
      <c r="C852" s="41">
        <f t="shared" si="13"/>
        <v>3</v>
      </c>
      <c r="D852" s="34" t="s">
        <v>1274</v>
      </c>
      <c r="E852" s="46" t="s">
        <v>2356</v>
      </c>
      <c r="F852" s="51"/>
      <c r="G852" s="40">
        <v>0</v>
      </c>
      <c r="H852" s="40">
        <v>1</v>
      </c>
      <c r="I852" s="3" t="s">
        <v>3108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3174</v>
      </c>
      <c r="B853" s="40" t="s">
        <v>1487</v>
      </c>
      <c r="C853" s="41">
        <f t="shared" si="13"/>
        <v>3</v>
      </c>
      <c r="D853" s="34" t="s">
        <v>2950</v>
      </c>
      <c r="E853" s="46" t="s">
        <v>2857</v>
      </c>
      <c r="F853" s="51" t="s">
        <v>2951</v>
      </c>
      <c r="G853" s="40">
        <v>200</v>
      </c>
      <c r="H853" s="40">
        <v>1</v>
      </c>
      <c r="I853" s="3" t="s">
        <v>3108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3175</v>
      </c>
      <c r="B854" s="40" t="s">
        <v>1487</v>
      </c>
      <c r="C854" s="41">
        <f t="shared" si="13"/>
        <v>3</v>
      </c>
      <c r="D854" s="34" t="s">
        <v>3348</v>
      </c>
      <c r="E854" s="46" t="s">
        <v>2857</v>
      </c>
      <c r="F854" s="51"/>
      <c r="G854" s="40">
        <v>200</v>
      </c>
      <c r="H854" s="40">
        <v>1</v>
      </c>
      <c r="I854" s="3" t="s">
        <v>3108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3176</v>
      </c>
      <c r="B855" s="40" t="s">
        <v>1487</v>
      </c>
      <c r="C855" s="41">
        <f t="shared" si="13"/>
        <v>3</v>
      </c>
      <c r="D855" s="34" t="s">
        <v>2952</v>
      </c>
      <c r="E855" s="46" t="s">
        <v>2857</v>
      </c>
      <c r="F855" s="51" t="s">
        <v>2953</v>
      </c>
      <c r="G855" s="40">
        <v>0</v>
      </c>
      <c r="H855" s="40">
        <v>1</v>
      </c>
      <c r="I855" s="3" t="s">
        <v>3108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3177</v>
      </c>
      <c r="B856" s="40" t="s">
        <v>1487</v>
      </c>
      <c r="C856" s="41">
        <f t="shared" si="13"/>
        <v>3</v>
      </c>
      <c r="D856" s="34" t="s">
        <v>2954</v>
      </c>
      <c r="E856" s="46" t="s">
        <v>2857</v>
      </c>
      <c r="F856" s="51" t="s">
        <v>2955</v>
      </c>
      <c r="G856" s="40">
        <v>180</v>
      </c>
      <c r="H856" s="40">
        <v>1</v>
      </c>
      <c r="I856" s="3" t="s">
        <v>3108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3178</v>
      </c>
      <c r="B857" s="40" t="s">
        <v>1487</v>
      </c>
      <c r="C857" s="41">
        <f t="shared" si="13"/>
        <v>3</v>
      </c>
      <c r="D857" s="34" t="s">
        <v>5018</v>
      </c>
      <c r="E857" s="46" t="s">
        <v>2857</v>
      </c>
      <c r="F857" s="51" t="s">
        <v>2958</v>
      </c>
      <c r="G857" s="40">
        <v>20</v>
      </c>
      <c r="H857" s="40">
        <v>1</v>
      </c>
      <c r="I857" s="3" t="s">
        <v>3108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3179</v>
      </c>
      <c r="B858" s="40" t="s">
        <v>1487</v>
      </c>
      <c r="C858" s="41">
        <f t="shared" si="13"/>
        <v>3</v>
      </c>
      <c r="D858" s="34" t="s">
        <v>5019</v>
      </c>
      <c r="E858" s="46" t="s">
        <v>3411</v>
      </c>
      <c r="F858" s="51"/>
      <c r="G858" s="40">
        <v>80</v>
      </c>
      <c r="H858" s="40">
        <v>1</v>
      </c>
      <c r="I858" s="3" t="s">
        <v>3108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3180</v>
      </c>
      <c r="B859" s="40" t="s">
        <v>1487</v>
      </c>
      <c r="C859" s="41">
        <f t="shared" si="13"/>
        <v>3</v>
      </c>
      <c r="D859" s="34" t="s">
        <v>2960</v>
      </c>
      <c r="E859" s="46" t="s">
        <v>2857</v>
      </c>
      <c r="F859" s="51"/>
      <c r="G859" s="40">
        <v>100</v>
      </c>
      <c r="H859" s="40">
        <v>1</v>
      </c>
      <c r="I859" s="3" t="s">
        <v>3108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3181</v>
      </c>
      <c r="B860" s="40" t="s">
        <v>1487</v>
      </c>
      <c r="C860" s="41">
        <f t="shared" si="13"/>
        <v>3</v>
      </c>
      <c r="D860" s="34" t="s">
        <v>2961</v>
      </c>
      <c r="E860" s="46" t="s">
        <v>2857</v>
      </c>
      <c r="F860" s="51"/>
      <c r="G860" s="40">
        <v>200</v>
      </c>
      <c r="H860" s="40">
        <v>1</v>
      </c>
      <c r="I860" s="3" t="s">
        <v>3108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3182</v>
      </c>
      <c r="B861" s="40" t="s">
        <v>1487</v>
      </c>
      <c r="C861" s="41">
        <f t="shared" si="13"/>
        <v>3</v>
      </c>
      <c r="D861" s="34" t="s">
        <v>2962</v>
      </c>
      <c r="E861" s="46" t="s">
        <v>2857</v>
      </c>
      <c r="F861" s="51"/>
      <c r="G861" s="40">
        <v>300</v>
      </c>
      <c r="H861" s="40">
        <v>1</v>
      </c>
      <c r="I861" s="3" t="s">
        <v>3108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3183</v>
      </c>
      <c r="B862" s="40" t="s">
        <v>1487</v>
      </c>
      <c r="C862" s="41">
        <f t="shared" si="13"/>
        <v>3</v>
      </c>
      <c r="D862" s="34" t="s">
        <v>2963</v>
      </c>
      <c r="E862" s="46" t="s">
        <v>2857</v>
      </c>
      <c r="F862" s="51"/>
      <c r="G862" s="40">
        <v>0</v>
      </c>
      <c r="H862" s="40">
        <v>1</v>
      </c>
      <c r="I862" s="3" t="s">
        <v>3108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3184</v>
      </c>
      <c r="B863" s="40" t="s">
        <v>1487</v>
      </c>
      <c r="C863" s="41">
        <f t="shared" si="13"/>
        <v>3</v>
      </c>
      <c r="D863" s="34" t="s">
        <v>2964</v>
      </c>
      <c r="E863" s="46" t="s">
        <v>2857</v>
      </c>
      <c r="F863" s="51"/>
      <c r="G863" s="40">
        <v>0</v>
      </c>
      <c r="H863" s="40">
        <v>1</v>
      </c>
      <c r="I863" s="3" t="s">
        <v>3108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3185</v>
      </c>
      <c r="B864" s="40" t="s">
        <v>1487</v>
      </c>
      <c r="C864" s="41">
        <f t="shared" si="13"/>
        <v>3</v>
      </c>
      <c r="D864" s="34" t="s">
        <v>3412</v>
      </c>
      <c r="E864" s="46" t="s">
        <v>2857</v>
      </c>
      <c r="F864" s="51"/>
      <c r="G864" s="40">
        <v>0</v>
      </c>
      <c r="H864" s="40">
        <v>1</v>
      </c>
      <c r="I864" s="3" t="s">
        <v>3108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3186</v>
      </c>
      <c r="B865" s="40" t="s">
        <v>1487</v>
      </c>
      <c r="C865" s="41">
        <f t="shared" si="13"/>
        <v>3</v>
      </c>
      <c r="D865" s="34" t="s">
        <v>2965</v>
      </c>
      <c r="E865" s="46" t="s">
        <v>2857</v>
      </c>
      <c r="F865" s="51" t="s">
        <v>2959</v>
      </c>
      <c r="G865" s="40">
        <v>100</v>
      </c>
      <c r="H865" s="40">
        <v>1</v>
      </c>
      <c r="I865" s="3" t="s">
        <v>3108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3187</v>
      </c>
      <c r="B866" s="40" t="s">
        <v>1487</v>
      </c>
      <c r="C866" s="41">
        <f t="shared" si="13"/>
        <v>3</v>
      </c>
      <c r="D866" s="34" t="s">
        <v>2966</v>
      </c>
      <c r="E866" s="46" t="s">
        <v>2857</v>
      </c>
      <c r="F866" s="51" t="s">
        <v>2959</v>
      </c>
      <c r="G866" s="40">
        <v>200</v>
      </c>
      <c r="H866" s="40">
        <v>1</v>
      </c>
      <c r="I866" s="3" t="s">
        <v>3108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3188</v>
      </c>
      <c r="B867" s="40" t="s">
        <v>1487</v>
      </c>
      <c r="C867" s="41">
        <f t="shared" si="13"/>
        <v>3</v>
      </c>
      <c r="D867" s="34" t="s">
        <v>2967</v>
      </c>
      <c r="E867" s="46" t="s">
        <v>2857</v>
      </c>
      <c r="F867" s="51" t="s">
        <v>2959</v>
      </c>
      <c r="G867" s="40">
        <v>300</v>
      </c>
      <c r="H867" s="40">
        <v>1</v>
      </c>
      <c r="I867" s="3" t="s">
        <v>3108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3413</v>
      </c>
      <c r="B868" s="40" t="s">
        <v>1487</v>
      </c>
      <c r="C868" s="41">
        <f t="shared" si="13"/>
        <v>3</v>
      </c>
      <c r="D868" s="34" t="s">
        <v>2969</v>
      </c>
      <c r="E868" s="46" t="s">
        <v>2857</v>
      </c>
      <c r="F868" s="51" t="s">
        <v>2968</v>
      </c>
      <c r="G868" s="40">
        <v>100</v>
      </c>
      <c r="H868" s="40">
        <v>1</v>
      </c>
      <c r="I868" s="3" t="s">
        <v>3108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3189</v>
      </c>
      <c r="B869" s="40" t="s">
        <v>1487</v>
      </c>
      <c r="C869" s="41">
        <f t="shared" si="13"/>
        <v>3</v>
      </c>
      <c r="D869" s="34" t="s">
        <v>2970</v>
      </c>
      <c r="E869" s="46" t="s">
        <v>2857</v>
      </c>
      <c r="F869" s="51" t="s">
        <v>2968</v>
      </c>
      <c r="G869" s="40">
        <v>200</v>
      </c>
      <c r="H869" s="40">
        <v>1</v>
      </c>
      <c r="I869" s="3" t="s">
        <v>3108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3190</v>
      </c>
      <c r="B870" s="40" t="s">
        <v>1487</v>
      </c>
      <c r="C870" s="41">
        <f t="shared" si="13"/>
        <v>3</v>
      </c>
      <c r="D870" s="34" t="s">
        <v>2971</v>
      </c>
      <c r="E870" s="46" t="s">
        <v>2857</v>
      </c>
      <c r="F870" s="51" t="s">
        <v>2968</v>
      </c>
      <c r="G870" s="40">
        <v>300</v>
      </c>
      <c r="H870" s="40">
        <v>1</v>
      </c>
      <c r="I870" s="3" t="s">
        <v>3108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3191</v>
      </c>
      <c r="B871" s="40" t="s">
        <v>1487</v>
      </c>
      <c r="C871" s="41">
        <f t="shared" si="13"/>
        <v>3</v>
      </c>
      <c r="D871" s="34" t="s">
        <v>2972</v>
      </c>
      <c r="E871" s="46" t="s">
        <v>2857</v>
      </c>
      <c r="F871" s="51" t="s">
        <v>2973</v>
      </c>
      <c r="G871" s="40">
        <v>100</v>
      </c>
      <c r="H871" s="40">
        <v>1</v>
      </c>
      <c r="I871" s="3" t="s">
        <v>3108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3192</v>
      </c>
      <c r="B872" s="40" t="s">
        <v>1487</v>
      </c>
      <c r="C872" s="41">
        <f t="shared" si="13"/>
        <v>3</v>
      </c>
      <c r="D872" s="34" t="s">
        <v>2974</v>
      </c>
      <c r="E872" s="46" t="s">
        <v>2857</v>
      </c>
      <c r="F872" s="51" t="s">
        <v>2973</v>
      </c>
      <c r="G872" s="40">
        <v>300</v>
      </c>
      <c r="H872" s="40">
        <v>1</v>
      </c>
      <c r="I872" s="3" t="s">
        <v>3108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3193</v>
      </c>
      <c r="B873" s="40" t="s">
        <v>1487</v>
      </c>
      <c r="C873" s="41">
        <f t="shared" si="13"/>
        <v>3</v>
      </c>
      <c r="D873" s="34" t="s">
        <v>2975</v>
      </c>
      <c r="E873" s="46" t="s">
        <v>2857</v>
      </c>
      <c r="F873" s="51" t="s">
        <v>2976</v>
      </c>
      <c r="G873" s="40">
        <v>120</v>
      </c>
      <c r="H873" s="40">
        <v>1</v>
      </c>
      <c r="I873" s="3" t="s">
        <v>3108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3194</v>
      </c>
      <c r="B874" s="40" t="s">
        <v>1487</v>
      </c>
      <c r="C874" s="41">
        <f t="shared" si="13"/>
        <v>3</v>
      </c>
      <c r="D874" s="34" t="s">
        <v>1273</v>
      </c>
      <c r="E874" s="46" t="s">
        <v>2857</v>
      </c>
      <c r="F874" s="51"/>
      <c r="G874" s="40">
        <v>0</v>
      </c>
      <c r="H874" s="40">
        <v>1</v>
      </c>
      <c r="I874" s="3" t="s">
        <v>3108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3195</v>
      </c>
      <c r="B875" s="40" t="s">
        <v>1487</v>
      </c>
      <c r="C875" s="41">
        <f t="shared" si="13"/>
        <v>3</v>
      </c>
      <c r="D875" s="34" t="s">
        <v>1270</v>
      </c>
      <c r="E875" s="46" t="s">
        <v>2857</v>
      </c>
      <c r="F875" s="51"/>
      <c r="G875" s="40">
        <v>0</v>
      </c>
      <c r="H875" s="40">
        <v>1</v>
      </c>
      <c r="I875" s="3" t="s">
        <v>3108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3196</v>
      </c>
      <c r="B876" s="40" t="s">
        <v>1487</v>
      </c>
      <c r="C876" s="41">
        <f t="shared" si="13"/>
        <v>3</v>
      </c>
      <c r="D876" s="34" t="s">
        <v>5016</v>
      </c>
      <c r="E876" s="46" t="s">
        <v>2857</v>
      </c>
      <c r="F876" s="51" t="s">
        <v>2981</v>
      </c>
      <c r="G876" s="40">
        <v>20</v>
      </c>
      <c r="H876" s="40">
        <v>1</v>
      </c>
      <c r="I876" s="3" t="s">
        <v>3108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3197</v>
      </c>
      <c r="B877" s="40" t="s">
        <v>1487</v>
      </c>
      <c r="C877" s="41">
        <f t="shared" si="13"/>
        <v>3</v>
      </c>
      <c r="D877" s="34" t="s">
        <v>5017</v>
      </c>
      <c r="E877" s="46" t="s">
        <v>3411</v>
      </c>
      <c r="F877" s="51" t="s">
        <v>2981</v>
      </c>
      <c r="G877" s="40">
        <v>80</v>
      </c>
      <c r="H877" s="40">
        <v>1</v>
      </c>
      <c r="I877" s="3" t="s">
        <v>3108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3198</v>
      </c>
      <c r="B878" s="40" t="s">
        <v>1487</v>
      </c>
      <c r="C878" s="41">
        <f t="shared" si="13"/>
        <v>3</v>
      </c>
      <c r="D878" s="34" t="s">
        <v>2982</v>
      </c>
      <c r="E878" s="46" t="s">
        <v>2857</v>
      </c>
      <c r="F878" s="51" t="s">
        <v>2983</v>
      </c>
      <c r="G878" s="40">
        <v>0</v>
      </c>
      <c r="H878" s="40">
        <v>1</v>
      </c>
      <c r="I878" s="3" t="s">
        <v>3108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3199</v>
      </c>
      <c r="B879" s="40" t="s">
        <v>1487</v>
      </c>
      <c r="C879" s="41">
        <f t="shared" si="13"/>
        <v>3</v>
      </c>
      <c r="D879" s="34" t="s">
        <v>2984</v>
      </c>
      <c r="E879" s="46" t="s">
        <v>2857</v>
      </c>
      <c r="F879" s="51" t="s">
        <v>2985</v>
      </c>
      <c r="G879" s="40">
        <v>0</v>
      </c>
      <c r="H879" s="40">
        <v>1</v>
      </c>
      <c r="I879" s="3" t="s">
        <v>3108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3200</v>
      </c>
      <c r="B880" s="40" t="s">
        <v>1487</v>
      </c>
      <c r="C880" s="41">
        <f t="shared" si="13"/>
        <v>3</v>
      </c>
      <c r="D880" s="34" t="s">
        <v>3000</v>
      </c>
      <c r="E880" s="46" t="s">
        <v>2857</v>
      </c>
      <c r="F880" s="51" t="s">
        <v>3001</v>
      </c>
      <c r="G880" s="40">
        <v>300</v>
      </c>
      <c r="H880" s="40">
        <v>1</v>
      </c>
      <c r="I880" s="3" t="s">
        <v>3108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3201</v>
      </c>
      <c r="B881" s="40" t="s">
        <v>1487</v>
      </c>
      <c r="C881" s="41">
        <f t="shared" si="13"/>
        <v>3</v>
      </c>
      <c r="D881" s="34" t="s">
        <v>3002</v>
      </c>
      <c r="E881" s="46" t="s">
        <v>2857</v>
      </c>
      <c r="F881" s="51" t="s">
        <v>3003</v>
      </c>
      <c r="G881" s="40">
        <v>0</v>
      </c>
      <c r="H881" s="40">
        <v>1</v>
      </c>
      <c r="I881" s="3" t="s">
        <v>3108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3202</v>
      </c>
      <c r="B882" s="40" t="s">
        <v>1487</v>
      </c>
      <c r="C882" s="41">
        <f t="shared" si="13"/>
        <v>3</v>
      </c>
      <c r="D882" s="34" t="s">
        <v>3004</v>
      </c>
      <c r="E882" s="46" t="s">
        <v>2857</v>
      </c>
      <c r="F882" s="51" t="s">
        <v>3005</v>
      </c>
      <c r="G882" s="40">
        <v>0</v>
      </c>
      <c r="H882" s="40">
        <v>1</v>
      </c>
      <c r="I882" s="3" t="s">
        <v>3108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3203</v>
      </c>
      <c r="B883" s="40" t="s">
        <v>1487</v>
      </c>
      <c r="C883" s="41">
        <f t="shared" si="13"/>
        <v>3</v>
      </c>
      <c r="D883" s="34" t="s">
        <v>3006</v>
      </c>
      <c r="E883" s="46" t="s">
        <v>2857</v>
      </c>
      <c r="F883" s="51" t="s">
        <v>3007</v>
      </c>
      <c r="G883" s="40">
        <v>0</v>
      </c>
      <c r="H883" s="40">
        <v>1</v>
      </c>
      <c r="I883" s="3" t="s">
        <v>3108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3204</v>
      </c>
      <c r="B884" s="40" t="s">
        <v>1487</v>
      </c>
      <c r="C884" s="41">
        <f t="shared" si="13"/>
        <v>3</v>
      </c>
      <c r="D884" s="34" t="s">
        <v>3009</v>
      </c>
      <c r="E884" s="46" t="s">
        <v>2857</v>
      </c>
      <c r="F884" s="51" t="s">
        <v>3008</v>
      </c>
      <c r="G884" s="40">
        <v>0</v>
      </c>
      <c r="H884" s="40">
        <v>1</v>
      </c>
      <c r="I884" s="3" t="s">
        <v>3108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3205</v>
      </c>
      <c r="B885" s="40" t="s">
        <v>1487</v>
      </c>
      <c r="C885" s="41">
        <f t="shared" si="13"/>
        <v>3</v>
      </c>
      <c r="D885" s="34" t="s">
        <v>1244</v>
      </c>
      <c r="E885" s="46" t="s">
        <v>2857</v>
      </c>
      <c r="F885" s="51" t="s">
        <v>3010</v>
      </c>
      <c r="G885" s="40">
        <v>650</v>
      </c>
      <c r="H885" s="40">
        <v>1</v>
      </c>
      <c r="I885" s="3" t="s">
        <v>3108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3206</v>
      </c>
      <c r="B886" s="40" t="s">
        <v>1487</v>
      </c>
      <c r="C886" s="41">
        <f t="shared" si="13"/>
        <v>3</v>
      </c>
      <c r="D886" s="34" t="s">
        <v>3014</v>
      </c>
      <c r="E886" s="46" t="s">
        <v>2857</v>
      </c>
      <c r="F886" s="51" t="s">
        <v>3015</v>
      </c>
      <c r="G886" s="40">
        <v>0</v>
      </c>
      <c r="H886" s="40">
        <v>1</v>
      </c>
      <c r="I886" s="3" t="s">
        <v>3108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3207</v>
      </c>
      <c r="B887" s="40" t="s">
        <v>1487</v>
      </c>
      <c r="C887" s="41">
        <f t="shared" si="13"/>
        <v>3</v>
      </c>
      <c r="D887" s="34" t="s">
        <v>1192</v>
      </c>
      <c r="E887" s="46" t="s">
        <v>2857</v>
      </c>
      <c r="F887" s="51"/>
      <c r="G887" s="40">
        <v>0</v>
      </c>
      <c r="H887" s="40">
        <v>1</v>
      </c>
      <c r="I887" s="3" t="s">
        <v>3108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3208</v>
      </c>
      <c r="B888" s="40" t="s">
        <v>1487</v>
      </c>
      <c r="C888" s="41">
        <f t="shared" si="13"/>
        <v>3</v>
      </c>
      <c r="D888" s="34" t="s">
        <v>3022</v>
      </c>
      <c r="E888" s="46" t="s">
        <v>2857</v>
      </c>
      <c r="F888" s="51" t="s">
        <v>3023</v>
      </c>
      <c r="G888" s="40">
        <v>0</v>
      </c>
      <c r="H888" s="40">
        <v>1</v>
      </c>
      <c r="I888" s="3" t="s">
        <v>3108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3209</v>
      </c>
      <c r="B889" s="40" t="s">
        <v>1487</v>
      </c>
      <c r="C889" s="41">
        <f t="shared" si="13"/>
        <v>3</v>
      </c>
      <c r="D889" s="34" t="s">
        <v>3024</v>
      </c>
      <c r="E889" s="46" t="s">
        <v>2857</v>
      </c>
      <c r="F889" s="51" t="s">
        <v>2946</v>
      </c>
      <c r="G889" s="40">
        <v>280</v>
      </c>
      <c r="H889" s="40">
        <v>1</v>
      </c>
      <c r="I889" s="3" t="s">
        <v>3108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3210</v>
      </c>
      <c r="B890" s="40" t="s">
        <v>1487</v>
      </c>
      <c r="C890" s="41">
        <f t="shared" si="13"/>
        <v>3</v>
      </c>
      <c r="D890" s="34" t="s">
        <v>3026</v>
      </c>
      <c r="E890" s="46" t="s">
        <v>2857</v>
      </c>
      <c r="F890" s="51" t="s">
        <v>3025</v>
      </c>
      <c r="G890" s="40">
        <v>120</v>
      </c>
      <c r="H890" s="40">
        <v>1</v>
      </c>
      <c r="I890" s="3" t="s">
        <v>3108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3211</v>
      </c>
      <c r="B891" s="40" t="s">
        <v>1487</v>
      </c>
      <c r="C891" s="41">
        <f t="shared" si="13"/>
        <v>3</v>
      </c>
      <c r="D891" s="34" t="s">
        <v>3027</v>
      </c>
      <c r="E891" s="46" t="s">
        <v>2857</v>
      </c>
      <c r="F891" s="51"/>
      <c r="G891" s="40">
        <v>100</v>
      </c>
      <c r="H891" s="40">
        <v>1</v>
      </c>
      <c r="I891" s="3" t="s">
        <v>3108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3212</v>
      </c>
      <c r="B892" s="40" t="s">
        <v>1487</v>
      </c>
      <c r="C892" s="41">
        <f t="shared" si="13"/>
        <v>3</v>
      </c>
      <c r="D892" s="34" t="s">
        <v>3028</v>
      </c>
      <c r="E892" s="46" t="s">
        <v>2857</v>
      </c>
      <c r="F892" s="51"/>
      <c r="G892" s="40">
        <v>100</v>
      </c>
      <c r="H892" s="40">
        <v>1</v>
      </c>
      <c r="I892" s="3" t="s">
        <v>3108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3213</v>
      </c>
      <c r="B893" s="40" t="s">
        <v>1487</v>
      </c>
      <c r="C893" s="41">
        <f t="shared" si="13"/>
        <v>3</v>
      </c>
      <c r="D893" s="34" t="s">
        <v>3029</v>
      </c>
      <c r="E893" s="46" t="s">
        <v>2857</v>
      </c>
      <c r="F893" s="51"/>
      <c r="G893" s="40">
        <v>100</v>
      </c>
      <c r="H893" s="40">
        <v>1</v>
      </c>
      <c r="I893" s="3" t="s">
        <v>3108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3214</v>
      </c>
      <c r="B894" s="40" t="s">
        <v>1487</v>
      </c>
      <c r="C894" s="41">
        <f t="shared" si="13"/>
        <v>3</v>
      </c>
      <c r="D894" s="34" t="s">
        <v>1247</v>
      </c>
      <c r="E894" s="46" t="s">
        <v>2857</v>
      </c>
      <c r="F894" s="51"/>
      <c r="G894" s="40">
        <v>150</v>
      </c>
      <c r="H894" s="40">
        <v>1</v>
      </c>
      <c r="I894" s="3" t="s">
        <v>3108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3215</v>
      </c>
      <c r="B895" s="40" t="s">
        <v>1487</v>
      </c>
      <c r="C895" s="41">
        <f t="shared" si="13"/>
        <v>3</v>
      </c>
      <c r="D895" s="74" t="s">
        <v>5102</v>
      </c>
      <c r="E895" s="46" t="s">
        <v>2857</v>
      </c>
      <c r="F895" s="51"/>
      <c r="G895" s="40">
        <v>0</v>
      </c>
      <c r="H895" s="40">
        <v>1</v>
      </c>
      <c r="I895" s="3" t="s">
        <v>3108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5065</v>
      </c>
      <c r="B896" s="40" t="s">
        <v>1487</v>
      </c>
      <c r="C896" s="41">
        <f>IF($B896="ProductService",1,IF($B896="ProductNonInventory",3,IF($B896="ProductInventory",5,"error")))</f>
        <v>3</v>
      </c>
      <c r="D896" s="74" t="s">
        <v>5103</v>
      </c>
      <c r="E896" s="46" t="s">
        <v>2857</v>
      </c>
      <c r="F896" s="51"/>
      <c r="G896" s="40">
        <v>0</v>
      </c>
      <c r="H896" s="40">
        <v>1</v>
      </c>
      <c r="I896" s="3" t="s">
        <v>3108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3216</v>
      </c>
      <c r="B897" s="40" t="s">
        <v>1487</v>
      </c>
      <c r="C897" s="41">
        <f t="shared" si="13"/>
        <v>3</v>
      </c>
      <c r="D897" s="34" t="s">
        <v>3030</v>
      </c>
      <c r="E897" s="46" t="s">
        <v>2857</v>
      </c>
      <c r="F897" s="51" t="s">
        <v>3031</v>
      </c>
      <c r="G897" s="40">
        <v>0</v>
      </c>
      <c r="H897" s="40">
        <v>1</v>
      </c>
      <c r="I897" s="3" t="s">
        <v>3108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3217</v>
      </c>
      <c r="B898" s="40" t="s">
        <v>1487</v>
      </c>
      <c r="C898" s="41">
        <f t="shared" si="13"/>
        <v>3</v>
      </c>
      <c r="D898" s="34" t="s">
        <v>1246</v>
      </c>
      <c r="E898" s="46" t="s">
        <v>2857</v>
      </c>
      <c r="F898" s="51"/>
      <c r="G898" s="40">
        <v>280</v>
      </c>
      <c r="H898" s="40">
        <v>1</v>
      </c>
      <c r="I898" s="3" t="s">
        <v>3108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3218</v>
      </c>
      <c r="B899" s="40" t="s">
        <v>1487</v>
      </c>
      <c r="C899" s="41">
        <f t="shared" si="13"/>
        <v>3</v>
      </c>
      <c r="D899" s="34" t="s">
        <v>1088</v>
      </c>
      <c r="E899" s="46" t="s">
        <v>2857</v>
      </c>
      <c r="F899" s="51"/>
      <c r="G899" s="40">
        <v>5</v>
      </c>
      <c r="H899" s="40">
        <v>1</v>
      </c>
      <c r="I899" s="3" t="s">
        <v>3108</v>
      </c>
      <c r="K899" s="40">
        <v>0</v>
      </c>
      <c r="L899" s="40">
        <v>5</v>
      </c>
      <c r="M899" s="3" t="s">
        <v>1537</v>
      </c>
      <c r="N899" s="3" t="s">
        <v>1741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3219</v>
      </c>
      <c r="B900" s="40" t="s">
        <v>1487</v>
      </c>
      <c r="C900" s="41">
        <f t="shared" si="13"/>
        <v>3</v>
      </c>
      <c r="D900" s="34" t="s">
        <v>1087</v>
      </c>
      <c r="E900" s="46" t="s">
        <v>2857</v>
      </c>
      <c r="F900" s="51"/>
      <c r="G900" s="40">
        <v>50</v>
      </c>
      <c r="H900" s="40">
        <v>1</v>
      </c>
      <c r="I900" s="3" t="s">
        <v>3108</v>
      </c>
      <c r="K900" s="40">
        <v>0</v>
      </c>
      <c r="L900" s="40">
        <v>5</v>
      </c>
      <c r="M900" s="3" t="s">
        <v>1537</v>
      </c>
      <c r="N900" s="3" t="s">
        <v>1741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3221</v>
      </c>
      <c r="B901" s="40" t="s">
        <v>1487</v>
      </c>
      <c r="C901" s="41">
        <f t="shared" si="13"/>
        <v>3</v>
      </c>
      <c r="D901" s="34" t="s">
        <v>3032</v>
      </c>
      <c r="E901" s="46" t="s">
        <v>2857</v>
      </c>
      <c r="F901" s="51"/>
      <c r="G901" s="40">
        <v>80</v>
      </c>
      <c r="H901" s="40">
        <v>1</v>
      </c>
      <c r="I901" s="3" t="s">
        <v>3108</v>
      </c>
      <c r="K901" s="40">
        <v>0</v>
      </c>
      <c r="L901" s="40">
        <v>5</v>
      </c>
      <c r="M901" s="3" t="s">
        <v>1537</v>
      </c>
      <c r="N901" s="3" t="s">
        <v>1741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3222</v>
      </c>
      <c r="B902" s="40" t="s">
        <v>1487</v>
      </c>
      <c r="C902" s="41">
        <f t="shared" si="13"/>
        <v>3</v>
      </c>
      <c r="D902" s="34" t="s">
        <v>3033</v>
      </c>
      <c r="E902" s="46" t="s">
        <v>2857</v>
      </c>
      <c r="F902" s="51"/>
      <c r="G902" s="40">
        <v>80</v>
      </c>
      <c r="H902" s="40">
        <v>1</v>
      </c>
      <c r="I902" s="3" t="s">
        <v>3108</v>
      </c>
      <c r="K902" s="40">
        <v>0</v>
      </c>
      <c r="L902" s="40">
        <v>5</v>
      </c>
      <c r="M902" s="3" t="s">
        <v>1537</v>
      </c>
      <c r="N902" s="3" t="s">
        <v>1741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3223</v>
      </c>
      <c r="B903" s="40" t="s">
        <v>1487</v>
      </c>
      <c r="C903" s="41">
        <f t="shared" ref="C903:C1032" si="14">IF($B903="ProductService",1,IF($B903="ProductNonInventory",3,IF($B903="ProductInventory",5,"error")))</f>
        <v>3</v>
      </c>
      <c r="D903" s="34" t="s">
        <v>3034</v>
      </c>
      <c r="E903" s="46" t="s">
        <v>2857</v>
      </c>
      <c r="F903" s="51"/>
      <c r="G903" s="40">
        <v>100</v>
      </c>
      <c r="H903" s="40">
        <v>1</v>
      </c>
      <c r="I903" s="3" t="s">
        <v>3108</v>
      </c>
      <c r="K903" s="40">
        <v>0</v>
      </c>
      <c r="L903" s="40">
        <v>5</v>
      </c>
      <c r="M903" s="3" t="s">
        <v>1537</v>
      </c>
      <c r="N903" s="3" t="s">
        <v>1741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3220</v>
      </c>
      <c r="B904" s="40" t="s">
        <v>1487</v>
      </c>
      <c r="C904" s="41">
        <f t="shared" si="14"/>
        <v>3</v>
      </c>
      <c r="D904" s="34" t="s">
        <v>3035</v>
      </c>
      <c r="E904" s="46" t="s">
        <v>2857</v>
      </c>
      <c r="F904" s="51" t="s">
        <v>3036</v>
      </c>
      <c r="G904" s="40">
        <v>180</v>
      </c>
      <c r="H904" s="40">
        <v>1</v>
      </c>
      <c r="I904" s="3" t="s">
        <v>3108</v>
      </c>
      <c r="K904" s="40">
        <v>0</v>
      </c>
      <c r="L904" s="40">
        <v>5</v>
      </c>
      <c r="M904" s="3" t="s">
        <v>1537</v>
      </c>
      <c r="N904" s="3" t="s">
        <v>1741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3224</v>
      </c>
      <c r="B905" s="40" t="s">
        <v>1487</v>
      </c>
      <c r="C905" s="41">
        <f t="shared" si="14"/>
        <v>3</v>
      </c>
      <c r="D905" s="34" t="s">
        <v>3037</v>
      </c>
      <c r="E905" s="46" t="s">
        <v>2857</v>
      </c>
      <c r="F905" s="51" t="s">
        <v>3038</v>
      </c>
      <c r="G905" s="40">
        <v>0</v>
      </c>
      <c r="H905" s="40">
        <v>1</v>
      </c>
      <c r="I905" s="3" t="s">
        <v>3108</v>
      </c>
      <c r="K905" s="40">
        <v>0</v>
      </c>
      <c r="L905" s="40">
        <v>5</v>
      </c>
      <c r="M905" s="3" t="s">
        <v>1537</v>
      </c>
      <c r="N905" s="3" t="s">
        <v>1741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3225</v>
      </c>
      <c r="B906" s="40" t="s">
        <v>1487</v>
      </c>
      <c r="C906" s="41">
        <f t="shared" si="14"/>
        <v>3</v>
      </c>
      <c r="D906" s="34" t="s">
        <v>1201</v>
      </c>
      <c r="E906" s="46" t="s">
        <v>2857</v>
      </c>
      <c r="F906" s="51"/>
      <c r="G906" s="40">
        <v>0</v>
      </c>
      <c r="H906" s="40">
        <v>1</v>
      </c>
      <c r="I906" s="3" t="s">
        <v>3108</v>
      </c>
      <c r="K906" s="40">
        <v>0</v>
      </c>
      <c r="L906" s="40">
        <v>5</v>
      </c>
      <c r="M906" s="3" t="s">
        <v>1537</v>
      </c>
      <c r="N906" s="3" t="s">
        <v>1741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3226</v>
      </c>
      <c r="B907" s="40" t="s">
        <v>1487</v>
      </c>
      <c r="C907" s="41">
        <f t="shared" si="14"/>
        <v>3</v>
      </c>
      <c r="D907" s="34" t="s">
        <v>3039</v>
      </c>
      <c r="E907" s="46" t="s">
        <v>2857</v>
      </c>
      <c r="F907" s="51" t="s">
        <v>3040</v>
      </c>
      <c r="G907" s="40">
        <v>0</v>
      </c>
      <c r="H907" s="40">
        <v>1</v>
      </c>
      <c r="I907" s="3" t="s">
        <v>3108</v>
      </c>
      <c r="K907" s="40">
        <v>0</v>
      </c>
      <c r="L907" s="40">
        <v>5</v>
      </c>
      <c r="M907" s="3" t="s">
        <v>1537</v>
      </c>
      <c r="N907" s="3" t="s">
        <v>1741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3227</v>
      </c>
      <c r="B908" s="40" t="s">
        <v>1487</v>
      </c>
      <c r="C908" s="41">
        <f t="shared" si="14"/>
        <v>3</v>
      </c>
      <c r="D908" s="34" t="s">
        <v>1417</v>
      </c>
      <c r="E908" s="46" t="s">
        <v>2857</v>
      </c>
      <c r="F908" s="51" t="s">
        <v>3041</v>
      </c>
      <c r="G908" s="40">
        <v>80</v>
      </c>
      <c r="H908" s="40">
        <v>1</v>
      </c>
      <c r="I908" s="3" t="s">
        <v>3108</v>
      </c>
      <c r="K908" s="40">
        <v>0</v>
      </c>
      <c r="L908" s="40">
        <v>5</v>
      </c>
      <c r="M908" s="3" t="s">
        <v>1537</v>
      </c>
      <c r="N908" s="3" t="s">
        <v>1741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3228</v>
      </c>
      <c r="B909" s="40" t="s">
        <v>1487</v>
      </c>
      <c r="C909" s="41">
        <f t="shared" si="14"/>
        <v>3</v>
      </c>
      <c r="D909" s="34" t="s">
        <v>1271</v>
      </c>
      <c r="E909" s="46" t="s">
        <v>2857</v>
      </c>
      <c r="F909" s="51"/>
      <c r="G909" s="40">
        <v>0</v>
      </c>
      <c r="H909" s="40">
        <v>1</v>
      </c>
      <c r="I909" s="3" t="s">
        <v>3108</v>
      </c>
      <c r="K909" s="40">
        <v>0</v>
      </c>
      <c r="L909" s="40">
        <v>5</v>
      </c>
      <c r="M909" s="3" t="s">
        <v>1537</v>
      </c>
      <c r="N909" s="3" t="s">
        <v>1741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3229</v>
      </c>
      <c r="B910" s="40" t="s">
        <v>1487</v>
      </c>
      <c r="C910" s="41">
        <f t="shared" si="14"/>
        <v>3</v>
      </c>
      <c r="D910" s="34" t="s">
        <v>3043</v>
      </c>
      <c r="E910" s="46" t="s">
        <v>3386</v>
      </c>
      <c r="F910" s="51" t="s">
        <v>3042</v>
      </c>
      <c r="G910" s="40">
        <v>180</v>
      </c>
      <c r="H910" s="40">
        <v>1</v>
      </c>
      <c r="I910" s="3" t="s">
        <v>3108</v>
      </c>
      <c r="K910" s="40">
        <v>0</v>
      </c>
      <c r="L910" s="40">
        <v>5</v>
      </c>
      <c r="M910" s="3" t="s">
        <v>1537</v>
      </c>
      <c r="N910" s="3" t="s">
        <v>1741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5014</v>
      </c>
      <c r="B911" s="40" t="s">
        <v>1487</v>
      </c>
      <c r="C911" s="41">
        <f t="shared" si="14"/>
        <v>3</v>
      </c>
      <c r="D911" s="34" t="s">
        <v>5015</v>
      </c>
      <c r="E911" s="46" t="s">
        <v>3388</v>
      </c>
      <c r="F911" s="51" t="s">
        <v>3042</v>
      </c>
      <c r="G911" s="40">
        <v>0</v>
      </c>
      <c r="H911" s="40">
        <v>1</v>
      </c>
      <c r="I911" s="3" t="s">
        <v>3108</v>
      </c>
      <c r="K911" s="40">
        <v>0</v>
      </c>
      <c r="L911" s="40">
        <v>5</v>
      </c>
      <c r="M911" s="3" t="s">
        <v>1537</v>
      </c>
      <c r="N911" s="3" t="s">
        <v>1741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3230</v>
      </c>
      <c r="B912" s="40" t="s">
        <v>1487</v>
      </c>
      <c r="C912" s="41">
        <f t="shared" si="14"/>
        <v>3</v>
      </c>
      <c r="D912" s="34" t="s">
        <v>3044</v>
      </c>
      <c r="E912" s="46" t="s">
        <v>3389</v>
      </c>
      <c r="F912" s="51" t="s">
        <v>3045</v>
      </c>
      <c r="G912" s="40">
        <v>0</v>
      </c>
      <c r="H912" s="40">
        <v>1</v>
      </c>
      <c r="I912" s="3" t="s">
        <v>3108</v>
      </c>
      <c r="K912" s="40">
        <v>0</v>
      </c>
      <c r="L912" s="40">
        <v>5</v>
      </c>
      <c r="M912" s="3" t="s">
        <v>1537</v>
      </c>
      <c r="N912" s="3" t="s">
        <v>1741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3231</v>
      </c>
      <c r="B913" s="40" t="s">
        <v>1487</v>
      </c>
      <c r="C913" s="41">
        <f t="shared" si="14"/>
        <v>3</v>
      </c>
      <c r="D913" s="34" t="s">
        <v>5032</v>
      </c>
      <c r="E913" s="46" t="s">
        <v>3389</v>
      </c>
      <c r="F913" s="51"/>
      <c r="G913" s="40">
        <v>200</v>
      </c>
      <c r="H913" s="40">
        <v>1</v>
      </c>
      <c r="I913" s="3" t="s">
        <v>3108</v>
      </c>
      <c r="K913" s="40">
        <v>0</v>
      </c>
      <c r="L913" s="40">
        <v>5</v>
      </c>
      <c r="M913" s="3" t="s">
        <v>1537</v>
      </c>
      <c r="N913" s="3" t="s">
        <v>1741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3232</v>
      </c>
      <c r="B914" s="40" t="s">
        <v>1487</v>
      </c>
      <c r="C914" s="41">
        <f t="shared" si="14"/>
        <v>3</v>
      </c>
      <c r="D914" s="34" t="s">
        <v>3046</v>
      </c>
      <c r="E914" s="46" t="s">
        <v>3389</v>
      </c>
      <c r="F914" s="51" t="s">
        <v>3047</v>
      </c>
      <c r="G914" s="40">
        <v>0</v>
      </c>
      <c r="H914" s="40">
        <v>1</v>
      </c>
      <c r="I914" s="3" t="s">
        <v>3108</v>
      </c>
      <c r="K914" s="40">
        <v>0</v>
      </c>
      <c r="L914" s="40">
        <v>5</v>
      </c>
      <c r="M914" s="3" t="s">
        <v>1537</v>
      </c>
      <c r="N914" s="3" t="s">
        <v>1741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3233</v>
      </c>
      <c r="B915" s="40" t="s">
        <v>1487</v>
      </c>
      <c r="C915" s="41">
        <f t="shared" si="14"/>
        <v>3</v>
      </c>
      <c r="D915" s="34" t="s">
        <v>3048</v>
      </c>
      <c r="E915" s="46" t="s">
        <v>3389</v>
      </c>
      <c r="F915" s="51" t="s">
        <v>3049</v>
      </c>
      <c r="G915" s="40">
        <v>0</v>
      </c>
      <c r="H915" s="40">
        <v>1</v>
      </c>
      <c r="I915" s="3" t="s">
        <v>3108</v>
      </c>
      <c r="K915" s="40">
        <v>0</v>
      </c>
      <c r="L915" s="40">
        <v>5</v>
      </c>
      <c r="M915" s="3" t="s">
        <v>1537</v>
      </c>
      <c r="N915" s="3" t="s">
        <v>1741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3234</v>
      </c>
      <c r="B916" s="40" t="s">
        <v>1487</v>
      </c>
      <c r="C916" s="41">
        <f t="shared" si="14"/>
        <v>3</v>
      </c>
      <c r="D916" s="34" t="s">
        <v>3050</v>
      </c>
      <c r="E916" s="46" t="s">
        <v>3386</v>
      </c>
      <c r="F916" s="51"/>
      <c r="G916" s="40">
        <v>0</v>
      </c>
      <c r="H916" s="40">
        <v>1</v>
      </c>
      <c r="I916" s="3" t="s">
        <v>3108</v>
      </c>
      <c r="K916" s="40">
        <v>0</v>
      </c>
      <c r="L916" s="40">
        <v>5</v>
      </c>
      <c r="M916" s="3" t="s">
        <v>1537</v>
      </c>
      <c r="N916" s="3" t="s">
        <v>1741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3235</v>
      </c>
      <c r="B917" s="40" t="s">
        <v>1487</v>
      </c>
      <c r="C917" s="41">
        <f t="shared" si="14"/>
        <v>3</v>
      </c>
      <c r="D917" s="34" t="s">
        <v>5012</v>
      </c>
      <c r="E917" s="46" t="s">
        <v>3386</v>
      </c>
      <c r="F917" s="51"/>
      <c r="G917" s="40">
        <v>180</v>
      </c>
      <c r="H917" s="40">
        <v>1</v>
      </c>
      <c r="I917" s="3" t="s">
        <v>3108</v>
      </c>
      <c r="K917" s="40">
        <v>0</v>
      </c>
      <c r="L917" s="40">
        <v>5</v>
      </c>
      <c r="M917" s="3" t="s">
        <v>1537</v>
      </c>
      <c r="N917" s="3" t="s">
        <v>1741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3236</v>
      </c>
      <c r="B918" s="40" t="s">
        <v>1487</v>
      </c>
      <c r="C918" s="41">
        <f t="shared" si="14"/>
        <v>3</v>
      </c>
      <c r="D918" s="34" t="s">
        <v>5013</v>
      </c>
      <c r="E918" s="46" t="s">
        <v>3388</v>
      </c>
      <c r="F918" s="51"/>
      <c r="G918" s="40">
        <v>250</v>
      </c>
      <c r="H918" s="40">
        <v>1</v>
      </c>
      <c r="I918" s="3" t="s">
        <v>3108</v>
      </c>
      <c r="K918" s="40">
        <v>0</v>
      </c>
      <c r="L918" s="40">
        <v>5</v>
      </c>
      <c r="M918" s="3" t="s">
        <v>1537</v>
      </c>
      <c r="N918" s="3" t="s">
        <v>1741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3237</v>
      </c>
      <c r="B919" s="40" t="s">
        <v>1487</v>
      </c>
      <c r="C919" s="41">
        <f t="shared" si="14"/>
        <v>3</v>
      </c>
      <c r="D919" s="34" t="s">
        <v>3052</v>
      </c>
      <c r="E919" s="46" t="s">
        <v>3389</v>
      </c>
      <c r="F919" s="51" t="s">
        <v>3051</v>
      </c>
      <c r="G919" s="40">
        <v>180</v>
      </c>
      <c r="H919" s="40">
        <v>1</v>
      </c>
      <c r="I919" s="3" t="s">
        <v>3108</v>
      </c>
      <c r="K919" s="40">
        <v>0</v>
      </c>
      <c r="L919" s="40">
        <v>5</v>
      </c>
      <c r="M919" s="3" t="s">
        <v>1537</v>
      </c>
      <c r="N919" s="3" t="s">
        <v>1741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3238</v>
      </c>
      <c r="B920" s="40" t="s">
        <v>1487</v>
      </c>
      <c r="C920" s="41">
        <f t="shared" si="14"/>
        <v>3</v>
      </c>
      <c r="D920" s="34" t="s">
        <v>3053</v>
      </c>
      <c r="E920" s="46" t="s">
        <v>3389</v>
      </c>
      <c r="F920" s="51"/>
      <c r="G920" s="40">
        <v>180</v>
      </c>
      <c r="H920" s="40">
        <v>1</v>
      </c>
      <c r="I920" s="3" t="s">
        <v>3108</v>
      </c>
      <c r="K920" s="40">
        <v>0</v>
      </c>
      <c r="L920" s="40">
        <v>5</v>
      </c>
      <c r="M920" s="3" t="s">
        <v>1537</v>
      </c>
      <c r="N920" s="3" t="s">
        <v>1741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3239</v>
      </c>
      <c r="B921" s="40" t="s">
        <v>1487</v>
      </c>
      <c r="C921" s="41">
        <f t="shared" si="14"/>
        <v>3</v>
      </c>
      <c r="D921" s="34" t="s">
        <v>3054</v>
      </c>
      <c r="E921" s="46" t="s">
        <v>3389</v>
      </c>
      <c r="F921" s="51"/>
      <c r="G921" s="40">
        <v>180</v>
      </c>
      <c r="H921" s="40">
        <v>1</v>
      </c>
      <c r="I921" s="3" t="s">
        <v>3108</v>
      </c>
      <c r="K921" s="40">
        <v>0</v>
      </c>
      <c r="L921" s="40">
        <v>5</v>
      </c>
      <c r="M921" s="3" t="s">
        <v>1537</v>
      </c>
      <c r="N921" s="3" t="s">
        <v>1741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3240</v>
      </c>
      <c r="B922" s="40" t="s">
        <v>1487</v>
      </c>
      <c r="C922" s="41">
        <f t="shared" si="14"/>
        <v>3</v>
      </c>
      <c r="D922" s="34" t="s">
        <v>3055</v>
      </c>
      <c r="E922" s="46" t="s">
        <v>3389</v>
      </c>
      <c r="F922" s="51" t="s">
        <v>3056</v>
      </c>
      <c r="G922" s="40">
        <v>0</v>
      </c>
      <c r="H922" s="40">
        <v>1</v>
      </c>
      <c r="I922" s="3" t="s">
        <v>3108</v>
      </c>
      <c r="K922" s="40">
        <v>0</v>
      </c>
      <c r="L922" s="40">
        <v>5</v>
      </c>
      <c r="M922" s="3" t="s">
        <v>1537</v>
      </c>
      <c r="N922" s="3" t="s">
        <v>1741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3241</v>
      </c>
      <c r="B923" s="40" t="s">
        <v>1487</v>
      </c>
      <c r="C923" s="41">
        <f t="shared" si="14"/>
        <v>3</v>
      </c>
      <c r="D923" s="34" t="s">
        <v>3057</v>
      </c>
      <c r="E923" s="46" t="s">
        <v>2857</v>
      </c>
      <c r="F923" s="51" t="s">
        <v>3058</v>
      </c>
      <c r="G923" s="40">
        <v>0</v>
      </c>
      <c r="H923" s="40">
        <v>1</v>
      </c>
      <c r="I923" s="3" t="s">
        <v>3108</v>
      </c>
      <c r="K923" s="40">
        <v>0</v>
      </c>
      <c r="L923" s="40">
        <v>5</v>
      </c>
      <c r="M923" s="3" t="s">
        <v>1537</v>
      </c>
      <c r="N923" s="3" t="s">
        <v>1741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3242</v>
      </c>
      <c r="B924" s="40" t="s">
        <v>1487</v>
      </c>
      <c r="C924" s="41">
        <f t="shared" si="14"/>
        <v>3</v>
      </c>
      <c r="D924" s="34" t="s">
        <v>3059</v>
      </c>
      <c r="E924" s="46" t="s">
        <v>2857</v>
      </c>
      <c r="F924" s="51" t="s">
        <v>3060</v>
      </c>
      <c r="G924" s="40">
        <v>0</v>
      </c>
      <c r="H924" s="40">
        <v>1</v>
      </c>
      <c r="I924" s="3" t="s">
        <v>3108</v>
      </c>
      <c r="K924" s="40">
        <v>0</v>
      </c>
      <c r="L924" s="40">
        <v>5</v>
      </c>
      <c r="M924" s="3" t="s">
        <v>1537</v>
      </c>
      <c r="N924" s="3" t="s">
        <v>1741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3243</v>
      </c>
      <c r="B925" s="40" t="s">
        <v>1487</v>
      </c>
      <c r="C925" s="41">
        <f t="shared" si="14"/>
        <v>3</v>
      </c>
      <c r="D925" s="34" t="s">
        <v>3061</v>
      </c>
      <c r="E925" s="46" t="s">
        <v>2857</v>
      </c>
      <c r="F925" s="51" t="s">
        <v>3062</v>
      </c>
      <c r="G925" s="40">
        <v>0</v>
      </c>
      <c r="H925" s="40">
        <v>1</v>
      </c>
      <c r="I925" s="3" t="s">
        <v>3108</v>
      </c>
      <c r="K925" s="40">
        <v>0</v>
      </c>
      <c r="L925" s="40">
        <v>5</v>
      </c>
      <c r="M925" s="3" t="s">
        <v>1537</v>
      </c>
      <c r="N925" s="3" t="s">
        <v>1741</v>
      </c>
      <c r="O925" s="42" t="str">
        <f>INDEX(accountchart[chartId], MATCH(Table1[[#This Row],[sellChartName]],accountchart[chartName],0))</f>
        <v>52900077</v>
      </c>
      <c r="P925" s="42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3244</v>
      </c>
      <c r="B926" s="40" t="s">
        <v>1487</v>
      </c>
      <c r="C926" s="41">
        <f t="shared" si="14"/>
        <v>3</v>
      </c>
      <c r="D926" s="34" t="s">
        <v>3063</v>
      </c>
      <c r="E926" s="46" t="s">
        <v>2857</v>
      </c>
      <c r="F926" s="51" t="s">
        <v>3064</v>
      </c>
      <c r="G926" s="40">
        <v>0</v>
      </c>
      <c r="H926" s="40">
        <v>1</v>
      </c>
      <c r="I926" s="3" t="s">
        <v>3108</v>
      </c>
      <c r="K926" s="40">
        <v>0</v>
      </c>
      <c r="L926" s="40">
        <v>5</v>
      </c>
      <c r="M926" s="3" t="s">
        <v>1537</v>
      </c>
      <c r="N926" s="3" t="s">
        <v>1741</v>
      </c>
      <c r="O926" s="42" t="str">
        <f>INDEX(accountchart[chartId], MATCH(Table1[[#This Row],[sellChartName]],accountchart[chartName],0))</f>
        <v>52900077</v>
      </c>
      <c r="P926" s="42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3245</v>
      </c>
      <c r="B927" s="40" t="s">
        <v>1487</v>
      </c>
      <c r="C927" s="41">
        <f t="shared" si="14"/>
        <v>3</v>
      </c>
      <c r="D927" s="34" t="s">
        <v>1272</v>
      </c>
      <c r="E927" s="46" t="s">
        <v>2857</v>
      </c>
      <c r="F927" s="51"/>
      <c r="G927" s="40">
        <v>0</v>
      </c>
      <c r="H927" s="40">
        <v>1</v>
      </c>
      <c r="I927" s="3" t="s">
        <v>3108</v>
      </c>
      <c r="K927" s="40">
        <v>0</v>
      </c>
      <c r="L927" s="40">
        <v>5</v>
      </c>
      <c r="M927" s="3" t="s">
        <v>1537</v>
      </c>
      <c r="N927" s="3" t="s">
        <v>1741</v>
      </c>
      <c r="O927" s="42" t="str">
        <f>INDEX(accountchart[chartId], MATCH(Table1[[#This Row],[sellChartName]],accountchart[chartName],0))</f>
        <v>52900077</v>
      </c>
      <c r="P927" s="42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3246</v>
      </c>
      <c r="B928" s="40" t="s">
        <v>1487</v>
      </c>
      <c r="C928" s="41">
        <f t="shared" si="14"/>
        <v>3</v>
      </c>
      <c r="D928" s="34" t="s">
        <v>2956</v>
      </c>
      <c r="E928" s="46" t="s">
        <v>2857</v>
      </c>
      <c r="F928" s="51" t="s">
        <v>2957</v>
      </c>
      <c r="G928" s="40">
        <v>0</v>
      </c>
      <c r="H928" s="40">
        <v>1</v>
      </c>
      <c r="I928" s="3" t="s">
        <v>3108</v>
      </c>
      <c r="K928" s="40">
        <v>0</v>
      </c>
      <c r="L928" s="40">
        <v>5</v>
      </c>
      <c r="M928" s="3" t="s">
        <v>1537</v>
      </c>
      <c r="N928" s="3" t="s">
        <v>1741</v>
      </c>
      <c r="O928" s="42" t="str">
        <f>INDEX(accountchart[chartId], MATCH(Table1[[#This Row],[sellChartName]],accountchart[chartName],0))</f>
        <v>52900077</v>
      </c>
      <c r="P928" s="42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3377</v>
      </c>
      <c r="B929" s="40" t="s">
        <v>1487</v>
      </c>
      <c r="C929" s="41">
        <f t="shared" si="14"/>
        <v>3</v>
      </c>
      <c r="D929" s="34" t="s">
        <v>1410</v>
      </c>
      <c r="E929" s="46" t="s">
        <v>2857</v>
      </c>
      <c r="F929" s="51"/>
      <c r="G929" s="40">
        <v>0</v>
      </c>
      <c r="H929" s="40">
        <v>1</v>
      </c>
      <c r="I929" s="3" t="s">
        <v>3108</v>
      </c>
      <c r="K929" s="40">
        <v>0</v>
      </c>
      <c r="L929" s="40">
        <v>5</v>
      </c>
      <c r="M929" s="3" t="s">
        <v>1537</v>
      </c>
      <c r="N929" s="3" t="s">
        <v>1741</v>
      </c>
      <c r="O929" s="42" t="str">
        <f>INDEX(accountchart[chartId], MATCH(Table1[[#This Row],[sellChartName]],accountchart[chartName],0))</f>
        <v>52900077</v>
      </c>
      <c r="P929" s="42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4114</v>
      </c>
      <c r="B930" s="40" t="s">
        <v>1487</v>
      </c>
      <c r="C930" s="41">
        <f t="shared" si="14"/>
        <v>3</v>
      </c>
      <c r="D930" s="34" t="s">
        <v>1407</v>
      </c>
      <c r="E930" s="46" t="s">
        <v>3386</v>
      </c>
      <c r="F930" s="51"/>
      <c r="G930" s="40">
        <v>0</v>
      </c>
      <c r="H930" s="40">
        <v>1</v>
      </c>
      <c r="I930" s="3" t="s">
        <v>3108</v>
      </c>
      <c r="K930" s="40">
        <v>0</v>
      </c>
      <c r="L930" s="40">
        <v>5</v>
      </c>
      <c r="M930" s="3" t="s">
        <v>1537</v>
      </c>
      <c r="N930" s="3" t="s">
        <v>1741</v>
      </c>
      <c r="O930" s="42" t="str">
        <f>INDEX(accountchart[chartId], MATCH(Table1[[#This Row],[sellChartName]],accountchart[chartName],0))</f>
        <v>52900077</v>
      </c>
      <c r="P930" s="42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5020</v>
      </c>
      <c r="B931" s="40" t="s">
        <v>1487</v>
      </c>
      <c r="C931" s="41">
        <f>IF($B931="ProductService",1,IF($B931="ProductNonInventory",3,IF($B931="ProductInventory",5,"error")))</f>
        <v>3</v>
      </c>
      <c r="D931" s="34" t="s">
        <v>4383</v>
      </c>
      <c r="E931" s="46" t="s">
        <v>3389</v>
      </c>
      <c r="F931" s="51"/>
      <c r="G931" s="40">
        <v>0</v>
      </c>
      <c r="H931" s="40">
        <v>1</v>
      </c>
      <c r="I931" s="3" t="s">
        <v>3108</v>
      </c>
      <c r="K931" s="40">
        <v>0</v>
      </c>
      <c r="L931" s="40">
        <v>5</v>
      </c>
      <c r="M931" s="3" t="s">
        <v>1537</v>
      </c>
      <c r="N931" s="3" t="s">
        <v>1741</v>
      </c>
      <c r="O931" s="42" t="str">
        <f>INDEX(accountchart[chartId], MATCH(Table1[[#This Row],[sellChartName]],accountchart[chartName],0))</f>
        <v>52900077</v>
      </c>
      <c r="P931" s="42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5021</v>
      </c>
      <c r="B932" s="40" t="s">
        <v>1487</v>
      </c>
      <c r="C932" s="41">
        <f>IF($B932="ProductService",1,IF($B932="ProductNonInventory",3,IF($B932="ProductInventory",5,"error")))</f>
        <v>3</v>
      </c>
      <c r="D932" s="34" t="s">
        <v>4380</v>
      </c>
      <c r="E932" s="46" t="s">
        <v>3389</v>
      </c>
      <c r="F932" s="51"/>
      <c r="G932" s="40">
        <v>0</v>
      </c>
      <c r="H932" s="40">
        <v>1</v>
      </c>
      <c r="I932" s="3" t="s">
        <v>3108</v>
      </c>
      <c r="K932" s="40">
        <v>0</v>
      </c>
      <c r="L932" s="40">
        <v>5</v>
      </c>
      <c r="M932" s="3" t="s">
        <v>1537</v>
      </c>
      <c r="N932" s="3" t="s">
        <v>1741</v>
      </c>
      <c r="O932" s="42" t="str">
        <f>INDEX(accountchart[chartId], MATCH(Table1[[#This Row],[sellChartName]],accountchart[chartName],0))</f>
        <v>52900077</v>
      </c>
      <c r="P932" s="42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5028</v>
      </c>
      <c r="B933" s="40" t="s">
        <v>1487</v>
      </c>
      <c r="C933" s="41">
        <f t="shared" ref="C933:C935" si="15">IF($B933="ProductService",1,IF($B933="ProductNonInventory",3,IF($B933="ProductInventory",5,"error")))</f>
        <v>3</v>
      </c>
      <c r="D933" s="34" t="s">
        <v>5027</v>
      </c>
      <c r="E933" s="46" t="s">
        <v>2857</v>
      </c>
      <c r="F933" s="51"/>
      <c r="G933" s="40">
        <v>0</v>
      </c>
      <c r="H933" s="40">
        <v>1</v>
      </c>
      <c r="I933" s="3" t="s">
        <v>3108</v>
      </c>
      <c r="K933" s="40">
        <v>0</v>
      </c>
      <c r="L933" s="40">
        <v>5</v>
      </c>
      <c r="M933" s="3" t="s">
        <v>1537</v>
      </c>
      <c r="N933" s="3" t="s">
        <v>1741</v>
      </c>
      <c r="O933" s="42" t="str">
        <f>INDEX(accountchart[chartId], MATCH(Table1[[#This Row],[sellChartName]],accountchart[chartName],0))</f>
        <v>52900077</v>
      </c>
      <c r="P933" s="42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5031</v>
      </c>
      <c r="B934" s="40" t="s">
        <v>1487</v>
      </c>
      <c r="C934" s="41">
        <f t="shared" si="15"/>
        <v>3</v>
      </c>
      <c r="D934" s="34" t="s">
        <v>5030</v>
      </c>
      <c r="E934" s="46" t="s">
        <v>2857</v>
      </c>
      <c r="F934" s="51"/>
      <c r="G934" s="40">
        <v>0</v>
      </c>
      <c r="H934" s="40">
        <v>1</v>
      </c>
      <c r="I934" s="3" t="s">
        <v>3108</v>
      </c>
      <c r="K934" s="40">
        <v>0</v>
      </c>
      <c r="L934" s="40">
        <v>5</v>
      </c>
      <c r="M934" s="3" t="s">
        <v>1537</v>
      </c>
      <c r="N934" s="3" t="s">
        <v>1741</v>
      </c>
      <c r="O934" s="42" t="str">
        <f>INDEX(accountchart[chartId], MATCH(Table1[[#This Row],[sellChartName]],accountchart[chartName],0))</f>
        <v>52900077</v>
      </c>
      <c r="P934" s="42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5033</v>
      </c>
      <c r="B935" s="40" t="s">
        <v>1487</v>
      </c>
      <c r="C935" s="41">
        <f t="shared" si="15"/>
        <v>3</v>
      </c>
      <c r="D935" s="34" t="s">
        <v>4243</v>
      </c>
      <c r="E935" s="46" t="s">
        <v>2857</v>
      </c>
      <c r="F935" s="51"/>
      <c r="G935" s="40">
        <v>0</v>
      </c>
      <c r="H935" s="40">
        <v>1</v>
      </c>
      <c r="I935" s="3" t="s">
        <v>3108</v>
      </c>
      <c r="K935" s="40">
        <v>0</v>
      </c>
      <c r="L935" s="40">
        <v>5</v>
      </c>
      <c r="M935" s="3" t="s">
        <v>1537</v>
      </c>
      <c r="N935" s="3" t="s">
        <v>1741</v>
      </c>
      <c r="O935" s="42" t="str">
        <f>INDEX(accountchart[chartId], MATCH(Table1[[#This Row],[sellChartName]],accountchart[chartName],0))</f>
        <v>52900077</v>
      </c>
      <c r="P935" s="42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5036</v>
      </c>
      <c r="B936" s="40" t="s">
        <v>1487</v>
      </c>
      <c r="C936" s="41">
        <f t="shared" ref="C936:C938" si="16">IF($B936="ProductService",1,IF($B936="ProductNonInventory",3,IF($B936="ProductInventory",5,"error")))</f>
        <v>3</v>
      </c>
      <c r="D936" s="34" t="s">
        <v>4319</v>
      </c>
      <c r="E936" s="46" t="s">
        <v>2857</v>
      </c>
      <c r="F936" s="51"/>
      <c r="G936" s="40">
        <v>0</v>
      </c>
      <c r="H936" s="40">
        <v>1</v>
      </c>
      <c r="I936" s="3" t="s">
        <v>3108</v>
      </c>
      <c r="K936" s="40">
        <v>0</v>
      </c>
      <c r="L936" s="40">
        <v>5</v>
      </c>
      <c r="M936" s="3" t="s">
        <v>1537</v>
      </c>
      <c r="N936" s="3" t="s">
        <v>1741</v>
      </c>
      <c r="O936" s="42" t="str">
        <f>INDEX(accountchart[chartId], MATCH(Table1[[#This Row],[sellChartName]],accountchart[chartName],0))</f>
        <v>52900077</v>
      </c>
      <c r="P936" s="42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5037</v>
      </c>
      <c r="B937" s="40" t="s">
        <v>1487</v>
      </c>
      <c r="C937" s="41">
        <f t="shared" si="16"/>
        <v>3</v>
      </c>
      <c r="D937" s="34" t="s">
        <v>5034</v>
      </c>
      <c r="E937" s="46" t="s">
        <v>2857</v>
      </c>
      <c r="F937" s="51"/>
      <c r="G937" s="40">
        <v>0</v>
      </c>
      <c r="H937" s="40">
        <v>1</v>
      </c>
      <c r="I937" s="3" t="s">
        <v>3108</v>
      </c>
      <c r="K937" s="40">
        <v>0</v>
      </c>
      <c r="L937" s="40">
        <v>5</v>
      </c>
      <c r="M937" s="3" t="s">
        <v>1537</v>
      </c>
      <c r="N937" s="3" t="s">
        <v>1741</v>
      </c>
      <c r="O937" s="42" t="str">
        <f>INDEX(accountchart[chartId], MATCH(Table1[[#This Row],[sellChartName]],accountchart[chartName],0))</f>
        <v>52900077</v>
      </c>
      <c r="P937" s="42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5038</v>
      </c>
      <c r="B938" s="40" t="s">
        <v>1487</v>
      </c>
      <c r="C938" s="41">
        <f t="shared" si="16"/>
        <v>3</v>
      </c>
      <c r="D938" s="34" t="s">
        <v>5035</v>
      </c>
      <c r="E938" s="46" t="s">
        <v>2857</v>
      </c>
      <c r="F938" s="51"/>
      <c r="G938" s="40">
        <v>0</v>
      </c>
      <c r="H938" s="40">
        <v>1</v>
      </c>
      <c r="I938" s="3" t="s">
        <v>3108</v>
      </c>
      <c r="K938" s="40">
        <v>0</v>
      </c>
      <c r="L938" s="40">
        <v>5</v>
      </c>
      <c r="M938" s="3" t="s">
        <v>1537</v>
      </c>
      <c r="N938" s="3" t="s">
        <v>1741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5041</v>
      </c>
      <c r="B939" s="40" t="s">
        <v>1487</v>
      </c>
      <c r="C939" s="41">
        <f>IF($B939="ProductService",1,IF($B939="ProductNonInventory",3,IF($B939="ProductInventory",5,"error")))</f>
        <v>3</v>
      </c>
      <c r="D939" s="34" t="s">
        <v>5040</v>
      </c>
      <c r="E939" s="46" t="s">
        <v>2857</v>
      </c>
      <c r="F939" s="51"/>
      <c r="G939" s="40">
        <v>0</v>
      </c>
      <c r="H939" s="40">
        <v>1</v>
      </c>
      <c r="I939" s="3" t="s">
        <v>3108</v>
      </c>
      <c r="K939" s="40">
        <v>0</v>
      </c>
      <c r="L939" s="40">
        <v>5</v>
      </c>
      <c r="M939" s="3" t="s">
        <v>1537</v>
      </c>
      <c r="N939" s="3" t="s">
        <v>1741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5052</v>
      </c>
      <c r="B940" s="40" t="s">
        <v>1487</v>
      </c>
      <c r="C940" s="41">
        <f>IF($B940="ProductService",1,IF($B940="ProductNonInventory",3,IF($B940="ProductInventory",5,"error")))</f>
        <v>3</v>
      </c>
      <c r="D940" s="34" t="s">
        <v>4262</v>
      </c>
      <c r="E940" s="46" t="s">
        <v>2857</v>
      </c>
      <c r="F940" s="51"/>
      <c r="G940" s="40">
        <v>0</v>
      </c>
      <c r="H940" s="40">
        <v>1</v>
      </c>
      <c r="I940" s="3" t="s">
        <v>3108</v>
      </c>
      <c r="K940" s="40">
        <v>0</v>
      </c>
      <c r="L940" s="40">
        <v>5</v>
      </c>
      <c r="M940" s="3" t="s">
        <v>1537</v>
      </c>
      <c r="N940" s="3" t="s">
        <v>1741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5053</v>
      </c>
      <c r="B941" s="40" t="s">
        <v>1487</v>
      </c>
      <c r="C941" s="41">
        <f>IF($B941="ProductService",1,IF($B941="ProductNonInventory",3,IF($B941="ProductInventory",5,"error")))</f>
        <v>3</v>
      </c>
      <c r="D941" s="34" t="s">
        <v>4259</v>
      </c>
      <c r="E941" s="46" t="s">
        <v>2857</v>
      </c>
      <c r="F941" s="51"/>
      <c r="G941" s="40">
        <v>0</v>
      </c>
      <c r="H941" s="40">
        <v>1</v>
      </c>
      <c r="I941" s="3" t="s">
        <v>3108</v>
      </c>
      <c r="K941" s="40">
        <v>0</v>
      </c>
      <c r="L941" s="40">
        <v>5</v>
      </c>
      <c r="M941" s="3" t="s">
        <v>1537</v>
      </c>
      <c r="N941" s="3" t="s">
        <v>1741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5054</v>
      </c>
      <c r="B942" s="40" t="s">
        <v>1487</v>
      </c>
      <c r="C942" s="41">
        <f t="shared" ref="C942:C943" si="17">IF($B942="ProductService",1,IF($B942="ProductNonInventory",3,IF($B942="ProductInventory",5,"error")))</f>
        <v>3</v>
      </c>
      <c r="D942" s="34" t="s">
        <v>4254</v>
      </c>
      <c r="E942" s="46" t="s">
        <v>2857</v>
      </c>
      <c r="F942" s="51"/>
      <c r="G942" s="40">
        <v>0</v>
      </c>
      <c r="H942" s="40">
        <v>1</v>
      </c>
      <c r="I942" s="3" t="s">
        <v>3108</v>
      </c>
      <c r="K942" s="40">
        <v>0</v>
      </c>
      <c r="L942" s="40">
        <v>5</v>
      </c>
      <c r="M942" s="3" t="s">
        <v>1537</v>
      </c>
      <c r="N942" s="3" t="s">
        <v>1741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5055</v>
      </c>
      <c r="B943" s="40" t="s">
        <v>1487</v>
      </c>
      <c r="C943" s="41">
        <f t="shared" si="17"/>
        <v>3</v>
      </c>
      <c r="D943" s="34" t="s">
        <v>4252</v>
      </c>
      <c r="E943" s="46" t="s">
        <v>2857</v>
      </c>
      <c r="F943" s="51"/>
      <c r="G943" s="40">
        <v>0</v>
      </c>
      <c r="H943" s="40">
        <v>1</v>
      </c>
      <c r="I943" s="3" t="s">
        <v>3108</v>
      </c>
      <c r="K943" s="40">
        <v>0</v>
      </c>
      <c r="L943" s="40">
        <v>5</v>
      </c>
      <c r="M943" s="3" t="s">
        <v>1537</v>
      </c>
      <c r="N943" s="3" t="s">
        <v>1741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5057</v>
      </c>
      <c r="B944" s="40" t="s">
        <v>1487</v>
      </c>
      <c r="C944" s="41">
        <f t="shared" ref="C944:C946" si="18">IF($B944="ProductService",1,IF($B944="ProductNonInventory",3,IF($B944="ProductInventory",5,"error")))</f>
        <v>3</v>
      </c>
      <c r="D944" s="34" t="s">
        <v>5085</v>
      </c>
      <c r="E944" s="46" t="s">
        <v>2857</v>
      </c>
      <c r="F944" s="51"/>
      <c r="G944" s="40">
        <v>0</v>
      </c>
      <c r="H944" s="40">
        <v>1</v>
      </c>
      <c r="I944" s="3" t="s">
        <v>3108</v>
      </c>
      <c r="K944" s="40">
        <v>0</v>
      </c>
      <c r="L944" s="40">
        <v>5</v>
      </c>
      <c r="M944" s="3" t="s">
        <v>1537</v>
      </c>
      <c r="N944" s="3" t="s">
        <v>1741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5058</v>
      </c>
      <c r="B945" s="40" t="s">
        <v>1487</v>
      </c>
      <c r="C945" s="41">
        <f t="shared" si="18"/>
        <v>3</v>
      </c>
      <c r="D945" s="34" t="s">
        <v>4246</v>
      </c>
      <c r="E945" s="46" t="s">
        <v>2857</v>
      </c>
      <c r="F945" s="51"/>
      <c r="G945" s="40">
        <v>0</v>
      </c>
      <c r="H945" s="40">
        <v>1</v>
      </c>
      <c r="I945" s="3" t="s">
        <v>3108</v>
      </c>
      <c r="K945" s="40">
        <v>0</v>
      </c>
      <c r="L945" s="40">
        <v>5</v>
      </c>
      <c r="M945" s="3" t="s">
        <v>1537</v>
      </c>
      <c r="N945" s="3" t="s">
        <v>1741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5060</v>
      </c>
      <c r="B946" s="40" t="s">
        <v>1487</v>
      </c>
      <c r="C946" s="41">
        <f t="shared" si="18"/>
        <v>3</v>
      </c>
      <c r="D946" s="74" t="s">
        <v>5059</v>
      </c>
      <c r="E946" s="46" t="s">
        <v>3386</v>
      </c>
      <c r="F946" s="51"/>
      <c r="G946" s="40">
        <v>0</v>
      </c>
      <c r="H946" s="40">
        <v>1</v>
      </c>
      <c r="I946" s="3" t="s">
        <v>3108</v>
      </c>
      <c r="K946" s="40">
        <v>0</v>
      </c>
      <c r="L946" s="40">
        <v>5</v>
      </c>
      <c r="M946" s="3" t="s">
        <v>1537</v>
      </c>
      <c r="N946" s="3" t="s">
        <v>1741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5061</v>
      </c>
      <c r="B947" s="40" t="s">
        <v>1487</v>
      </c>
      <c r="C947" s="41">
        <f t="shared" ref="C947:C951" si="19">IF($B947="ProductService",1,IF($B947="ProductNonInventory",3,IF($B947="ProductInventory",5,"error")))</f>
        <v>3</v>
      </c>
      <c r="D947" s="74" t="s">
        <v>4244</v>
      </c>
      <c r="E947" s="46" t="s">
        <v>3388</v>
      </c>
      <c r="F947" s="51"/>
      <c r="G947" s="40">
        <v>0</v>
      </c>
      <c r="H947" s="40">
        <v>1</v>
      </c>
      <c r="I947" s="3" t="s">
        <v>3108</v>
      </c>
      <c r="K947" s="40">
        <v>0</v>
      </c>
      <c r="L947" s="40">
        <v>5</v>
      </c>
      <c r="M947" s="3" t="s">
        <v>1537</v>
      </c>
      <c r="N947" s="3" t="s">
        <v>1741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5062</v>
      </c>
      <c r="B948" s="40" t="s">
        <v>1487</v>
      </c>
      <c r="C948" s="41">
        <f t="shared" si="19"/>
        <v>3</v>
      </c>
      <c r="D948" s="74" t="s">
        <v>4241</v>
      </c>
      <c r="E948" s="46" t="s">
        <v>3386</v>
      </c>
      <c r="F948" s="51"/>
      <c r="G948" s="40">
        <v>0</v>
      </c>
      <c r="H948" s="40">
        <v>1</v>
      </c>
      <c r="I948" s="3" t="s">
        <v>3108</v>
      </c>
      <c r="K948" s="40">
        <v>0</v>
      </c>
      <c r="L948" s="40">
        <v>5</v>
      </c>
      <c r="M948" s="3" t="s">
        <v>1537</v>
      </c>
      <c r="N948" s="3" t="s">
        <v>1741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5063</v>
      </c>
      <c r="B949" s="40" t="s">
        <v>1487</v>
      </c>
      <c r="C949" s="41">
        <f t="shared" si="19"/>
        <v>3</v>
      </c>
      <c r="D949" s="74" t="s">
        <v>4240</v>
      </c>
      <c r="E949" s="46" t="s">
        <v>3388</v>
      </c>
      <c r="F949" s="51"/>
      <c r="G949" s="40">
        <v>0</v>
      </c>
      <c r="H949" s="40">
        <v>1</v>
      </c>
      <c r="I949" s="3" t="s">
        <v>3108</v>
      </c>
      <c r="K949" s="40">
        <v>0</v>
      </c>
      <c r="L949" s="40">
        <v>5</v>
      </c>
      <c r="M949" s="3" t="s">
        <v>1537</v>
      </c>
      <c r="N949" s="3" t="s">
        <v>1741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5064</v>
      </c>
      <c r="B950" s="40" t="s">
        <v>1487</v>
      </c>
      <c r="C950" s="41">
        <f t="shared" si="19"/>
        <v>3</v>
      </c>
      <c r="D950" s="34" t="s">
        <v>4239</v>
      </c>
      <c r="E950" s="46" t="s">
        <v>2857</v>
      </c>
      <c r="F950" s="51"/>
      <c r="G950" s="40">
        <v>0</v>
      </c>
      <c r="H950" s="40">
        <v>1</v>
      </c>
      <c r="I950" s="3" t="s">
        <v>3108</v>
      </c>
      <c r="K950" s="40">
        <v>0</v>
      </c>
      <c r="L950" s="40">
        <v>5</v>
      </c>
      <c r="M950" s="3" t="s">
        <v>1537</v>
      </c>
      <c r="N950" s="3" t="s">
        <v>1741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5071</v>
      </c>
      <c r="B951" s="40" t="s">
        <v>1487</v>
      </c>
      <c r="C951" s="41">
        <f t="shared" si="19"/>
        <v>3</v>
      </c>
      <c r="D951" s="74" t="s">
        <v>5066</v>
      </c>
      <c r="E951" s="46" t="s">
        <v>2857</v>
      </c>
      <c r="F951" s="51"/>
      <c r="G951" s="40">
        <v>0</v>
      </c>
      <c r="H951" s="40">
        <v>1</v>
      </c>
      <c r="I951" s="3" t="s">
        <v>3108</v>
      </c>
      <c r="K951" s="40">
        <v>0</v>
      </c>
      <c r="L951" s="40">
        <v>5</v>
      </c>
      <c r="M951" s="3" t="s">
        <v>1537</v>
      </c>
      <c r="N951" s="3" t="s">
        <v>1741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5072</v>
      </c>
      <c r="B952" s="40" t="s">
        <v>1487</v>
      </c>
      <c r="C952" s="41">
        <f t="shared" ref="C952:C956" si="20">IF($B952="ProductService",1,IF($B952="ProductNonInventory",3,IF($B952="ProductInventory",5,"error")))</f>
        <v>3</v>
      </c>
      <c r="D952" s="74" t="s">
        <v>5067</v>
      </c>
      <c r="E952" s="46" t="s">
        <v>2857</v>
      </c>
      <c r="F952" s="51"/>
      <c r="G952" s="40">
        <v>0</v>
      </c>
      <c r="H952" s="40">
        <v>1</v>
      </c>
      <c r="I952" s="3" t="s">
        <v>3108</v>
      </c>
      <c r="K952" s="40">
        <v>0</v>
      </c>
      <c r="L952" s="40">
        <v>5</v>
      </c>
      <c r="M952" s="3" t="s">
        <v>1537</v>
      </c>
      <c r="N952" s="3" t="s">
        <v>1741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5073</v>
      </c>
      <c r="B953" s="40" t="s">
        <v>1487</v>
      </c>
      <c r="C953" s="41">
        <f t="shared" si="20"/>
        <v>3</v>
      </c>
      <c r="D953" s="74" t="s">
        <v>5593</v>
      </c>
      <c r="E953" s="46" t="s">
        <v>2857</v>
      </c>
      <c r="F953" s="51"/>
      <c r="G953" s="40">
        <v>0</v>
      </c>
      <c r="H953" s="40">
        <v>1</v>
      </c>
      <c r="I953" s="3" t="s">
        <v>3108</v>
      </c>
      <c r="K953" s="40">
        <v>0</v>
      </c>
      <c r="L953" s="40">
        <v>5</v>
      </c>
      <c r="M953" s="3" t="s">
        <v>1537</v>
      </c>
      <c r="N953" s="3" t="s">
        <v>1741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5074</v>
      </c>
      <c r="B954" s="40" t="s">
        <v>1487</v>
      </c>
      <c r="C954" s="41">
        <f t="shared" si="20"/>
        <v>3</v>
      </c>
      <c r="D954" s="74" t="s">
        <v>5478</v>
      </c>
      <c r="E954" s="46" t="s">
        <v>2857</v>
      </c>
      <c r="F954" s="51"/>
      <c r="G954" s="40">
        <v>0</v>
      </c>
      <c r="H954" s="40">
        <v>1</v>
      </c>
      <c r="I954" s="3" t="s">
        <v>3108</v>
      </c>
      <c r="K954" s="40">
        <v>0</v>
      </c>
      <c r="L954" s="40">
        <v>5</v>
      </c>
      <c r="M954" s="3" t="s">
        <v>1537</v>
      </c>
      <c r="N954" s="3" t="s">
        <v>1741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5075</v>
      </c>
      <c r="B955" s="40" t="s">
        <v>1487</v>
      </c>
      <c r="C955" s="41">
        <f t="shared" si="20"/>
        <v>3</v>
      </c>
      <c r="D955" s="74" t="s">
        <v>5575</v>
      </c>
      <c r="E955" s="46" t="s">
        <v>2857</v>
      </c>
      <c r="F955" s="51"/>
      <c r="G955" s="40">
        <v>0</v>
      </c>
      <c r="H955" s="40">
        <v>1</v>
      </c>
      <c r="I955" s="3" t="s">
        <v>3108</v>
      </c>
      <c r="K955" s="40">
        <v>0</v>
      </c>
      <c r="L955" s="40">
        <v>5</v>
      </c>
      <c r="M955" s="3" t="s">
        <v>1537</v>
      </c>
      <c r="N955" s="3" t="s">
        <v>1741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5076</v>
      </c>
      <c r="B956" s="40" t="s">
        <v>1487</v>
      </c>
      <c r="C956" s="41">
        <f t="shared" si="20"/>
        <v>3</v>
      </c>
      <c r="D956" s="74" t="s">
        <v>4338</v>
      </c>
      <c r="E956" s="46" t="s">
        <v>2857</v>
      </c>
      <c r="F956" s="51"/>
      <c r="G956" s="40">
        <v>0</v>
      </c>
      <c r="H956" s="40">
        <v>1</v>
      </c>
      <c r="I956" s="3" t="s">
        <v>3108</v>
      </c>
      <c r="K956" s="40">
        <v>0</v>
      </c>
      <c r="L956" s="40">
        <v>5</v>
      </c>
      <c r="M956" s="3" t="s">
        <v>1537</v>
      </c>
      <c r="N956" s="3" t="s">
        <v>1741</v>
      </c>
      <c r="O956" s="42" t="str">
        <f>INDEX(accountchart[chartId], MATCH(Table1[[#This Row],[sellChartName]],accountchart[chartName],0))</f>
        <v>52900077</v>
      </c>
      <c r="P956" s="42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5077</v>
      </c>
      <c r="B957" s="40" t="s">
        <v>1487</v>
      </c>
      <c r="C957" s="41">
        <f t="shared" ref="C957:C965" si="21">IF($B957="ProductService",1,IF($B957="ProductNonInventory",3,IF($B957="ProductInventory",5,"error")))</f>
        <v>3</v>
      </c>
      <c r="D957" s="74" t="s">
        <v>5068</v>
      </c>
      <c r="E957" s="46" t="s">
        <v>2857</v>
      </c>
      <c r="F957" s="51"/>
      <c r="G957" s="40">
        <v>0</v>
      </c>
      <c r="H957" s="40">
        <v>1</v>
      </c>
      <c r="I957" s="3" t="s">
        <v>3108</v>
      </c>
      <c r="K957" s="40">
        <v>0</v>
      </c>
      <c r="L957" s="40">
        <v>5</v>
      </c>
      <c r="M957" s="3" t="s">
        <v>1537</v>
      </c>
      <c r="N957" s="3" t="s">
        <v>1741</v>
      </c>
      <c r="O957" s="42" t="str">
        <f>INDEX(accountchart[chartId], MATCH(Table1[[#This Row],[sellChartName]],accountchart[chartName],0))</f>
        <v>52900077</v>
      </c>
      <c r="P957" s="42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5078</v>
      </c>
      <c r="B958" s="40" t="s">
        <v>1487</v>
      </c>
      <c r="C958" s="41">
        <f t="shared" si="21"/>
        <v>3</v>
      </c>
      <c r="D958" s="74" t="s">
        <v>4334</v>
      </c>
      <c r="E958" s="46" t="s">
        <v>2857</v>
      </c>
      <c r="F958" s="51"/>
      <c r="G958" s="40">
        <v>0</v>
      </c>
      <c r="H958" s="40">
        <v>1</v>
      </c>
      <c r="I958" s="3" t="s">
        <v>3108</v>
      </c>
      <c r="K958" s="40">
        <v>0</v>
      </c>
      <c r="L958" s="40">
        <v>5</v>
      </c>
      <c r="M958" s="3" t="s">
        <v>1537</v>
      </c>
      <c r="N958" s="3" t="s">
        <v>1741</v>
      </c>
      <c r="O958" s="42" t="str">
        <f>INDEX(accountchart[chartId], MATCH(Table1[[#This Row],[sellChartName]],accountchart[chartName],0))</f>
        <v>52900077</v>
      </c>
      <c r="P958" s="42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5079</v>
      </c>
      <c r="B959" s="40" t="s">
        <v>1487</v>
      </c>
      <c r="C959" s="41">
        <f t="shared" si="21"/>
        <v>3</v>
      </c>
      <c r="D959" s="74" t="s">
        <v>4333</v>
      </c>
      <c r="E959" s="46" t="s">
        <v>2857</v>
      </c>
      <c r="F959" s="51"/>
      <c r="G959" s="40">
        <v>0</v>
      </c>
      <c r="H959" s="40">
        <v>1</v>
      </c>
      <c r="I959" s="3" t="s">
        <v>3108</v>
      </c>
      <c r="K959" s="40">
        <v>0</v>
      </c>
      <c r="L959" s="40">
        <v>5</v>
      </c>
      <c r="M959" s="3" t="s">
        <v>1537</v>
      </c>
      <c r="N959" s="3" t="s">
        <v>1741</v>
      </c>
      <c r="O959" s="42" t="str">
        <f>INDEX(accountchart[chartId], MATCH(Table1[[#This Row],[sellChartName]],accountchart[chartName],0))</f>
        <v>52900077</v>
      </c>
      <c r="P959" s="42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5080</v>
      </c>
      <c r="B960" s="40" t="s">
        <v>1487</v>
      </c>
      <c r="C960" s="41">
        <f t="shared" si="21"/>
        <v>3</v>
      </c>
      <c r="D960" s="74" t="s">
        <v>5069</v>
      </c>
      <c r="E960" s="46" t="s">
        <v>2857</v>
      </c>
      <c r="F960" s="51"/>
      <c r="G960" s="40">
        <v>0</v>
      </c>
      <c r="H960" s="40">
        <v>1</v>
      </c>
      <c r="I960" s="3" t="s">
        <v>3108</v>
      </c>
      <c r="K960" s="40">
        <v>0</v>
      </c>
      <c r="L960" s="40">
        <v>5</v>
      </c>
      <c r="M960" s="3" t="s">
        <v>1537</v>
      </c>
      <c r="N960" s="3" t="s">
        <v>1741</v>
      </c>
      <c r="O960" s="42" t="str">
        <f>INDEX(accountchart[chartId], MATCH(Table1[[#This Row],[sellChartName]],accountchart[chartName],0))</f>
        <v>52900077</v>
      </c>
      <c r="P960" s="42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5081</v>
      </c>
      <c r="B961" s="40" t="s">
        <v>1487</v>
      </c>
      <c r="C961" s="41">
        <f t="shared" si="21"/>
        <v>3</v>
      </c>
      <c r="D961" s="74" t="s">
        <v>5070</v>
      </c>
      <c r="E961" s="46" t="s">
        <v>2857</v>
      </c>
      <c r="F961" s="51"/>
      <c r="G961" s="40">
        <v>0</v>
      </c>
      <c r="H961" s="40">
        <v>1</v>
      </c>
      <c r="I961" s="3" t="s">
        <v>3108</v>
      </c>
      <c r="K961" s="40">
        <v>0</v>
      </c>
      <c r="L961" s="40">
        <v>5</v>
      </c>
      <c r="M961" s="3" t="s">
        <v>1537</v>
      </c>
      <c r="N961" s="3" t="s">
        <v>1741</v>
      </c>
      <c r="O961" s="42" t="str">
        <f>INDEX(accountchart[chartId], MATCH(Table1[[#This Row],[sellChartName]],accountchart[chartName],0))</f>
        <v>52900077</v>
      </c>
      <c r="P961" s="42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5082</v>
      </c>
      <c r="B962" s="40" t="s">
        <v>1487</v>
      </c>
      <c r="C962" s="41">
        <f t="shared" si="21"/>
        <v>3</v>
      </c>
      <c r="D962" s="74" t="s">
        <v>5084</v>
      </c>
      <c r="E962" s="46" t="s">
        <v>2857</v>
      </c>
      <c r="F962" s="51"/>
      <c r="G962" s="40">
        <v>0</v>
      </c>
      <c r="H962" s="40">
        <v>1</v>
      </c>
      <c r="I962" s="3" t="s">
        <v>3108</v>
      </c>
      <c r="K962" s="40">
        <v>0</v>
      </c>
      <c r="L962" s="40">
        <v>5</v>
      </c>
      <c r="M962" s="3" t="s">
        <v>1537</v>
      </c>
      <c r="N962" s="3" t="s">
        <v>1741</v>
      </c>
      <c r="O962" s="42" t="str">
        <f>INDEX(accountchart[chartId], MATCH(Table1[[#This Row],[sellChartName]],accountchart[chartName],0))</f>
        <v>52900077</v>
      </c>
      <c r="P962" s="42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5083</v>
      </c>
      <c r="B963" s="40" t="s">
        <v>1487</v>
      </c>
      <c r="C963" s="41">
        <f t="shared" si="21"/>
        <v>3</v>
      </c>
      <c r="D963" s="74" t="s">
        <v>4198</v>
      </c>
      <c r="E963" s="46" t="s">
        <v>2857</v>
      </c>
      <c r="F963" s="51"/>
      <c r="G963" s="40">
        <v>0</v>
      </c>
      <c r="H963" s="40">
        <v>1</v>
      </c>
      <c r="I963" s="3" t="s">
        <v>3108</v>
      </c>
      <c r="K963" s="40">
        <v>0</v>
      </c>
      <c r="L963" s="40">
        <v>5</v>
      </c>
      <c r="M963" s="3" t="s">
        <v>1537</v>
      </c>
      <c r="N963" s="3" t="s">
        <v>1741</v>
      </c>
      <c r="O963" s="42" t="str">
        <f>INDEX(accountchart[chartId], MATCH(Table1[[#This Row],[sellChartName]],accountchart[chartName],0))</f>
        <v>52900077</v>
      </c>
      <c r="P963" s="42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5087</v>
      </c>
      <c r="B964" s="40" t="s">
        <v>1487</v>
      </c>
      <c r="C964" s="41">
        <f t="shared" si="21"/>
        <v>3</v>
      </c>
      <c r="D964" s="74" t="s">
        <v>4236</v>
      </c>
      <c r="E964" s="46" t="s">
        <v>2857</v>
      </c>
      <c r="F964" s="51"/>
      <c r="G964" s="40">
        <v>0</v>
      </c>
      <c r="H964" s="40">
        <v>1</v>
      </c>
      <c r="I964" s="3" t="s">
        <v>3108</v>
      </c>
      <c r="K964" s="40">
        <v>0</v>
      </c>
      <c r="L964" s="40">
        <v>5</v>
      </c>
      <c r="M964" s="3" t="s">
        <v>1537</v>
      </c>
      <c r="N964" s="3" t="s">
        <v>1741</v>
      </c>
      <c r="O964" s="42" t="str">
        <f>INDEX(accountchart[chartId], MATCH(Table1[[#This Row],[sellChartName]],accountchart[chartName],0))</f>
        <v>52900077</v>
      </c>
      <c r="P964" s="42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5088</v>
      </c>
      <c r="B965" s="40" t="s">
        <v>1487</v>
      </c>
      <c r="C965" s="41">
        <f t="shared" si="21"/>
        <v>3</v>
      </c>
      <c r="D965" s="74" t="s">
        <v>4235</v>
      </c>
      <c r="E965" s="46" t="s">
        <v>2857</v>
      </c>
      <c r="F965" s="51"/>
      <c r="G965" s="40">
        <v>0</v>
      </c>
      <c r="H965" s="40">
        <v>1</v>
      </c>
      <c r="I965" s="3" t="s">
        <v>3108</v>
      </c>
      <c r="K965" s="40">
        <v>0</v>
      </c>
      <c r="L965" s="40">
        <v>5</v>
      </c>
      <c r="M965" s="3" t="s">
        <v>1537</v>
      </c>
      <c r="N965" s="3" t="s">
        <v>1741</v>
      </c>
      <c r="O965" s="42" t="str">
        <f>INDEX(accountchart[chartId], MATCH(Table1[[#This Row],[sellChartName]],accountchart[chartName],0))</f>
        <v>52900077</v>
      </c>
      <c r="P965" s="42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5089</v>
      </c>
      <c r="B966" s="40" t="s">
        <v>1487</v>
      </c>
      <c r="C966" s="41">
        <f t="shared" ref="C966:C975" si="22">IF($B966="ProductService",1,IF($B966="ProductNonInventory",3,IF($B966="ProductInventory",5,"error")))</f>
        <v>3</v>
      </c>
      <c r="D966" s="74" t="s">
        <v>4234</v>
      </c>
      <c r="E966" s="46" t="s">
        <v>2857</v>
      </c>
      <c r="F966" s="51"/>
      <c r="G966" s="40">
        <v>0</v>
      </c>
      <c r="H966" s="40">
        <v>1</v>
      </c>
      <c r="I966" s="3" t="s">
        <v>3108</v>
      </c>
      <c r="K966" s="40">
        <v>0</v>
      </c>
      <c r="L966" s="40">
        <v>5</v>
      </c>
      <c r="M966" s="3" t="s">
        <v>1537</v>
      </c>
      <c r="N966" s="3" t="s">
        <v>1741</v>
      </c>
      <c r="O966" s="42" t="str">
        <f>INDEX(accountchart[chartId], MATCH(Table1[[#This Row],[sellChartName]],accountchart[chartName],0))</f>
        <v>52900077</v>
      </c>
      <c r="P966" s="42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5090</v>
      </c>
      <c r="B967" s="40" t="s">
        <v>1487</v>
      </c>
      <c r="C967" s="41">
        <f t="shared" si="22"/>
        <v>3</v>
      </c>
      <c r="D967" s="74" t="s">
        <v>4233</v>
      </c>
      <c r="E967" s="46" t="s">
        <v>2857</v>
      </c>
      <c r="F967" s="51"/>
      <c r="G967" s="40">
        <v>0</v>
      </c>
      <c r="H967" s="40">
        <v>1</v>
      </c>
      <c r="I967" s="3" t="s">
        <v>3108</v>
      </c>
      <c r="K967" s="40">
        <v>0</v>
      </c>
      <c r="L967" s="40">
        <v>5</v>
      </c>
      <c r="M967" s="3" t="s">
        <v>1537</v>
      </c>
      <c r="N967" s="3" t="s">
        <v>1741</v>
      </c>
      <c r="O967" s="42" t="str">
        <f>INDEX(accountchart[chartId], MATCH(Table1[[#This Row],[sellChartName]],accountchart[chartName],0))</f>
        <v>52900077</v>
      </c>
      <c r="P967" s="42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5091</v>
      </c>
      <c r="B968" s="40" t="s">
        <v>1487</v>
      </c>
      <c r="C968" s="41">
        <f t="shared" si="22"/>
        <v>3</v>
      </c>
      <c r="D968" s="74" t="s">
        <v>4232</v>
      </c>
      <c r="E968" s="46" t="s">
        <v>2857</v>
      </c>
      <c r="F968" s="51"/>
      <c r="G968" s="40">
        <v>0</v>
      </c>
      <c r="H968" s="40">
        <v>1</v>
      </c>
      <c r="I968" s="3" t="s">
        <v>3108</v>
      </c>
      <c r="K968" s="40">
        <v>0</v>
      </c>
      <c r="L968" s="40">
        <v>5</v>
      </c>
      <c r="M968" s="3" t="s">
        <v>1537</v>
      </c>
      <c r="N968" s="3" t="s">
        <v>1741</v>
      </c>
      <c r="O968" s="42" t="str">
        <f>INDEX(accountchart[chartId], MATCH(Table1[[#This Row],[sellChartName]],accountchart[chartName],0))</f>
        <v>52900077</v>
      </c>
      <c r="P968" s="42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5092</v>
      </c>
      <c r="B969" s="40" t="s">
        <v>1487</v>
      </c>
      <c r="C969" s="41">
        <f t="shared" si="22"/>
        <v>3</v>
      </c>
      <c r="D969" s="74" t="s">
        <v>4229</v>
      </c>
      <c r="E969" s="46" t="s">
        <v>2857</v>
      </c>
      <c r="F969" s="51"/>
      <c r="G969" s="40">
        <v>0</v>
      </c>
      <c r="H969" s="40">
        <v>1</v>
      </c>
      <c r="I969" s="3" t="s">
        <v>3108</v>
      </c>
      <c r="K969" s="40">
        <v>0</v>
      </c>
      <c r="L969" s="40">
        <v>5</v>
      </c>
      <c r="M969" s="3" t="s">
        <v>1537</v>
      </c>
      <c r="N969" s="3" t="s">
        <v>1741</v>
      </c>
      <c r="O969" s="42" t="str">
        <f>INDEX(accountchart[chartId], MATCH(Table1[[#This Row],[sellChartName]],accountchart[chartName],0))</f>
        <v>52900077</v>
      </c>
      <c r="P969" s="42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5093</v>
      </c>
      <c r="B970" s="40" t="s">
        <v>1487</v>
      </c>
      <c r="C970" s="41">
        <f t="shared" si="22"/>
        <v>3</v>
      </c>
      <c r="D970" s="74" t="s">
        <v>4228</v>
      </c>
      <c r="E970" s="46" t="s">
        <v>2857</v>
      </c>
      <c r="F970" s="51"/>
      <c r="G970" s="40">
        <v>0</v>
      </c>
      <c r="H970" s="40">
        <v>1</v>
      </c>
      <c r="I970" s="3" t="s">
        <v>3108</v>
      </c>
      <c r="K970" s="40">
        <v>0</v>
      </c>
      <c r="L970" s="40">
        <v>5</v>
      </c>
      <c r="M970" s="3" t="s">
        <v>1537</v>
      </c>
      <c r="N970" s="3" t="s">
        <v>1741</v>
      </c>
      <c r="O970" s="42" t="str">
        <f>INDEX(accountchart[chartId], MATCH(Table1[[#This Row],[sellChartName]],accountchart[chartName],0))</f>
        <v>52900077</v>
      </c>
      <c r="P970" s="42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5094</v>
      </c>
      <c r="B971" s="40" t="s">
        <v>1487</v>
      </c>
      <c r="C971" s="41">
        <f t="shared" si="22"/>
        <v>3</v>
      </c>
      <c r="D971" s="74" t="s">
        <v>4226</v>
      </c>
      <c r="E971" s="46" t="s">
        <v>2857</v>
      </c>
      <c r="F971" s="51"/>
      <c r="G971" s="40">
        <v>0</v>
      </c>
      <c r="H971" s="40">
        <v>1</v>
      </c>
      <c r="I971" s="3" t="s">
        <v>3108</v>
      </c>
      <c r="K971" s="40">
        <v>0</v>
      </c>
      <c r="L971" s="40">
        <v>5</v>
      </c>
      <c r="M971" s="3" t="s">
        <v>1537</v>
      </c>
      <c r="N971" s="3" t="s">
        <v>1741</v>
      </c>
      <c r="O971" s="42" t="str">
        <f>INDEX(accountchart[chartId], MATCH(Table1[[#This Row],[sellChartName]],accountchart[chartName],0))</f>
        <v>52900077</v>
      </c>
      <c r="P971" s="42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5095</v>
      </c>
      <c r="B972" s="40" t="s">
        <v>1487</v>
      </c>
      <c r="C972" s="41">
        <f t="shared" si="22"/>
        <v>3</v>
      </c>
      <c r="D972" s="74" t="s">
        <v>5086</v>
      </c>
      <c r="E972" s="46" t="s">
        <v>3386</v>
      </c>
      <c r="F972" s="51"/>
      <c r="G972" s="40">
        <v>0</v>
      </c>
      <c r="H972" s="40">
        <v>1</v>
      </c>
      <c r="I972" s="3" t="s">
        <v>3108</v>
      </c>
      <c r="K972" s="40">
        <v>0</v>
      </c>
      <c r="L972" s="40">
        <v>5</v>
      </c>
      <c r="M972" s="3" t="s">
        <v>1537</v>
      </c>
      <c r="N972" s="3" t="s">
        <v>1741</v>
      </c>
      <c r="O972" s="42" t="str">
        <f>INDEX(accountchart[chartId], MATCH(Table1[[#This Row],[sellChartName]],accountchart[chartName],0))</f>
        <v>52900077</v>
      </c>
      <c r="P972" s="42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5097</v>
      </c>
      <c r="B973" s="40" t="s">
        <v>1487</v>
      </c>
      <c r="C973" s="41">
        <f t="shared" si="22"/>
        <v>3</v>
      </c>
      <c r="D973" s="74" t="s">
        <v>4223</v>
      </c>
      <c r="E973" s="46" t="s">
        <v>3388</v>
      </c>
      <c r="F973" s="51"/>
      <c r="G973" s="40">
        <v>0</v>
      </c>
      <c r="H973" s="40">
        <v>1</v>
      </c>
      <c r="I973" s="3" t="s">
        <v>3108</v>
      </c>
      <c r="K973" s="40">
        <v>0</v>
      </c>
      <c r="L973" s="40">
        <v>5</v>
      </c>
      <c r="M973" s="3" t="s">
        <v>1537</v>
      </c>
      <c r="N973" s="3" t="s">
        <v>1741</v>
      </c>
      <c r="O973" s="42" t="str">
        <f>INDEX(accountchart[chartId], MATCH(Table1[[#This Row],[sellChartName]],accountchart[chartName],0))</f>
        <v>52900077</v>
      </c>
      <c r="P973" s="42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5096</v>
      </c>
      <c r="B974" s="40" t="s">
        <v>1487</v>
      </c>
      <c r="C974" s="41">
        <f t="shared" si="22"/>
        <v>3</v>
      </c>
      <c r="D974" s="74" t="s">
        <v>4221</v>
      </c>
      <c r="E974" s="46" t="s">
        <v>2857</v>
      </c>
      <c r="F974" s="51"/>
      <c r="G974" s="40">
        <v>0</v>
      </c>
      <c r="H974" s="40">
        <v>1</v>
      </c>
      <c r="I974" s="3" t="s">
        <v>3108</v>
      </c>
      <c r="K974" s="40">
        <v>0</v>
      </c>
      <c r="L974" s="40">
        <v>5</v>
      </c>
      <c r="M974" s="3" t="s">
        <v>1537</v>
      </c>
      <c r="N974" s="3" t="s">
        <v>1741</v>
      </c>
      <c r="O974" s="42" t="str">
        <f>INDEX(accountchart[chartId], MATCH(Table1[[#This Row],[sellChartName]],accountchart[chartName],0))</f>
        <v>52900077</v>
      </c>
      <c r="P974" s="42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5098</v>
      </c>
      <c r="B975" s="40" t="s">
        <v>1487</v>
      </c>
      <c r="C975" s="41">
        <f t="shared" si="22"/>
        <v>3</v>
      </c>
      <c r="D975" s="74" t="s">
        <v>4220</v>
      </c>
      <c r="E975" s="46" t="s">
        <v>2857</v>
      </c>
      <c r="F975" s="51"/>
      <c r="G975" s="40">
        <v>0</v>
      </c>
      <c r="H975" s="40">
        <v>1</v>
      </c>
      <c r="I975" s="3" t="s">
        <v>3108</v>
      </c>
      <c r="K975" s="40">
        <v>0</v>
      </c>
      <c r="L975" s="40">
        <v>5</v>
      </c>
      <c r="M975" s="3" t="s">
        <v>1537</v>
      </c>
      <c r="N975" s="3" t="s">
        <v>1741</v>
      </c>
      <c r="O975" s="42" t="str">
        <f>INDEX(accountchart[chartId], MATCH(Table1[[#This Row],[sellChartName]],accountchart[chartName],0))</f>
        <v>52900077</v>
      </c>
      <c r="P975" s="42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5598</v>
      </c>
      <c r="B976" s="40" t="s">
        <v>1487</v>
      </c>
      <c r="C976" s="41">
        <f>IF($B976="ProductService",1,IF($B976="ProductNonInventory",3,IF($B976="ProductInventory",5,"error")))</f>
        <v>3</v>
      </c>
      <c r="D976" s="71" t="s">
        <v>5597</v>
      </c>
      <c r="E976" s="46" t="s">
        <v>2857</v>
      </c>
      <c r="F976" s="51"/>
      <c r="G976" s="40">
        <v>0</v>
      </c>
      <c r="H976" s="40">
        <v>1</v>
      </c>
      <c r="I976" s="3" t="s">
        <v>3108</v>
      </c>
      <c r="K976" s="40">
        <v>0</v>
      </c>
      <c r="L976" s="40">
        <v>5</v>
      </c>
      <c r="M976" s="3" t="s">
        <v>1537</v>
      </c>
      <c r="N976" s="3" t="s">
        <v>1741</v>
      </c>
      <c r="O976" s="42" t="str">
        <f>INDEX(accountchart[chartId], MATCH(Table1[[#This Row],[sellChartName]],accountchart[chartName],0))</f>
        <v>52900077</v>
      </c>
      <c r="P976" s="42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5602</v>
      </c>
      <c r="B977" s="40" t="s">
        <v>1487</v>
      </c>
      <c r="C977" s="41">
        <f>IF($B977="ProductService",1,IF($B977="ProductNonInventory",3,IF($B977="ProductInventory",5,"error")))</f>
        <v>3</v>
      </c>
      <c r="D977" s="71" t="s">
        <v>5601</v>
      </c>
      <c r="E977" s="46" t="s">
        <v>2857</v>
      </c>
      <c r="F977" s="51"/>
      <c r="G977" s="40">
        <v>0</v>
      </c>
      <c r="H977" s="40">
        <v>1</v>
      </c>
      <c r="I977" s="3" t="s">
        <v>3108</v>
      </c>
      <c r="K977" s="40">
        <v>0</v>
      </c>
      <c r="L977" s="40">
        <v>5</v>
      </c>
      <c r="M977" s="3" t="s">
        <v>1537</v>
      </c>
      <c r="N977" s="3" t="s">
        <v>1741</v>
      </c>
      <c r="O977" s="42" t="str">
        <f>INDEX(accountchart[chartId], MATCH(Table1[[#This Row],[sellChartName]],accountchart[chartName],0))</f>
        <v>52900077</v>
      </c>
      <c r="P977" s="42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5605</v>
      </c>
      <c r="B978" s="40" t="s">
        <v>1487</v>
      </c>
      <c r="C978" s="41">
        <f>IF($B978="ProductService",1,IF($B978="ProductNonInventory",3,IF($B978="ProductInventory",5,"error")))</f>
        <v>3</v>
      </c>
      <c r="D978" s="71" t="s">
        <v>5484</v>
      </c>
      <c r="E978" s="46" t="s">
        <v>2857</v>
      </c>
      <c r="F978" s="51"/>
      <c r="G978" s="40">
        <v>0</v>
      </c>
      <c r="H978" s="40">
        <v>1</v>
      </c>
      <c r="I978" s="3" t="s">
        <v>3108</v>
      </c>
      <c r="K978" s="40">
        <v>0</v>
      </c>
      <c r="L978" s="40">
        <v>5</v>
      </c>
      <c r="M978" s="3" t="s">
        <v>1537</v>
      </c>
      <c r="N978" s="3" t="s">
        <v>1741</v>
      </c>
      <c r="O978" s="42" t="str">
        <f>INDEX(accountchart[chartId], MATCH(Table1[[#This Row],[sellChartName]],accountchart[chartName],0))</f>
        <v>52900077</v>
      </c>
      <c r="P978" s="42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5607</v>
      </c>
      <c r="B979" s="40" t="s">
        <v>1487</v>
      </c>
      <c r="C979" s="41">
        <f t="shared" ref="C979:C983" si="23">IF($B979="ProductService",1,IF($B979="ProductNonInventory",3,IF($B979="ProductInventory",5,"error")))</f>
        <v>3</v>
      </c>
      <c r="D979" s="71" t="s">
        <v>5606</v>
      </c>
      <c r="E979" s="46" t="s">
        <v>3386</v>
      </c>
      <c r="F979" s="51"/>
      <c r="G979" s="40">
        <v>0</v>
      </c>
      <c r="H979" s="40">
        <v>1</v>
      </c>
      <c r="I979" s="3" t="s">
        <v>3108</v>
      </c>
      <c r="K979" s="40">
        <v>0</v>
      </c>
      <c r="L979" s="40">
        <v>5</v>
      </c>
      <c r="M979" s="3" t="s">
        <v>1537</v>
      </c>
      <c r="N979" s="3" t="s">
        <v>1741</v>
      </c>
      <c r="O979" s="42" t="str">
        <f>INDEX(accountchart[chartId], MATCH(Table1[[#This Row],[sellChartName]],accountchart[chartName],0))</f>
        <v>52900077</v>
      </c>
      <c r="P979" s="42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5611</v>
      </c>
      <c r="B980" s="40" t="s">
        <v>1487</v>
      </c>
      <c r="C980" s="41">
        <f t="shared" si="23"/>
        <v>3</v>
      </c>
      <c r="D980" s="78" t="s">
        <v>5467</v>
      </c>
      <c r="E980" s="46" t="s">
        <v>3388</v>
      </c>
      <c r="F980" s="51"/>
      <c r="G980" s="40">
        <v>0</v>
      </c>
      <c r="H980" s="40">
        <v>1</v>
      </c>
      <c r="I980" s="3" t="s">
        <v>3108</v>
      </c>
      <c r="K980" s="40">
        <v>0</v>
      </c>
      <c r="L980" s="40">
        <v>5</v>
      </c>
      <c r="M980" s="3" t="s">
        <v>1537</v>
      </c>
      <c r="N980" s="3" t="s">
        <v>1741</v>
      </c>
      <c r="O980" s="42" t="str">
        <f>INDEX(accountchart[chartId], MATCH(Table1[[#This Row],[sellChartName]],accountchart[chartName],0))</f>
        <v>52900077</v>
      </c>
      <c r="P980" s="42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5612</v>
      </c>
      <c r="B981" s="40" t="s">
        <v>1487</v>
      </c>
      <c r="C981" s="41">
        <f t="shared" si="23"/>
        <v>3</v>
      </c>
      <c r="D981" s="78" t="s">
        <v>5608</v>
      </c>
      <c r="E981" s="46" t="s">
        <v>3386</v>
      </c>
      <c r="F981" s="51"/>
      <c r="G981" s="40">
        <v>0</v>
      </c>
      <c r="H981" s="40">
        <v>1</v>
      </c>
      <c r="I981" s="3" t="s">
        <v>3108</v>
      </c>
      <c r="K981" s="40">
        <v>0</v>
      </c>
      <c r="L981" s="40">
        <v>5</v>
      </c>
      <c r="M981" s="3" t="s">
        <v>1537</v>
      </c>
      <c r="N981" s="3" t="s">
        <v>1741</v>
      </c>
      <c r="O981" s="42" t="str">
        <f>INDEX(accountchart[chartId], MATCH(Table1[[#This Row],[sellChartName]],accountchart[chartName],0))</f>
        <v>52900077</v>
      </c>
      <c r="P981" s="42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5613</v>
      </c>
      <c r="B982" s="40" t="s">
        <v>1487</v>
      </c>
      <c r="C982" s="41">
        <f t="shared" si="23"/>
        <v>3</v>
      </c>
      <c r="D982" s="78" t="s">
        <v>5609</v>
      </c>
      <c r="E982" s="46" t="s">
        <v>3388</v>
      </c>
      <c r="F982" s="51"/>
      <c r="G982" s="40">
        <v>0</v>
      </c>
      <c r="H982" s="40">
        <v>1</v>
      </c>
      <c r="I982" s="3" t="s">
        <v>3108</v>
      </c>
      <c r="K982" s="40">
        <v>0</v>
      </c>
      <c r="L982" s="40">
        <v>5</v>
      </c>
      <c r="M982" s="3" t="s">
        <v>1537</v>
      </c>
      <c r="N982" s="3" t="s">
        <v>1741</v>
      </c>
      <c r="O982" s="42" t="str">
        <f>INDEX(accountchart[chartId], MATCH(Table1[[#This Row],[sellChartName]],accountchart[chartName],0))</f>
        <v>52900077</v>
      </c>
      <c r="P982" s="42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5614</v>
      </c>
      <c r="B983" s="40" t="s">
        <v>1487</v>
      </c>
      <c r="C983" s="41">
        <f t="shared" si="23"/>
        <v>3</v>
      </c>
      <c r="D983" s="78" t="s">
        <v>5610</v>
      </c>
      <c r="E983" s="46" t="s">
        <v>3386</v>
      </c>
      <c r="F983" s="51"/>
      <c r="G983" s="40">
        <v>0</v>
      </c>
      <c r="H983" s="40">
        <v>1</v>
      </c>
      <c r="I983" s="3" t="s">
        <v>3108</v>
      </c>
      <c r="K983" s="40">
        <v>0</v>
      </c>
      <c r="L983" s="40">
        <v>5</v>
      </c>
      <c r="M983" s="3" t="s">
        <v>1537</v>
      </c>
      <c r="N983" s="3" t="s">
        <v>1741</v>
      </c>
      <c r="O983" s="42" t="str">
        <f>INDEX(accountchart[chartId], MATCH(Table1[[#This Row],[sellChartName]],accountchart[chartName],0))</f>
        <v>52900077</v>
      </c>
      <c r="P983" s="42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5616</v>
      </c>
      <c r="B984" s="40" t="s">
        <v>1487</v>
      </c>
      <c r="C984" s="41">
        <f t="shared" ref="C984:C985" si="24">IF($B984="ProductService",1,IF($B984="ProductNonInventory",3,IF($B984="ProductInventory",5,"error")))</f>
        <v>3</v>
      </c>
      <c r="D984" s="30" t="s">
        <v>5615</v>
      </c>
      <c r="E984" s="46" t="s">
        <v>2857</v>
      </c>
      <c r="F984" s="51"/>
      <c r="G984" s="40">
        <v>0</v>
      </c>
      <c r="H984" s="40">
        <v>1</v>
      </c>
      <c r="I984" s="3" t="s">
        <v>3108</v>
      </c>
      <c r="K984" s="40">
        <v>0</v>
      </c>
      <c r="L984" s="40">
        <v>5</v>
      </c>
      <c r="M984" s="3" t="s">
        <v>1537</v>
      </c>
      <c r="N984" s="3" t="s">
        <v>1741</v>
      </c>
      <c r="O984" s="42" t="str">
        <f>INDEX(accountchart[chartId], MATCH(Table1[[#This Row],[sellChartName]],accountchart[chartName],0))</f>
        <v>52900077</v>
      </c>
      <c r="P984" s="42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5617</v>
      </c>
      <c r="B985" s="40" t="s">
        <v>1487</v>
      </c>
      <c r="C985" s="41">
        <f t="shared" si="24"/>
        <v>3</v>
      </c>
      <c r="D985" s="78" t="s">
        <v>5462</v>
      </c>
      <c r="E985" s="46" t="s">
        <v>2857</v>
      </c>
      <c r="F985" s="51"/>
      <c r="G985" s="40">
        <v>0</v>
      </c>
      <c r="H985" s="40">
        <v>1</v>
      </c>
      <c r="I985" s="3" t="s">
        <v>3108</v>
      </c>
      <c r="K985" s="40">
        <v>0</v>
      </c>
      <c r="L985" s="40">
        <v>5</v>
      </c>
      <c r="M985" s="3" t="s">
        <v>1537</v>
      </c>
      <c r="N985" s="3" t="s">
        <v>1741</v>
      </c>
      <c r="O985" s="42" t="str">
        <f>INDEX(accountchart[chartId], MATCH(Table1[[#This Row],[sellChartName]],accountchart[chartName],0))</f>
        <v>52900077</v>
      </c>
      <c r="P985" s="42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5618</v>
      </c>
      <c r="B986" s="40" t="s">
        <v>1487</v>
      </c>
      <c r="C986" s="41">
        <f t="shared" ref="C986:C987" si="25">IF($B986="ProductService",1,IF($B986="ProductNonInventory",3,IF($B986="ProductInventory",5,"error")))</f>
        <v>3</v>
      </c>
      <c r="D986" s="78" t="s">
        <v>5463</v>
      </c>
      <c r="E986" s="46" t="s">
        <v>2857</v>
      </c>
      <c r="F986" s="51"/>
      <c r="G986" s="40">
        <v>0</v>
      </c>
      <c r="H986" s="40">
        <v>1</v>
      </c>
      <c r="I986" s="3" t="s">
        <v>3108</v>
      </c>
      <c r="K986" s="40">
        <v>0</v>
      </c>
      <c r="L986" s="40">
        <v>5</v>
      </c>
      <c r="M986" s="3" t="s">
        <v>1537</v>
      </c>
      <c r="N986" s="3" t="s">
        <v>1741</v>
      </c>
      <c r="O986" s="42" t="str">
        <f>INDEX(accountchart[chartId], MATCH(Table1[[#This Row],[sellChartName]],accountchart[chartName],0))</f>
        <v>52900077</v>
      </c>
      <c r="P986" s="42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5620</v>
      </c>
      <c r="B987" s="40" t="s">
        <v>1487</v>
      </c>
      <c r="C987" s="41">
        <f t="shared" si="25"/>
        <v>3</v>
      </c>
      <c r="D987" s="30" t="s">
        <v>5619</v>
      </c>
      <c r="E987" s="46" t="s">
        <v>2857</v>
      </c>
      <c r="F987" s="51"/>
      <c r="G987" s="40">
        <v>0</v>
      </c>
      <c r="H987" s="40">
        <v>1</v>
      </c>
      <c r="I987" s="3" t="s">
        <v>3108</v>
      </c>
      <c r="K987" s="40">
        <v>0</v>
      </c>
      <c r="L987" s="40">
        <v>5</v>
      </c>
      <c r="M987" s="3" t="s">
        <v>1537</v>
      </c>
      <c r="N987" s="3" t="s">
        <v>1741</v>
      </c>
      <c r="O987" s="42" t="str">
        <f>INDEX(accountchart[chartId], MATCH(Table1[[#This Row],[sellChartName]],accountchart[chartName],0))</f>
        <v>52900077</v>
      </c>
      <c r="P987" s="42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5627</v>
      </c>
      <c r="B988" s="40" t="s">
        <v>1487</v>
      </c>
      <c r="C988" s="41">
        <f>IF($B988="ProductService",1,IF($B988="ProductNonInventory",3,IF($B988="ProductInventory",5,"error")))</f>
        <v>3</v>
      </c>
      <c r="D988" s="30" t="s">
        <v>5626</v>
      </c>
      <c r="E988" s="46" t="s">
        <v>2857</v>
      </c>
      <c r="F988" s="51"/>
      <c r="G988" s="40">
        <v>0</v>
      </c>
      <c r="H988" s="40">
        <v>1</v>
      </c>
      <c r="I988" s="3" t="s">
        <v>3108</v>
      </c>
      <c r="K988" s="40">
        <v>0</v>
      </c>
      <c r="L988" s="40">
        <v>5</v>
      </c>
      <c r="M988" s="3" t="s">
        <v>1537</v>
      </c>
      <c r="N988" s="3" t="s">
        <v>1741</v>
      </c>
      <c r="O988" s="42" t="str">
        <f>INDEX(accountchart[chartId], MATCH(Table1[[#This Row],[sellChartName]],accountchart[chartName],0))</f>
        <v>52900077</v>
      </c>
      <c r="P988" s="42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5628</v>
      </c>
      <c r="B989" s="40" t="s">
        <v>1487</v>
      </c>
      <c r="C989" s="41">
        <f t="shared" ref="C989:C990" si="26">IF($B989="ProductService",1,IF($B989="ProductNonInventory",3,IF($B989="ProductInventory",5,"error")))</f>
        <v>3</v>
      </c>
      <c r="D989" s="30" t="s">
        <v>5429</v>
      </c>
      <c r="E989" s="46" t="s">
        <v>2857</v>
      </c>
      <c r="F989" s="51"/>
      <c r="G989" s="40">
        <v>0</v>
      </c>
      <c r="H989" s="40">
        <v>1</v>
      </c>
      <c r="I989" s="3" t="s">
        <v>3108</v>
      </c>
      <c r="K989" s="40">
        <v>0</v>
      </c>
      <c r="L989" s="40">
        <v>5</v>
      </c>
      <c r="M989" s="3" t="s">
        <v>1537</v>
      </c>
      <c r="N989" s="3" t="s">
        <v>1741</v>
      </c>
      <c r="O989" s="42" t="str">
        <f>INDEX(accountchart[chartId], MATCH(Table1[[#This Row],[sellChartName]],accountchart[chartName],0))</f>
        <v>52900077</v>
      </c>
      <c r="P989" s="42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5629</v>
      </c>
      <c r="B990" s="40" t="s">
        <v>1487</v>
      </c>
      <c r="C990" s="41">
        <f t="shared" si="26"/>
        <v>3</v>
      </c>
      <c r="D990" s="30" t="s">
        <v>5430</v>
      </c>
      <c r="E990" s="46" t="s">
        <v>2857</v>
      </c>
      <c r="F990" s="51"/>
      <c r="G990" s="40">
        <v>0</v>
      </c>
      <c r="H990" s="40">
        <v>1</v>
      </c>
      <c r="I990" s="3" t="s">
        <v>3108</v>
      </c>
      <c r="K990" s="40">
        <v>0</v>
      </c>
      <c r="L990" s="40">
        <v>5</v>
      </c>
      <c r="M990" s="3" t="s">
        <v>1537</v>
      </c>
      <c r="N990" s="3" t="s">
        <v>1741</v>
      </c>
      <c r="O990" s="42" t="str">
        <f>INDEX(accountchart[chartId], MATCH(Table1[[#This Row],[sellChartName]],accountchart[chartName],0))</f>
        <v>52900077</v>
      </c>
      <c r="P990" s="42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5630</v>
      </c>
      <c r="B991" s="40" t="s">
        <v>1487</v>
      </c>
      <c r="C991" s="41">
        <f>IF($B991="ProductService",1,IF($B991="ProductNonInventory",3,IF($B991="ProductInventory",5,"error")))</f>
        <v>3</v>
      </c>
      <c r="D991" s="30" t="s">
        <v>5428</v>
      </c>
      <c r="E991" s="46" t="s">
        <v>2857</v>
      </c>
      <c r="F991" s="51"/>
      <c r="G991" s="40">
        <v>0</v>
      </c>
      <c r="H991" s="40">
        <v>1</v>
      </c>
      <c r="I991" s="3" t="s">
        <v>3108</v>
      </c>
      <c r="K991" s="40">
        <v>0</v>
      </c>
      <c r="L991" s="40">
        <v>5</v>
      </c>
      <c r="M991" s="3" t="s">
        <v>1537</v>
      </c>
      <c r="N991" s="3" t="s">
        <v>1741</v>
      </c>
      <c r="O991" s="42" t="str">
        <f>INDEX(accountchart[chartId], MATCH(Table1[[#This Row],[sellChartName]],accountchart[chartName],0))</f>
        <v>52900077</v>
      </c>
      <c r="P991" s="42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5631</v>
      </c>
      <c r="B992" s="40" t="s">
        <v>1487</v>
      </c>
      <c r="C992" s="41">
        <f t="shared" ref="C992:C993" si="27">IF($B992="ProductService",1,IF($B992="ProductNonInventory",3,IF($B992="ProductInventory",5,"error")))</f>
        <v>3</v>
      </c>
      <c r="D992" s="30" t="s">
        <v>5426</v>
      </c>
      <c r="E992" s="46" t="s">
        <v>2857</v>
      </c>
      <c r="F992" s="51"/>
      <c r="G992" s="40">
        <v>0</v>
      </c>
      <c r="H992" s="40">
        <v>1</v>
      </c>
      <c r="I992" s="3" t="s">
        <v>3108</v>
      </c>
      <c r="K992" s="40">
        <v>0</v>
      </c>
      <c r="L992" s="40">
        <v>5</v>
      </c>
      <c r="M992" s="3" t="s">
        <v>1537</v>
      </c>
      <c r="N992" s="3" t="s">
        <v>1741</v>
      </c>
      <c r="O992" s="42" t="str">
        <f>INDEX(accountchart[chartId], MATCH(Table1[[#This Row],[sellChartName]],accountchart[chartName],0))</f>
        <v>52900077</v>
      </c>
      <c r="P992" s="42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5632</v>
      </c>
      <c r="B993" s="40" t="s">
        <v>1487</v>
      </c>
      <c r="C993" s="41">
        <f t="shared" si="27"/>
        <v>3</v>
      </c>
      <c r="D993" s="30" t="s">
        <v>5425</v>
      </c>
      <c r="E993" s="46" t="s">
        <v>2857</v>
      </c>
      <c r="F993" s="51"/>
      <c r="G993" s="40">
        <v>0</v>
      </c>
      <c r="H993" s="40">
        <v>1</v>
      </c>
      <c r="I993" s="3" t="s">
        <v>3108</v>
      </c>
      <c r="K993" s="40">
        <v>0</v>
      </c>
      <c r="L993" s="40">
        <v>5</v>
      </c>
      <c r="M993" s="3" t="s">
        <v>1537</v>
      </c>
      <c r="N993" s="3" t="s">
        <v>1741</v>
      </c>
      <c r="O993" s="42" t="str">
        <f>INDEX(accountchart[chartId], MATCH(Table1[[#This Row],[sellChartName]],accountchart[chartName],0))</f>
        <v>52900077</v>
      </c>
      <c r="P993" s="42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5633</v>
      </c>
      <c r="B994" s="40" t="s">
        <v>1487</v>
      </c>
      <c r="C994" s="41">
        <f>IF($B994="ProductService",1,IF($B994="ProductNonInventory",3,IF($B994="ProductInventory",5,"error")))</f>
        <v>3</v>
      </c>
      <c r="D994" s="30" t="s">
        <v>5634</v>
      </c>
      <c r="E994" s="46" t="s">
        <v>2857</v>
      </c>
      <c r="F994" s="51"/>
      <c r="G994" s="40">
        <v>0</v>
      </c>
      <c r="H994" s="40">
        <v>1</v>
      </c>
      <c r="I994" s="3" t="s">
        <v>3108</v>
      </c>
      <c r="K994" s="40">
        <v>0</v>
      </c>
      <c r="L994" s="40">
        <v>5</v>
      </c>
      <c r="M994" s="3" t="s">
        <v>1537</v>
      </c>
      <c r="N994" s="3" t="s">
        <v>1741</v>
      </c>
      <c r="O994" s="42" t="str">
        <f>INDEX(accountchart[chartId], MATCH(Table1[[#This Row],[sellChartName]],accountchart[chartName],0))</f>
        <v>52900077</v>
      </c>
      <c r="P994" s="42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5636</v>
      </c>
      <c r="B995" s="40" t="s">
        <v>1487</v>
      </c>
      <c r="C995" s="41">
        <f t="shared" ref="C995" si="28">IF($B995="ProductService",1,IF($B995="ProductNonInventory",3,IF($B995="ProductInventory",5,"error")))</f>
        <v>3</v>
      </c>
      <c r="D995" s="30" t="s">
        <v>5443</v>
      </c>
      <c r="E995" s="46" t="s">
        <v>2857</v>
      </c>
      <c r="F995" s="51"/>
      <c r="G995" s="40">
        <v>0</v>
      </c>
      <c r="H995" s="40">
        <v>1</v>
      </c>
      <c r="I995" s="3" t="s">
        <v>3108</v>
      </c>
      <c r="K995" s="40">
        <v>0</v>
      </c>
      <c r="L995" s="40">
        <v>5</v>
      </c>
      <c r="M995" s="3" t="s">
        <v>1537</v>
      </c>
      <c r="N995" s="3" t="s">
        <v>1741</v>
      </c>
      <c r="O995" s="42" t="str">
        <f>INDEX(accountchart[chartId], MATCH(Table1[[#This Row],[sellChartName]],accountchart[chartName],0))</f>
        <v>52900077</v>
      </c>
      <c r="P995" s="42" t="str">
        <f>INDEX(accountchart[chartId], MATCH(Table1[[#This Row],[buyChartName]],accountchart[chartName],0))</f>
        <v>53172273</v>
      </c>
    </row>
    <row r="996" spans="1:16" s="3" customFormat="1" x14ac:dyDescent="0.5">
      <c r="A996" s="3" t="s">
        <v>3247</v>
      </c>
      <c r="B996" s="40" t="s">
        <v>1487</v>
      </c>
      <c r="C996" s="41">
        <f t="shared" si="14"/>
        <v>3</v>
      </c>
      <c r="D996" s="34" t="s">
        <v>1220</v>
      </c>
      <c r="E996" s="46" t="s">
        <v>2356</v>
      </c>
      <c r="F996" s="51"/>
      <c r="G996" s="40">
        <v>0</v>
      </c>
      <c r="H996" s="40">
        <v>1</v>
      </c>
      <c r="I996" s="3" t="s">
        <v>3112</v>
      </c>
      <c r="K996" s="40">
        <v>0</v>
      </c>
      <c r="L996" s="40">
        <v>5</v>
      </c>
      <c r="M996" s="3" t="s">
        <v>1540</v>
      </c>
      <c r="N996" s="3" t="s">
        <v>1744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5">
      <c r="A997" s="3" t="s">
        <v>3248</v>
      </c>
      <c r="B997" s="40" t="s">
        <v>1487</v>
      </c>
      <c r="C997" s="41">
        <f t="shared" si="14"/>
        <v>3</v>
      </c>
      <c r="D997" s="34" t="s">
        <v>1219</v>
      </c>
      <c r="E997" s="46" t="s">
        <v>2356</v>
      </c>
      <c r="F997" s="51"/>
      <c r="G997" s="40">
        <v>0</v>
      </c>
      <c r="H997" s="40">
        <v>1</v>
      </c>
      <c r="I997" s="3" t="s">
        <v>3112</v>
      </c>
      <c r="K997" s="40">
        <v>0</v>
      </c>
      <c r="L997" s="40">
        <v>5</v>
      </c>
      <c r="M997" s="3" t="s">
        <v>1540</v>
      </c>
      <c r="N997" s="3" t="s">
        <v>1744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5">
      <c r="A998" s="3" t="s">
        <v>3249</v>
      </c>
      <c r="B998" s="40" t="s">
        <v>1487</v>
      </c>
      <c r="C998" s="41">
        <f t="shared" si="14"/>
        <v>3</v>
      </c>
      <c r="D998" s="34" t="s">
        <v>2987</v>
      </c>
      <c r="E998" s="46" t="s">
        <v>3387</v>
      </c>
      <c r="F998" s="51" t="s">
        <v>2986</v>
      </c>
      <c r="G998" s="40">
        <v>0</v>
      </c>
      <c r="H998" s="40">
        <v>1</v>
      </c>
      <c r="I998" s="3" t="s">
        <v>3112</v>
      </c>
      <c r="K998" s="40">
        <v>0</v>
      </c>
      <c r="L998" s="40">
        <v>5</v>
      </c>
      <c r="M998" s="3" t="s">
        <v>1540</v>
      </c>
      <c r="N998" s="3" t="s">
        <v>1744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5">
      <c r="A999" s="3" t="s">
        <v>3250</v>
      </c>
      <c r="B999" s="40" t="s">
        <v>1487</v>
      </c>
      <c r="C999" s="41">
        <f t="shared" si="14"/>
        <v>3</v>
      </c>
      <c r="D999" s="34" t="s">
        <v>2988</v>
      </c>
      <c r="E999" s="46" t="s">
        <v>3387</v>
      </c>
      <c r="F999" s="51"/>
      <c r="G999" s="40">
        <v>0</v>
      </c>
      <c r="H999" s="40">
        <v>1</v>
      </c>
      <c r="I999" s="3" t="s">
        <v>3112</v>
      </c>
      <c r="K999" s="40">
        <v>0</v>
      </c>
      <c r="L999" s="40">
        <v>5</v>
      </c>
      <c r="M999" s="3" t="s">
        <v>1540</v>
      </c>
      <c r="N999" s="3" t="s">
        <v>1744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s="3" customFormat="1" x14ac:dyDescent="0.5">
      <c r="A1000" s="3" t="s">
        <v>3251</v>
      </c>
      <c r="B1000" s="40" t="s">
        <v>1487</v>
      </c>
      <c r="C1000" s="41">
        <f t="shared" si="14"/>
        <v>3</v>
      </c>
      <c r="D1000" s="34" t="s">
        <v>1217</v>
      </c>
      <c r="E1000" s="46" t="s">
        <v>3387</v>
      </c>
      <c r="F1000" s="51"/>
      <c r="G1000" s="40">
        <v>0</v>
      </c>
      <c r="H1000" s="40">
        <v>1</v>
      </c>
      <c r="I1000" s="3" t="s">
        <v>3112</v>
      </c>
      <c r="K1000" s="40">
        <v>0</v>
      </c>
      <c r="L1000" s="40">
        <v>5</v>
      </c>
      <c r="M1000" s="3" t="s">
        <v>1540</v>
      </c>
      <c r="N1000" s="3" t="s">
        <v>1744</v>
      </c>
      <c r="O1000" s="42" t="str">
        <f>INDEX(accountchart[chartId], MATCH(Table1[[#This Row],[sellChartName]],accountchart[chartName],0))</f>
        <v>52900513</v>
      </c>
      <c r="P1000" s="42" t="str">
        <f>INDEX(accountchart[chartId], MATCH(Table1[[#This Row],[buyChartName]],accountchart[chartName],0))</f>
        <v>53172274</v>
      </c>
    </row>
    <row r="1001" spans="1:16" s="3" customFormat="1" x14ac:dyDescent="0.5">
      <c r="A1001" s="3" t="s">
        <v>3252</v>
      </c>
      <c r="B1001" s="40" t="s">
        <v>1487</v>
      </c>
      <c r="C1001" s="41">
        <f t="shared" si="14"/>
        <v>3</v>
      </c>
      <c r="D1001" s="34" t="s">
        <v>2990</v>
      </c>
      <c r="E1001" s="46" t="s">
        <v>3387</v>
      </c>
      <c r="F1001" s="51" t="s">
        <v>2989</v>
      </c>
      <c r="G1001" s="40">
        <v>0</v>
      </c>
      <c r="H1001" s="40">
        <v>1</v>
      </c>
      <c r="I1001" s="3" t="s">
        <v>3112</v>
      </c>
      <c r="K1001" s="40">
        <v>0</v>
      </c>
      <c r="L1001" s="40">
        <v>5</v>
      </c>
      <c r="M1001" s="3" t="s">
        <v>1540</v>
      </c>
      <c r="N1001" s="3" t="s">
        <v>1744</v>
      </c>
      <c r="O1001" s="42" t="str">
        <f>INDEX(accountchart[chartId], MATCH(Table1[[#This Row],[sellChartName]],accountchart[chartName],0))</f>
        <v>52900513</v>
      </c>
      <c r="P1001" s="42" t="str">
        <f>INDEX(accountchart[chartId], MATCH(Table1[[#This Row],[buyChartName]],accountchart[chartName],0))</f>
        <v>53172274</v>
      </c>
    </row>
    <row r="1002" spans="1:16" s="3" customFormat="1" x14ac:dyDescent="0.5">
      <c r="A1002" s="3" t="s">
        <v>3253</v>
      </c>
      <c r="B1002" s="40" t="s">
        <v>1487</v>
      </c>
      <c r="C1002" s="41">
        <f t="shared" si="14"/>
        <v>3</v>
      </c>
      <c r="D1002" s="34" t="s">
        <v>2991</v>
      </c>
      <c r="E1002" s="46" t="s">
        <v>3387</v>
      </c>
      <c r="F1002" s="51"/>
      <c r="G1002" s="40">
        <v>0</v>
      </c>
      <c r="H1002" s="40">
        <v>1</v>
      </c>
      <c r="I1002" s="3" t="s">
        <v>3112</v>
      </c>
      <c r="K1002" s="40">
        <v>0</v>
      </c>
      <c r="L1002" s="40">
        <v>5</v>
      </c>
      <c r="M1002" s="3" t="s">
        <v>1540</v>
      </c>
      <c r="N1002" s="3" t="s">
        <v>1744</v>
      </c>
      <c r="O1002" s="42" t="str">
        <f>INDEX(accountchart[chartId], MATCH(Table1[[#This Row],[sellChartName]],accountchart[chartName],0))</f>
        <v>52900513</v>
      </c>
      <c r="P1002" s="42" t="str">
        <f>INDEX(accountchart[chartId], MATCH(Table1[[#This Row],[buyChartName]],accountchart[chartName],0))</f>
        <v>53172274</v>
      </c>
    </row>
    <row r="1003" spans="1:16" s="3" customFormat="1" x14ac:dyDescent="0.5">
      <c r="A1003" s="3" t="s">
        <v>3254</v>
      </c>
      <c r="B1003" s="40" t="s">
        <v>1487</v>
      </c>
      <c r="C1003" s="41">
        <f t="shared" si="14"/>
        <v>3</v>
      </c>
      <c r="D1003" s="34" t="s">
        <v>1125</v>
      </c>
      <c r="E1003" s="46" t="s">
        <v>3387</v>
      </c>
      <c r="F1003" s="51"/>
      <c r="G1003" s="40">
        <v>0</v>
      </c>
      <c r="H1003" s="40">
        <v>1</v>
      </c>
      <c r="I1003" s="3" t="s">
        <v>3112</v>
      </c>
      <c r="K1003" s="40">
        <v>0</v>
      </c>
      <c r="L1003" s="40">
        <v>5</v>
      </c>
      <c r="M1003" s="3" t="s">
        <v>1540</v>
      </c>
      <c r="N1003" s="3" t="s">
        <v>1744</v>
      </c>
      <c r="O1003" s="42" t="str">
        <f>INDEX(accountchart[chartId], MATCH(Table1[[#This Row],[sellChartName]],accountchart[chartName],0))</f>
        <v>52900513</v>
      </c>
      <c r="P1003" s="42" t="str">
        <f>INDEX(accountchart[chartId], MATCH(Table1[[#This Row],[buyChartName]],accountchart[chartName],0))</f>
        <v>53172274</v>
      </c>
    </row>
    <row r="1004" spans="1:16" s="3" customFormat="1" x14ac:dyDescent="0.5">
      <c r="A1004" s="3" t="s">
        <v>3255</v>
      </c>
      <c r="B1004" s="40" t="s">
        <v>1487</v>
      </c>
      <c r="C1004" s="41">
        <f t="shared" si="14"/>
        <v>3</v>
      </c>
      <c r="D1004" s="34" t="s">
        <v>2992</v>
      </c>
      <c r="E1004" s="46" t="s">
        <v>3387</v>
      </c>
      <c r="F1004" s="51" t="s">
        <v>2993</v>
      </c>
      <c r="G1004" s="40">
        <v>0</v>
      </c>
      <c r="H1004" s="40">
        <v>1</v>
      </c>
      <c r="I1004" s="3" t="s">
        <v>3112</v>
      </c>
      <c r="K1004" s="40">
        <v>0</v>
      </c>
      <c r="L1004" s="40">
        <v>5</v>
      </c>
      <c r="M1004" s="3" t="s">
        <v>1540</v>
      </c>
      <c r="N1004" s="3" t="s">
        <v>1744</v>
      </c>
      <c r="O1004" s="42" t="str">
        <f>INDEX(accountchart[chartId], MATCH(Table1[[#This Row],[sellChartName]],accountchart[chartName],0))</f>
        <v>52900513</v>
      </c>
      <c r="P1004" s="42" t="str">
        <f>INDEX(accountchart[chartId], MATCH(Table1[[#This Row],[buyChartName]],accountchart[chartName],0))</f>
        <v>53172274</v>
      </c>
    </row>
    <row r="1005" spans="1:16" s="3" customFormat="1" x14ac:dyDescent="0.5">
      <c r="A1005" s="3" t="s">
        <v>3256</v>
      </c>
      <c r="B1005" s="40" t="s">
        <v>1487</v>
      </c>
      <c r="C1005" s="41">
        <f t="shared" si="14"/>
        <v>3</v>
      </c>
      <c r="D1005" s="34" t="s">
        <v>2994</v>
      </c>
      <c r="E1005" s="46" t="s">
        <v>3387</v>
      </c>
      <c r="F1005" s="51" t="s">
        <v>2993</v>
      </c>
      <c r="G1005" s="40">
        <v>0</v>
      </c>
      <c r="H1005" s="40">
        <v>1</v>
      </c>
      <c r="I1005" s="3" t="s">
        <v>3112</v>
      </c>
      <c r="K1005" s="40">
        <v>0</v>
      </c>
      <c r="L1005" s="40">
        <v>5</v>
      </c>
      <c r="M1005" s="3" t="s">
        <v>1540</v>
      </c>
      <c r="N1005" s="3" t="s">
        <v>1744</v>
      </c>
      <c r="O1005" s="42" t="str">
        <f>INDEX(accountchart[chartId], MATCH(Table1[[#This Row],[sellChartName]],accountchart[chartName],0))</f>
        <v>52900513</v>
      </c>
      <c r="P1005" s="42" t="str">
        <f>INDEX(accountchart[chartId], MATCH(Table1[[#This Row],[buyChartName]],accountchart[chartName],0))</f>
        <v>53172274</v>
      </c>
    </row>
    <row r="1006" spans="1:16" s="3" customFormat="1" x14ac:dyDescent="0.5">
      <c r="A1006" s="3" t="s">
        <v>3257</v>
      </c>
      <c r="B1006" s="40" t="s">
        <v>1487</v>
      </c>
      <c r="C1006" s="41">
        <f t="shared" si="14"/>
        <v>3</v>
      </c>
      <c r="D1006" s="34" t="s">
        <v>2996</v>
      </c>
      <c r="E1006" s="46" t="s">
        <v>3387</v>
      </c>
      <c r="F1006" s="51" t="s">
        <v>2995</v>
      </c>
      <c r="G1006" s="40">
        <v>0</v>
      </c>
      <c r="H1006" s="40">
        <v>1</v>
      </c>
      <c r="I1006" s="3" t="s">
        <v>3112</v>
      </c>
      <c r="K1006" s="40">
        <v>0</v>
      </c>
      <c r="L1006" s="40">
        <v>5</v>
      </c>
      <c r="M1006" s="3" t="s">
        <v>1540</v>
      </c>
      <c r="N1006" s="3" t="s">
        <v>1744</v>
      </c>
      <c r="O1006" s="42" t="str">
        <f>INDEX(accountchart[chartId], MATCH(Table1[[#This Row],[sellChartName]],accountchart[chartName],0))</f>
        <v>52900513</v>
      </c>
      <c r="P1006" s="42" t="str">
        <f>INDEX(accountchart[chartId], MATCH(Table1[[#This Row],[buyChartName]],accountchart[chartName],0))</f>
        <v>53172274</v>
      </c>
    </row>
    <row r="1007" spans="1:16" s="3" customFormat="1" x14ac:dyDescent="0.5">
      <c r="A1007" s="3" t="s">
        <v>3258</v>
      </c>
      <c r="B1007" s="40" t="s">
        <v>1487</v>
      </c>
      <c r="C1007" s="41">
        <f t="shared" si="14"/>
        <v>3</v>
      </c>
      <c r="D1007" s="34" t="s">
        <v>2997</v>
      </c>
      <c r="E1007" s="46" t="s">
        <v>3387</v>
      </c>
      <c r="F1007" s="51"/>
      <c r="G1007" s="40">
        <v>0</v>
      </c>
      <c r="H1007" s="40">
        <v>1</v>
      </c>
      <c r="I1007" s="3" t="s">
        <v>3112</v>
      </c>
      <c r="K1007" s="40">
        <v>0</v>
      </c>
      <c r="L1007" s="40">
        <v>5</v>
      </c>
      <c r="M1007" s="3" t="s">
        <v>1540</v>
      </c>
      <c r="N1007" s="3" t="s">
        <v>1744</v>
      </c>
      <c r="O1007" s="42" t="str">
        <f>INDEX(accountchart[chartId], MATCH(Table1[[#This Row],[sellChartName]],accountchart[chartName],0))</f>
        <v>52900513</v>
      </c>
      <c r="P1007" s="42" t="str">
        <f>INDEX(accountchart[chartId], MATCH(Table1[[#This Row],[buyChartName]],accountchart[chartName],0))</f>
        <v>53172274</v>
      </c>
    </row>
    <row r="1008" spans="1:16" s="3" customFormat="1" x14ac:dyDescent="0.5">
      <c r="A1008" s="3" t="s">
        <v>3259</v>
      </c>
      <c r="B1008" s="40" t="s">
        <v>1487</v>
      </c>
      <c r="C1008" s="41">
        <f t="shared" si="14"/>
        <v>3</v>
      </c>
      <c r="D1008" s="34" t="s">
        <v>1212</v>
      </c>
      <c r="E1008" s="46" t="s">
        <v>3387</v>
      </c>
      <c r="F1008" s="51"/>
      <c r="G1008" s="40">
        <v>0</v>
      </c>
      <c r="H1008" s="40">
        <v>1</v>
      </c>
      <c r="I1008" s="3" t="s">
        <v>3112</v>
      </c>
      <c r="K1008" s="40">
        <v>0</v>
      </c>
      <c r="L1008" s="40">
        <v>5</v>
      </c>
      <c r="M1008" s="3" t="s">
        <v>1540</v>
      </c>
      <c r="N1008" s="3" t="s">
        <v>1744</v>
      </c>
      <c r="O1008" s="42" t="str">
        <f>INDEX(accountchart[chartId], MATCH(Table1[[#This Row],[sellChartName]],accountchart[chartName],0))</f>
        <v>52900513</v>
      </c>
      <c r="P1008" s="42" t="str">
        <f>INDEX(accountchart[chartId], MATCH(Table1[[#This Row],[buyChartName]],accountchart[chartName],0))</f>
        <v>53172274</v>
      </c>
    </row>
    <row r="1009" spans="1:16" s="3" customFormat="1" x14ac:dyDescent="0.5">
      <c r="A1009" s="3" t="s">
        <v>3260</v>
      </c>
      <c r="B1009" s="40" t="s">
        <v>1487</v>
      </c>
      <c r="C1009" s="41">
        <f t="shared" si="14"/>
        <v>3</v>
      </c>
      <c r="D1009" s="34" t="s">
        <v>1276</v>
      </c>
      <c r="E1009" s="46" t="s">
        <v>3387</v>
      </c>
      <c r="F1009" s="51"/>
      <c r="G1009" s="40">
        <v>0</v>
      </c>
      <c r="H1009" s="40">
        <v>1</v>
      </c>
      <c r="I1009" s="3" t="s">
        <v>3112</v>
      </c>
      <c r="K1009" s="40">
        <v>0</v>
      </c>
      <c r="L1009" s="40">
        <v>5</v>
      </c>
      <c r="M1009" s="3" t="s">
        <v>1540</v>
      </c>
      <c r="N1009" s="3" t="s">
        <v>1744</v>
      </c>
      <c r="O1009" s="42" t="str">
        <f>INDEX(accountchart[chartId], MATCH(Table1[[#This Row],[sellChartName]],accountchart[chartName],0))</f>
        <v>52900513</v>
      </c>
      <c r="P1009" s="42" t="str">
        <f>INDEX(accountchart[chartId], MATCH(Table1[[#This Row],[buyChartName]],accountchart[chartName],0))</f>
        <v>53172274</v>
      </c>
    </row>
    <row r="1010" spans="1:16" s="3" customFormat="1" x14ac:dyDescent="0.5">
      <c r="A1010" s="3" t="s">
        <v>3261</v>
      </c>
      <c r="B1010" s="40" t="s">
        <v>1487</v>
      </c>
      <c r="C1010" s="41">
        <f t="shared" si="14"/>
        <v>3</v>
      </c>
      <c r="D1010" s="34" t="s">
        <v>2998</v>
      </c>
      <c r="E1010" s="46" t="s">
        <v>3387</v>
      </c>
      <c r="F1010" s="51" t="s">
        <v>2999</v>
      </c>
      <c r="G1010" s="40">
        <v>60</v>
      </c>
      <c r="H1010" s="40">
        <v>1</v>
      </c>
      <c r="I1010" s="3" t="s">
        <v>3112</v>
      </c>
      <c r="K1010" s="40">
        <v>0</v>
      </c>
      <c r="L1010" s="40">
        <v>5</v>
      </c>
      <c r="M1010" s="3" t="s">
        <v>1540</v>
      </c>
      <c r="N1010" s="3" t="s">
        <v>1744</v>
      </c>
      <c r="O1010" s="42" t="str">
        <f>INDEX(accountchart[chartId], MATCH(Table1[[#This Row],[sellChartName]],accountchart[chartName],0))</f>
        <v>52900513</v>
      </c>
      <c r="P1010" s="42" t="str">
        <f>INDEX(accountchart[chartId], MATCH(Table1[[#This Row],[buyChartName]],accountchart[chartName],0))</f>
        <v>53172274</v>
      </c>
    </row>
    <row r="1011" spans="1:16" s="3" customFormat="1" x14ac:dyDescent="0.5">
      <c r="A1011" s="3" t="s">
        <v>3262</v>
      </c>
      <c r="B1011" s="40" t="s">
        <v>1487</v>
      </c>
      <c r="C1011" s="41">
        <f t="shared" si="14"/>
        <v>3</v>
      </c>
      <c r="D1011" s="34" t="s">
        <v>3021</v>
      </c>
      <c r="E1011" s="46" t="s">
        <v>2857</v>
      </c>
      <c r="F1011" s="51" t="s">
        <v>3018</v>
      </c>
      <c r="G1011" s="40">
        <v>150</v>
      </c>
      <c r="H1011" s="40">
        <v>1</v>
      </c>
      <c r="I1011" s="3" t="s">
        <v>3112</v>
      </c>
      <c r="K1011" s="40">
        <v>0</v>
      </c>
      <c r="L1011" s="40">
        <v>5</v>
      </c>
      <c r="M1011" s="3" t="s">
        <v>1540</v>
      </c>
      <c r="N1011" s="3" t="s">
        <v>1744</v>
      </c>
      <c r="O1011" s="42" t="str">
        <f>INDEX(accountchart[chartId], MATCH(Table1[[#This Row],[sellChartName]],accountchart[chartName],0))</f>
        <v>52900513</v>
      </c>
      <c r="P1011" s="42" t="str">
        <f>INDEX(accountchart[chartId], MATCH(Table1[[#This Row],[buyChartName]],accountchart[chartName],0))</f>
        <v>53172274</v>
      </c>
    </row>
    <row r="1012" spans="1:16" s="3" customFormat="1" x14ac:dyDescent="0.5">
      <c r="A1012" s="3" t="s">
        <v>3264</v>
      </c>
      <c r="B1012" s="40" t="s">
        <v>1487</v>
      </c>
      <c r="C1012" s="41">
        <f t="shared" si="14"/>
        <v>3</v>
      </c>
      <c r="D1012" s="34" t="s">
        <v>3020</v>
      </c>
      <c r="E1012" s="46" t="s">
        <v>2857</v>
      </c>
      <c r="F1012" s="51" t="s">
        <v>3019</v>
      </c>
      <c r="G1012" s="40">
        <v>60</v>
      </c>
      <c r="H1012" s="40">
        <v>1</v>
      </c>
      <c r="I1012" s="3" t="s">
        <v>3112</v>
      </c>
      <c r="K1012" s="40">
        <v>0</v>
      </c>
      <c r="L1012" s="40">
        <v>5</v>
      </c>
      <c r="M1012" s="3" t="s">
        <v>1540</v>
      </c>
      <c r="N1012" s="3" t="s">
        <v>1744</v>
      </c>
      <c r="O1012" s="42" t="str">
        <f>INDEX(accountchart[chartId], MATCH(Table1[[#This Row],[sellChartName]],accountchart[chartName],0))</f>
        <v>52900513</v>
      </c>
      <c r="P1012" s="42" t="str">
        <f>INDEX(accountchart[chartId], MATCH(Table1[[#This Row],[buyChartName]],accountchart[chartName],0))</f>
        <v>53172274</v>
      </c>
    </row>
    <row r="1013" spans="1:16" s="3" customFormat="1" x14ac:dyDescent="0.5">
      <c r="A1013" s="3" t="s">
        <v>3263</v>
      </c>
      <c r="B1013" s="40" t="s">
        <v>1487</v>
      </c>
      <c r="C1013" s="41">
        <f t="shared" si="14"/>
        <v>3</v>
      </c>
      <c r="D1013" s="34" t="s">
        <v>1265</v>
      </c>
      <c r="E1013" s="46" t="s">
        <v>768</v>
      </c>
      <c r="F1013" s="51"/>
      <c r="G1013" s="40">
        <v>60</v>
      </c>
      <c r="H1013" s="40">
        <v>1</v>
      </c>
      <c r="I1013" s="3" t="s">
        <v>3112</v>
      </c>
      <c r="K1013" s="40">
        <v>0</v>
      </c>
      <c r="L1013" s="40">
        <v>5</v>
      </c>
      <c r="M1013" s="3" t="s">
        <v>1540</v>
      </c>
      <c r="N1013" s="3" t="s">
        <v>1744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5">
      <c r="A1014" s="3" t="s">
        <v>3265</v>
      </c>
      <c r="B1014" s="40" t="s">
        <v>1487</v>
      </c>
      <c r="C1014" s="41">
        <f t="shared" si="14"/>
        <v>3</v>
      </c>
      <c r="D1014" s="34" t="s">
        <v>1218</v>
      </c>
      <c r="E1014" s="46" t="s">
        <v>2857</v>
      </c>
      <c r="F1014" s="51"/>
      <c r="G1014" s="40">
        <v>0</v>
      </c>
      <c r="H1014" s="40">
        <v>1</v>
      </c>
      <c r="I1014" s="3" t="s">
        <v>3112</v>
      </c>
      <c r="K1014" s="40">
        <v>0</v>
      </c>
      <c r="L1014" s="40">
        <v>5</v>
      </c>
      <c r="M1014" s="3" t="s">
        <v>1540</v>
      </c>
      <c r="N1014" s="3" t="s">
        <v>1744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5">
      <c r="A1015" s="3" t="s">
        <v>3266</v>
      </c>
      <c r="B1015" s="40" t="s">
        <v>1487</v>
      </c>
      <c r="C1015" s="41">
        <f t="shared" si="14"/>
        <v>3</v>
      </c>
      <c r="D1015" s="34" t="s">
        <v>1221</v>
      </c>
      <c r="E1015" s="46" t="s">
        <v>2356</v>
      </c>
      <c r="F1015" s="51"/>
      <c r="G1015" s="40">
        <v>0</v>
      </c>
      <c r="H1015" s="40">
        <v>1</v>
      </c>
      <c r="I1015" s="3" t="s">
        <v>3112</v>
      </c>
      <c r="K1015" s="40">
        <v>0</v>
      </c>
      <c r="L1015" s="40">
        <v>5</v>
      </c>
      <c r="M1015" s="3" t="s">
        <v>1540</v>
      </c>
      <c r="N1015" s="3" t="s">
        <v>1744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5">
      <c r="A1016" s="3" t="s">
        <v>3267</v>
      </c>
      <c r="B1016" s="40" t="s">
        <v>1487</v>
      </c>
      <c r="C1016" s="41">
        <f t="shared" si="14"/>
        <v>3</v>
      </c>
      <c r="D1016" s="34" t="s">
        <v>1223</v>
      </c>
      <c r="E1016" s="46" t="s">
        <v>2356</v>
      </c>
      <c r="F1016" s="51"/>
      <c r="G1016" s="40">
        <v>0</v>
      </c>
      <c r="H1016" s="40">
        <v>1</v>
      </c>
      <c r="I1016" s="3" t="s">
        <v>3112</v>
      </c>
      <c r="K1016" s="40">
        <v>0</v>
      </c>
      <c r="L1016" s="40">
        <v>5</v>
      </c>
      <c r="M1016" s="3" t="s">
        <v>1540</v>
      </c>
      <c r="N1016" s="3" t="s">
        <v>1744</v>
      </c>
      <c r="O1016" s="42" t="str">
        <f>INDEX(accountchart[chartId], MATCH(Table1[[#This Row],[sellChartName]],accountchart[chartName],0))</f>
        <v>52900513</v>
      </c>
      <c r="P1016" s="42" t="str">
        <f>INDEX(accountchart[chartId], MATCH(Table1[[#This Row],[buyChartName]],accountchart[chartName],0))</f>
        <v>53172274</v>
      </c>
    </row>
    <row r="1017" spans="1:16" s="3" customFormat="1" x14ac:dyDescent="0.5">
      <c r="A1017" s="3" t="s">
        <v>3268</v>
      </c>
      <c r="B1017" s="40" t="s">
        <v>1487</v>
      </c>
      <c r="C1017" s="41">
        <f t="shared" si="14"/>
        <v>3</v>
      </c>
      <c r="D1017" s="34" t="s">
        <v>1466</v>
      </c>
      <c r="E1017" s="46" t="s">
        <v>3390</v>
      </c>
      <c r="F1017" s="51" t="s">
        <v>3066</v>
      </c>
      <c r="G1017" s="40">
        <v>0</v>
      </c>
      <c r="H1017" s="40">
        <v>1</v>
      </c>
      <c r="I1017" s="3" t="s">
        <v>3112</v>
      </c>
      <c r="K1017" s="40">
        <v>0</v>
      </c>
      <c r="L1017" s="40">
        <v>5</v>
      </c>
      <c r="M1017" s="3" t="s">
        <v>1540</v>
      </c>
      <c r="N1017" s="3" t="s">
        <v>1744</v>
      </c>
      <c r="O1017" s="42" t="str">
        <f>INDEX(accountchart[chartId], MATCH(Table1[[#This Row],[sellChartName]],accountchart[chartName],0))</f>
        <v>52900513</v>
      </c>
      <c r="P1017" s="42" t="str">
        <f>INDEX(accountchart[chartId], MATCH(Table1[[#This Row],[buyChartName]],accountchart[chartName],0))</f>
        <v>53172274</v>
      </c>
    </row>
    <row r="1018" spans="1:16" s="3" customFormat="1" x14ac:dyDescent="0.5">
      <c r="A1018" s="3" t="s">
        <v>3269</v>
      </c>
      <c r="B1018" s="40" t="s">
        <v>1487</v>
      </c>
      <c r="C1018" s="41">
        <f t="shared" si="14"/>
        <v>3</v>
      </c>
      <c r="D1018" s="34" t="s">
        <v>3067</v>
      </c>
      <c r="E1018" s="46" t="s">
        <v>2857</v>
      </c>
      <c r="F1018" s="51" t="s">
        <v>3068</v>
      </c>
      <c r="G1018" s="40">
        <v>0</v>
      </c>
      <c r="H1018" s="40">
        <v>1</v>
      </c>
      <c r="I1018" s="3" t="s">
        <v>3112</v>
      </c>
      <c r="K1018" s="40">
        <v>0</v>
      </c>
      <c r="L1018" s="40">
        <v>5</v>
      </c>
      <c r="M1018" s="3" t="s">
        <v>1540</v>
      </c>
      <c r="N1018" s="3" t="s">
        <v>1744</v>
      </c>
      <c r="O1018" s="42" t="str">
        <f>INDEX(accountchart[chartId], MATCH(Table1[[#This Row],[sellChartName]],accountchart[chartName],0))</f>
        <v>52900513</v>
      </c>
      <c r="P1018" s="42" t="str">
        <f>INDEX(accountchart[chartId], MATCH(Table1[[#This Row],[buyChartName]],accountchart[chartName],0))</f>
        <v>53172274</v>
      </c>
    </row>
    <row r="1019" spans="1:16" s="3" customFormat="1" x14ac:dyDescent="0.5">
      <c r="A1019" s="3" t="s">
        <v>3270</v>
      </c>
      <c r="B1019" s="40" t="s">
        <v>1487</v>
      </c>
      <c r="C1019" s="41">
        <f t="shared" si="14"/>
        <v>3</v>
      </c>
      <c r="D1019" s="34" t="s">
        <v>1214</v>
      </c>
      <c r="E1019" s="46" t="s">
        <v>2857</v>
      </c>
      <c r="F1019" s="51"/>
      <c r="G1019" s="40">
        <v>0</v>
      </c>
      <c r="H1019" s="40">
        <v>1</v>
      </c>
      <c r="I1019" s="3" t="s">
        <v>3112</v>
      </c>
      <c r="K1019" s="40">
        <v>0</v>
      </c>
      <c r="L1019" s="40">
        <v>5</v>
      </c>
      <c r="M1019" s="3" t="s">
        <v>1540</v>
      </c>
      <c r="N1019" s="3" t="s">
        <v>1744</v>
      </c>
      <c r="O1019" s="42" t="str">
        <f>INDEX(accountchart[chartId], MATCH(Table1[[#This Row],[sellChartName]],accountchart[chartName],0))</f>
        <v>52900513</v>
      </c>
      <c r="P1019" s="42" t="str">
        <f>INDEX(accountchart[chartId], MATCH(Table1[[#This Row],[buyChartName]],accountchart[chartName],0))</f>
        <v>53172274</v>
      </c>
    </row>
    <row r="1020" spans="1:16" s="3" customFormat="1" x14ac:dyDescent="0.5">
      <c r="A1020" s="3" t="s">
        <v>3271</v>
      </c>
      <c r="B1020" s="40" t="s">
        <v>1487</v>
      </c>
      <c r="C1020" s="41">
        <f t="shared" si="14"/>
        <v>3</v>
      </c>
      <c r="D1020" s="34" t="s">
        <v>1224</v>
      </c>
      <c r="E1020" s="46" t="s">
        <v>2857</v>
      </c>
      <c r="F1020" s="51"/>
      <c r="G1020" s="40">
        <v>0</v>
      </c>
      <c r="H1020" s="40">
        <v>1</v>
      </c>
      <c r="I1020" s="3" t="s">
        <v>3112</v>
      </c>
      <c r="K1020" s="40">
        <v>0</v>
      </c>
      <c r="L1020" s="40">
        <v>5</v>
      </c>
      <c r="M1020" s="3" t="s">
        <v>1540</v>
      </c>
      <c r="N1020" s="3" t="s">
        <v>1744</v>
      </c>
      <c r="O1020" s="42" t="str">
        <f>INDEX(accountchart[chartId], MATCH(Table1[[#This Row],[sellChartName]],accountchart[chartName],0))</f>
        <v>52900513</v>
      </c>
      <c r="P1020" s="42" t="str">
        <f>INDEX(accountchart[chartId], MATCH(Table1[[#This Row],[buyChartName]],accountchart[chartName],0))</f>
        <v>53172274</v>
      </c>
    </row>
    <row r="1021" spans="1:16" s="3" customFormat="1" x14ac:dyDescent="0.5">
      <c r="A1021" s="3" t="s">
        <v>3272</v>
      </c>
      <c r="B1021" s="40" t="s">
        <v>1487</v>
      </c>
      <c r="C1021" s="41">
        <f t="shared" si="14"/>
        <v>3</v>
      </c>
      <c r="D1021" s="34" t="s">
        <v>1216</v>
      </c>
      <c r="E1021" s="46" t="s">
        <v>2857</v>
      </c>
      <c r="F1021" s="51"/>
      <c r="G1021" s="40">
        <v>0</v>
      </c>
      <c r="H1021" s="40">
        <v>1</v>
      </c>
      <c r="I1021" s="3" t="s">
        <v>3112</v>
      </c>
      <c r="K1021" s="40">
        <v>0</v>
      </c>
      <c r="L1021" s="40">
        <v>5</v>
      </c>
      <c r="M1021" s="3" t="s">
        <v>1540</v>
      </c>
      <c r="N1021" s="3" t="s">
        <v>1744</v>
      </c>
      <c r="O1021" s="42" t="str">
        <f>INDEX(accountchart[chartId], MATCH(Table1[[#This Row],[sellChartName]],accountchart[chartName],0))</f>
        <v>52900513</v>
      </c>
      <c r="P1021" s="42" t="str">
        <f>INDEX(accountchart[chartId], MATCH(Table1[[#This Row],[buyChartName]],accountchart[chartName],0))</f>
        <v>53172274</v>
      </c>
    </row>
    <row r="1022" spans="1:16" s="3" customFormat="1" x14ac:dyDescent="0.5">
      <c r="A1022" s="3" t="s">
        <v>3273</v>
      </c>
      <c r="B1022" s="40" t="s">
        <v>1487</v>
      </c>
      <c r="C1022" s="41">
        <f t="shared" si="14"/>
        <v>3</v>
      </c>
      <c r="D1022" s="34" t="s">
        <v>1222</v>
      </c>
      <c r="E1022" s="46" t="s">
        <v>2857</v>
      </c>
      <c r="F1022" s="51"/>
      <c r="G1022" s="40">
        <v>0</v>
      </c>
      <c r="H1022" s="40">
        <v>1</v>
      </c>
      <c r="I1022" s="3" t="s">
        <v>3112</v>
      </c>
      <c r="K1022" s="40">
        <v>0</v>
      </c>
      <c r="L1022" s="40">
        <v>5</v>
      </c>
      <c r="M1022" s="3" t="s">
        <v>1540</v>
      </c>
      <c r="N1022" s="3" t="s">
        <v>1744</v>
      </c>
      <c r="O1022" s="42" t="str">
        <f>INDEX(accountchart[chartId], MATCH(Table1[[#This Row],[sellChartName]],accountchart[chartName],0))</f>
        <v>52900513</v>
      </c>
      <c r="P1022" s="42" t="str">
        <f>INDEX(accountchart[chartId], MATCH(Table1[[#This Row],[buyChartName]],accountchart[chartName],0))</f>
        <v>53172274</v>
      </c>
    </row>
    <row r="1023" spans="1:16" s="3" customFormat="1" x14ac:dyDescent="0.5">
      <c r="A1023" s="3" t="s">
        <v>3274</v>
      </c>
      <c r="B1023" s="40" t="s">
        <v>1487</v>
      </c>
      <c r="C1023" s="41">
        <f t="shared" si="14"/>
        <v>3</v>
      </c>
      <c r="D1023" s="34" t="s">
        <v>1267</v>
      </c>
      <c r="E1023" s="46" t="s">
        <v>2857</v>
      </c>
      <c r="F1023" s="51"/>
      <c r="G1023" s="40">
        <v>70</v>
      </c>
      <c r="H1023" s="40">
        <v>1</v>
      </c>
      <c r="I1023" s="3" t="s">
        <v>3112</v>
      </c>
      <c r="K1023" s="40">
        <v>0</v>
      </c>
      <c r="L1023" s="40">
        <v>5</v>
      </c>
      <c r="M1023" s="3" t="s">
        <v>1540</v>
      </c>
      <c r="N1023" s="3" t="s">
        <v>1744</v>
      </c>
      <c r="O1023" s="42" t="str">
        <f>INDEX(accountchart[chartId], MATCH(Table1[[#This Row],[sellChartName]],accountchart[chartName],0))</f>
        <v>52900513</v>
      </c>
      <c r="P1023" s="42" t="str">
        <f>INDEX(accountchart[chartId], MATCH(Table1[[#This Row],[buyChartName]],accountchart[chartName],0))</f>
        <v>53172274</v>
      </c>
    </row>
    <row r="1024" spans="1:16" s="3" customFormat="1" x14ac:dyDescent="0.5">
      <c r="A1024" s="3" t="s">
        <v>3275</v>
      </c>
      <c r="B1024" s="40" t="s">
        <v>1487</v>
      </c>
      <c r="C1024" s="41">
        <f t="shared" si="14"/>
        <v>3</v>
      </c>
      <c r="D1024" s="34" t="s">
        <v>1213</v>
      </c>
      <c r="E1024" s="46" t="s">
        <v>2857</v>
      </c>
      <c r="F1024" s="51"/>
      <c r="G1024" s="40">
        <v>0</v>
      </c>
      <c r="H1024" s="40">
        <v>1</v>
      </c>
      <c r="I1024" s="3" t="s">
        <v>3112</v>
      </c>
      <c r="K1024" s="40">
        <v>0</v>
      </c>
      <c r="L1024" s="40">
        <v>5</v>
      </c>
      <c r="M1024" s="3" t="s">
        <v>1540</v>
      </c>
      <c r="N1024" s="3" t="s">
        <v>1744</v>
      </c>
      <c r="O1024" s="42" t="str">
        <f>INDEX(accountchart[chartId], MATCH(Table1[[#This Row],[sellChartName]],accountchart[chartName],0))</f>
        <v>52900513</v>
      </c>
      <c r="P1024" s="42" t="str">
        <f>INDEX(accountchart[chartId], MATCH(Table1[[#This Row],[buyChartName]],accountchart[chartName],0))</f>
        <v>53172274</v>
      </c>
    </row>
    <row r="1025" spans="1:16" s="3" customFormat="1" x14ac:dyDescent="0.5">
      <c r="A1025" s="3" t="s">
        <v>3276</v>
      </c>
      <c r="B1025" s="40" t="s">
        <v>1487</v>
      </c>
      <c r="C1025" s="41">
        <f t="shared" si="14"/>
        <v>3</v>
      </c>
      <c r="D1025" s="34" t="s">
        <v>1215</v>
      </c>
      <c r="E1025" s="46" t="s">
        <v>2857</v>
      </c>
      <c r="F1025" s="51"/>
      <c r="G1025" s="40">
        <v>0</v>
      </c>
      <c r="H1025" s="40">
        <v>1</v>
      </c>
      <c r="I1025" s="3" t="s">
        <v>3112</v>
      </c>
      <c r="K1025" s="40">
        <v>0</v>
      </c>
      <c r="L1025" s="40">
        <v>5</v>
      </c>
      <c r="M1025" s="3" t="s">
        <v>1540</v>
      </c>
      <c r="N1025" s="3" t="s">
        <v>1744</v>
      </c>
      <c r="O1025" s="42" t="str">
        <f>INDEX(accountchart[chartId], MATCH(Table1[[#This Row],[sellChartName]],accountchart[chartName],0))</f>
        <v>52900513</v>
      </c>
      <c r="P1025" s="42" t="str">
        <f>INDEX(accountchart[chartId], MATCH(Table1[[#This Row],[buyChartName]],accountchart[chartName],0))</f>
        <v>53172274</v>
      </c>
    </row>
    <row r="1026" spans="1:16" s="3" customFormat="1" x14ac:dyDescent="0.5">
      <c r="A1026" s="3" t="s">
        <v>3277</v>
      </c>
      <c r="B1026" s="40" t="s">
        <v>1487</v>
      </c>
      <c r="C1026" s="41">
        <f t="shared" si="14"/>
        <v>3</v>
      </c>
      <c r="D1026" s="34" t="s">
        <v>1209</v>
      </c>
      <c r="E1026" s="46" t="s">
        <v>2857</v>
      </c>
      <c r="F1026" s="51"/>
      <c r="G1026" s="40">
        <v>0</v>
      </c>
      <c r="H1026" s="40">
        <v>1</v>
      </c>
      <c r="I1026" s="3" t="s">
        <v>3112</v>
      </c>
      <c r="K1026" s="40">
        <v>0</v>
      </c>
      <c r="L1026" s="40">
        <v>5</v>
      </c>
      <c r="M1026" s="3" t="s">
        <v>1540</v>
      </c>
      <c r="N1026" s="3" t="s">
        <v>1744</v>
      </c>
      <c r="O1026" s="42" t="str">
        <f>INDEX(accountchart[chartId], MATCH(Table1[[#This Row],[sellChartName]],accountchart[chartName],0))</f>
        <v>52900513</v>
      </c>
      <c r="P1026" s="42" t="str">
        <f>INDEX(accountchart[chartId], MATCH(Table1[[#This Row],[buyChartName]],accountchart[chartName],0))</f>
        <v>53172274</v>
      </c>
    </row>
    <row r="1027" spans="1:16" s="3" customFormat="1" x14ac:dyDescent="0.5">
      <c r="A1027" s="3" t="s">
        <v>3278</v>
      </c>
      <c r="B1027" s="40" t="s">
        <v>1487</v>
      </c>
      <c r="C1027" s="41">
        <f t="shared" si="14"/>
        <v>3</v>
      </c>
      <c r="D1027" s="34" t="s">
        <v>3077</v>
      </c>
      <c r="E1027" s="46" t="s">
        <v>2857</v>
      </c>
      <c r="F1027" s="51" t="s">
        <v>3078</v>
      </c>
      <c r="G1027" s="40">
        <v>0</v>
      </c>
      <c r="H1027" s="40">
        <v>1</v>
      </c>
      <c r="I1027" s="3" t="s">
        <v>3112</v>
      </c>
      <c r="K1027" s="40">
        <v>0</v>
      </c>
      <c r="L1027" s="40">
        <v>5</v>
      </c>
      <c r="M1027" s="3" t="s">
        <v>1540</v>
      </c>
      <c r="N1027" s="3" t="s">
        <v>1744</v>
      </c>
      <c r="O1027" s="42" t="str">
        <f>INDEX(accountchart[chartId], MATCH(Table1[[#This Row],[sellChartName]],accountchart[chartName],0))</f>
        <v>52900513</v>
      </c>
      <c r="P1027" s="42" t="str">
        <f>INDEX(accountchart[chartId], MATCH(Table1[[#This Row],[buyChartName]],accountchart[chartName],0))</f>
        <v>53172274</v>
      </c>
    </row>
    <row r="1028" spans="1:16" s="3" customFormat="1" x14ac:dyDescent="0.5">
      <c r="A1028" s="3" t="s">
        <v>3279</v>
      </c>
      <c r="B1028" s="40" t="s">
        <v>1487</v>
      </c>
      <c r="C1028" s="41">
        <f t="shared" si="14"/>
        <v>3</v>
      </c>
      <c r="D1028" s="34" t="s">
        <v>3075</v>
      </c>
      <c r="E1028" s="46" t="s">
        <v>2857</v>
      </c>
      <c r="F1028" s="51" t="s">
        <v>3076</v>
      </c>
      <c r="G1028" s="40">
        <v>0</v>
      </c>
      <c r="H1028" s="40">
        <v>1</v>
      </c>
      <c r="I1028" s="3" t="s">
        <v>3112</v>
      </c>
      <c r="K1028" s="40">
        <v>0</v>
      </c>
      <c r="L1028" s="40">
        <v>5</v>
      </c>
      <c r="M1028" s="3" t="s">
        <v>1540</v>
      </c>
      <c r="N1028" s="3" t="s">
        <v>1744</v>
      </c>
      <c r="O1028" s="42" t="str">
        <f>INDEX(accountchart[chartId], MATCH(Table1[[#This Row],[sellChartName]],accountchart[chartName],0))</f>
        <v>52900513</v>
      </c>
      <c r="P1028" s="42" t="str">
        <f>INDEX(accountchart[chartId], MATCH(Table1[[#This Row],[buyChartName]],accountchart[chartName],0))</f>
        <v>53172274</v>
      </c>
    </row>
    <row r="1029" spans="1:16" s="3" customFormat="1" x14ac:dyDescent="0.5">
      <c r="A1029" s="3" t="s">
        <v>3280</v>
      </c>
      <c r="B1029" s="40" t="s">
        <v>1487</v>
      </c>
      <c r="C1029" s="41">
        <f t="shared" si="14"/>
        <v>3</v>
      </c>
      <c r="D1029" s="34" t="s">
        <v>3073</v>
      </c>
      <c r="E1029" s="46" t="s">
        <v>2857</v>
      </c>
      <c r="F1029" s="51" t="s">
        <v>3074</v>
      </c>
      <c r="G1029" s="40">
        <v>0</v>
      </c>
      <c r="H1029" s="40">
        <v>1</v>
      </c>
      <c r="I1029" s="3" t="s">
        <v>3112</v>
      </c>
      <c r="K1029" s="40">
        <v>0</v>
      </c>
      <c r="L1029" s="40">
        <v>5</v>
      </c>
      <c r="M1029" s="3" t="s">
        <v>1540</v>
      </c>
      <c r="N1029" s="3" t="s">
        <v>1744</v>
      </c>
      <c r="O1029" s="42" t="str">
        <f>INDEX(accountchart[chartId], MATCH(Table1[[#This Row],[sellChartName]],accountchart[chartName],0))</f>
        <v>52900513</v>
      </c>
      <c r="P1029" s="42" t="str">
        <f>INDEX(accountchart[chartId], MATCH(Table1[[#This Row],[buyChartName]],accountchart[chartName],0))</f>
        <v>53172274</v>
      </c>
    </row>
    <row r="1030" spans="1:16" s="3" customFormat="1" x14ac:dyDescent="0.5">
      <c r="A1030" s="3" t="s">
        <v>3281</v>
      </c>
      <c r="B1030" s="40" t="s">
        <v>1487</v>
      </c>
      <c r="C1030" s="41">
        <f t="shared" si="14"/>
        <v>3</v>
      </c>
      <c r="D1030" s="34" t="s">
        <v>3071</v>
      </c>
      <c r="E1030" s="46" t="s">
        <v>2857</v>
      </c>
      <c r="F1030" s="51" t="s">
        <v>3072</v>
      </c>
      <c r="G1030" s="40">
        <v>0</v>
      </c>
      <c r="H1030" s="40">
        <v>1</v>
      </c>
      <c r="I1030" s="3" t="s">
        <v>3112</v>
      </c>
      <c r="K1030" s="40">
        <v>0</v>
      </c>
      <c r="L1030" s="40">
        <v>5</v>
      </c>
      <c r="M1030" s="3" t="s">
        <v>1540</v>
      </c>
      <c r="N1030" s="3" t="s">
        <v>1744</v>
      </c>
      <c r="O1030" s="42" t="str">
        <f>INDEX(accountchart[chartId], MATCH(Table1[[#This Row],[sellChartName]],accountchart[chartName],0))</f>
        <v>52900513</v>
      </c>
      <c r="P1030" s="42" t="str">
        <f>INDEX(accountchart[chartId], MATCH(Table1[[#This Row],[buyChartName]],accountchart[chartName],0))</f>
        <v>53172274</v>
      </c>
    </row>
    <row r="1031" spans="1:16" s="3" customFormat="1" x14ac:dyDescent="0.5">
      <c r="A1031" s="3" t="s">
        <v>3282</v>
      </c>
      <c r="B1031" s="40" t="s">
        <v>1487</v>
      </c>
      <c r="C1031" s="41">
        <f t="shared" si="14"/>
        <v>3</v>
      </c>
      <c r="D1031" s="34" t="s">
        <v>3349</v>
      </c>
      <c r="E1031" s="40" t="s">
        <v>768</v>
      </c>
      <c r="F1031" s="51" t="s">
        <v>2942</v>
      </c>
      <c r="G1031" s="40">
        <v>0</v>
      </c>
      <c r="H1031" s="40">
        <v>1</v>
      </c>
      <c r="I1031" s="3" t="s">
        <v>3112</v>
      </c>
      <c r="K1031" s="40">
        <v>0</v>
      </c>
      <c r="L1031" s="40">
        <v>5</v>
      </c>
      <c r="M1031" s="3" t="s">
        <v>1540</v>
      </c>
      <c r="N1031" s="3" t="s">
        <v>1744</v>
      </c>
      <c r="O1031" s="42" t="str">
        <f>INDEX(accountchart[chartId], MATCH(Table1[[#This Row],[sellChartName]],accountchart[chartName],0))</f>
        <v>52900513</v>
      </c>
      <c r="P1031" s="42" t="str">
        <f>INDEX(accountchart[chartId], MATCH(Table1[[#This Row],[buyChartName]],accountchart[chartName],0))</f>
        <v>53172274</v>
      </c>
    </row>
    <row r="1032" spans="1:16" s="3" customFormat="1" x14ac:dyDescent="0.5">
      <c r="A1032" s="3" t="s">
        <v>3283</v>
      </c>
      <c r="B1032" s="40" t="s">
        <v>1487</v>
      </c>
      <c r="C1032" s="41">
        <f t="shared" si="14"/>
        <v>3</v>
      </c>
      <c r="D1032" s="34" t="s">
        <v>2878</v>
      </c>
      <c r="E1032" s="40" t="s">
        <v>768</v>
      </c>
      <c r="F1032" s="51" t="s">
        <v>2879</v>
      </c>
      <c r="G1032" s="40">
        <v>0</v>
      </c>
      <c r="H1032" s="40">
        <v>1</v>
      </c>
      <c r="I1032" s="3" t="s">
        <v>3112</v>
      </c>
      <c r="K1032" s="40">
        <v>0</v>
      </c>
      <c r="L1032" s="40">
        <v>5</v>
      </c>
      <c r="M1032" s="3" t="s">
        <v>1540</v>
      </c>
      <c r="N1032" s="3" t="s">
        <v>1744</v>
      </c>
      <c r="O1032" s="42" t="str">
        <f>INDEX(accountchart[chartId], MATCH(Table1[[#This Row],[sellChartName]],accountchart[chartName],0))</f>
        <v>52900513</v>
      </c>
      <c r="P1032" s="42" t="str">
        <f>INDEX(accountchart[chartId], MATCH(Table1[[#This Row],[buyChartName]],accountchart[chartName],0))</f>
        <v>53172274</v>
      </c>
    </row>
    <row r="1033" spans="1:16" s="3" customFormat="1" x14ac:dyDescent="0.5">
      <c r="A1033" s="3" t="s">
        <v>3284</v>
      </c>
      <c r="B1033" s="40" t="s">
        <v>1487</v>
      </c>
      <c r="C1033" s="41">
        <f t="shared" ref="C1033:C1103" si="29">IF($B1033="ProductService",1,IF($B1033="ProductNonInventory",3,IF($B1033="ProductInventory",5,"error")))</f>
        <v>3</v>
      </c>
      <c r="D1033" s="34" t="s">
        <v>3016</v>
      </c>
      <c r="E1033" s="40" t="s">
        <v>768</v>
      </c>
      <c r="F1033" s="51" t="s">
        <v>3017</v>
      </c>
      <c r="G1033" s="40">
        <v>0</v>
      </c>
      <c r="H1033" s="40">
        <v>1</v>
      </c>
      <c r="I1033" s="3" t="s">
        <v>3112</v>
      </c>
      <c r="K1033" s="40">
        <v>0</v>
      </c>
      <c r="L1033" s="40">
        <v>5</v>
      </c>
      <c r="M1033" s="3" t="s">
        <v>1540</v>
      </c>
      <c r="N1033" s="3" t="s">
        <v>1744</v>
      </c>
      <c r="O1033" s="42" t="str">
        <f>INDEX(accountchart[chartId], MATCH(Table1[[#This Row],[sellChartName]],accountchart[chartName],0))</f>
        <v>52900513</v>
      </c>
      <c r="P1033" s="42" t="str">
        <f>INDEX(accountchart[chartId], MATCH(Table1[[#This Row],[buyChartName]],accountchart[chartName],0))</f>
        <v>53172274</v>
      </c>
    </row>
    <row r="1034" spans="1:16" s="3" customFormat="1" x14ac:dyDescent="0.5">
      <c r="A1034" s="3" t="s">
        <v>3357</v>
      </c>
      <c r="B1034" s="40" t="s">
        <v>1487</v>
      </c>
      <c r="C1034" s="41">
        <f t="shared" si="29"/>
        <v>3</v>
      </c>
      <c r="D1034" s="34" t="s">
        <v>4215</v>
      </c>
      <c r="E1034" s="48" t="s">
        <v>2857</v>
      </c>
      <c r="F1034" s="51"/>
      <c r="G1034" s="40">
        <v>0</v>
      </c>
      <c r="H1034" s="40">
        <v>1</v>
      </c>
      <c r="I1034" s="3" t="s">
        <v>3112</v>
      </c>
      <c r="K1034" s="40">
        <v>0</v>
      </c>
      <c r="L1034" s="40">
        <v>5</v>
      </c>
      <c r="M1034" s="3" t="s">
        <v>1540</v>
      </c>
      <c r="N1034" s="3" t="s">
        <v>1744</v>
      </c>
      <c r="O1034" s="42" t="str">
        <f>INDEX(accountchart[chartId], MATCH(Table1[[#This Row],[sellChartName]],accountchart[chartName],0))</f>
        <v>52900513</v>
      </c>
      <c r="P1034" s="42" t="str">
        <f>INDEX(accountchart[chartId], MATCH(Table1[[#This Row],[buyChartName]],accountchart[chartName],0))</f>
        <v>53172274</v>
      </c>
    </row>
    <row r="1035" spans="1:16" s="3" customFormat="1" x14ac:dyDescent="0.5">
      <c r="A1035" s="3" t="s">
        <v>3378</v>
      </c>
      <c r="B1035" s="40" t="s">
        <v>1487</v>
      </c>
      <c r="C1035" s="41">
        <f t="shared" si="29"/>
        <v>3</v>
      </c>
      <c r="D1035" s="22" t="s">
        <v>3065</v>
      </c>
      <c r="E1035" s="48" t="s">
        <v>2857</v>
      </c>
      <c r="F1035" s="51" t="s">
        <v>3066</v>
      </c>
      <c r="G1035" s="40">
        <v>0</v>
      </c>
      <c r="H1035" s="40">
        <v>1</v>
      </c>
      <c r="I1035" s="3" t="s">
        <v>3112</v>
      </c>
      <c r="K1035" s="40">
        <v>0</v>
      </c>
      <c r="L1035" s="40">
        <v>5</v>
      </c>
      <c r="M1035" s="3" t="s">
        <v>1540</v>
      </c>
      <c r="N1035" s="3" t="s">
        <v>1744</v>
      </c>
      <c r="O1035" s="42" t="str">
        <f>INDEX(accountchart[chartId], MATCH(Table1[[#This Row],[sellChartName]],accountchart[chartName],0))</f>
        <v>52900513</v>
      </c>
      <c r="P1035" s="42" t="str">
        <f>INDEX(accountchart[chartId], MATCH(Table1[[#This Row],[buyChartName]],accountchart[chartName],0))</f>
        <v>53172274</v>
      </c>
    </row>
    <row r="1036" spans="1:16" s="3" customFormat="1" x14ac:dyDescent="0.5">
      <c r="A1036" s="3" t="s">
        <v>5023</v>
      </c>
      <c r="B1036" s="40" t="s">
        <v>1487</v>
      </c>
      <c r="C1036" s="41">
        <f t="shared" ref="C1036:C1037" si="30">IF($B1036="ProductService",1,IF($B1036="ProductNonInventory",3,IF($B1036="ProductInventory",5,"error")))</f>
        <v>3</v>
      </c>
      <c r="D1036" s="74" t="s">
        <v>4371</v>
      </c>
      <c r="E1036" s="48" t="s">
        <v>2857</v>
      </c>
      <c r="F1036" s="51"/>
      <c r="G1036" s="40">
        <v>0</v>
      </c>
      <c r="H1036" s="40">
        <v>1</v>
      </c>
      <c r="I1036" s="3" t="s">
        <v>3112</v>
      </c>
      <c r="K1036" s="40">
        <v>0</v>
      </c>
      <c r="L1036" s="40">
        <v>5</v>
      </c>
      <c r="M1036" s="3" t="s">
        <v>1540</v>
      </c>
      <c r="N1036" s="3" t="s">
        <v>1744</v>
      </c>
      <c r="O1036" s="42" t="str">
        <f>INDEX(accountchart[chartId], MATCH(Table1[[#This Row],[sellChartName]],accountchart[chartName],0))</f>
        <v>52900513</v>
      </c>
      <c r="P1036" s="42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5024</v>
      </c>
      <c r="B1037" s="40" t="s">
        <v>1487</v>
      </c>
      <c r="C1037" s="41">
        <f t="shared" si="30"/>
        <v>3</v>
      </c>
      <c r="D1037" s="74" t="s">
        <v>5022</v>
      </c>
      <c r="E1037" s="48" t="s">
        <v>2857</v>
      </c>
      <c r="F1037" s="51"/>
      <c r="G1037" s="40">
        <v>0</v>
      </c>
      <c r="H1037" s="40">
        <v>1</v>
      </c>
      <c r="I1037" s="3" t="s">
        <v>3112</v>
      </c>
      <c r="K1037" s="40">
        <v>0</v>
      </c>
      <c r="L1037" s="40">
        <v>5</v>
      </c>
      <c r="M1037" s="3" t="s">
        <v>1540</v>
      </c>
      <c r="N1037" s="3" t="s">
        <v>1744</v>
      </c>
      <c r="O1037" s="42" t="str">
        <f>INDEX(accountchart[chartId], MATCH(Table1[[#This Row],[sellChartName]],accountchart[chartName],0))</f>
        <v>52900513</v>
      </c>
      <c r="P1037" s="42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5042</v>
      </c>
      <c r="B1038" s="40" t="s">
        <v>1487</v>
      </c>
      <c r="C1038" s="41">
        <f>IF($B1038="ProductService",1,IF($B1038="ProductNonInventory",3,IF($B1038="ProductInventory",5,"error")))</f>
        <v>3</v>
      </c>
      <c r="D1038" s="71" t="s">
        <v>4280</v>
      </c>
      <c r="E1038" s="48" t="s">
        <v>2857</v>
      </c>
      <c r="F1038" s="51"/>
      <c r="G1038" s="40">
        <v>0</v>
      </c>
      <c r="H1038" s="40">
        <v>1</v>
      </c>
      <c r="I1038" s="3" t="s">
        <v>3112</v>
      </c>
      <c r="K1038" s="40">
        <v>0</v>
      </c>
      <c r="L1038" s="40">
        <v>5</v>
      </c>
      <c r="M1038" s="3" t="s">
        <v>1540</v>
      </c>
      <c r="N1038" s="3" t="s">
        <v>1744</v>
      </c>
      <c r="O1038" s="42" t="str">
        <f>INDEX(accountchart[chartId], MATCH(Table1[[#This Row],[sellChartName]],accountchart[chartName],0))</f>
        <v>52900513</v>
      </c>
      <c r="P1038" s="42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5056</v>
      </c>
      <c r="B1039" s="40" t="s">
        <v>1487</v>
      </c>
      <c r="C1039" s="41">
        <f>IF($B1039="ProductService",1,IF($B1039="ProductNonInventory",3,IF($B1039="ProductInventory",5,"error")))</f>
        <v>3</v>
      </c>
      <c r="D1039" s="71" t="s">
        <v>4257</v>
      </c>
      <c r="E1039" s="48" t="s">
        <v>2356</v>
      </c>
      <c r="F1039" s="51"/>
      <c r="G1039" s="40">
        <v>0</v>
      </c>
      <c r="H1039" s="40">
        <v>1</v>
      </c>
      <c r="I1039" s="3" t="s">
        <v>3112</v>
      </c>
      <c r="K1039" s="40">
        <v>0</v>
      </c>
      <c r="L1039" s="40">
        <v>5</v>
      </c>
      <c r="M1039" s="3" t="s">
        <v>1540</v>
      </c>
      <c r="N1039" s="3" t="s">
        <v>1744</v>
      </c>
      <c r="O1039" s="42" t="str">
        <f>INDEX(accountchart[chartId], MATCH(Table1[[#This Row],[sellChartName]],accountchart[chartName],0))</f>
        <v>52900513</v>
      </c>
      <c r="P1039" s="42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5622</v>
      </c>
      <c r="B1040" s="40" t="s">
        <v>1487</v>
      </c>
      <c r="C1040" s="41">
        <f>IF($B1040="ProductService",1,IF($B1040="ProductNonInventory",3,IF($B1040="ProductInventory",5,"error")))</f>
        <v>3</v>
      </c>
      <c r="D1040" s="71" t="s">
        <v>5621</v>
      </c>
      <c r="E1040" s="48" t="s">
        <v>2356</v>
      </c>
      <c r="F1040" s="51"/>
      <c r="G1040" s="40">
        <v>0</v>
      </c>
      <c r="H1040" s="40">
        <v>1</v>
      </c>
      <c r="I1040" s="3" t="s">
        <v>3112</v>
      </c>
      <c r="K1040" s="40">
        <v>0</v>
      </c>
      <c r="L1040" s="40">
        <v>5</v>
      </c>
      <c r="M1040" s="3" t="s">
        <v>1540</v>
      </c>
      <c r="N1040" s="3" t="s">
        <v>1744</v>
      </c>
      <c r="O1040" s="42" t="str">
        <f>INDEX(accountchart[chartId], MATCH(Table1[[#This Row],[sellChartName]],accountchart[chartName],0))</f>
        <v>52900513</v>
      </c>
      <c r="P1040" s="42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5635</v>
      </c>
      <c r="B1041" s="40" t="s">
        <v>1487</v>
      </c>
      <c r="C1041" s="41">
        <f>IF($B1041="ProductService",1,IF($B1041="ProductNonInventory",3,IF($B1041="ProductInventory",5,"error")))</f>
        <v>3</v>
      </c>
      <c r="D1041" s="71" t="s">
        <v>5417</v>
      </c>
      <c r="E1041" s="48" t="s">
        <v>2857</v>
      </c>
      <c r="F1041" s="51"/>
      <c r="G1041" s="40">
        <v>0</v>
      </c>
      <c r="H1041" s="40">
        <v>1</v>
      </c>
      <c r="I1041" s="3" t="s">
        <v>3112</v>
      </c>
      <c r="K1041" s="40">
        <v>0</v>
      </c>
      <c r="L1041" s="40">
        <v>5</v>
      </c>
      <c r="M1041" s="3" t="s">
        <v>1540</v>
      </c>
      <c r="N1041" s="3" t="s">
        <v>1744</v>
      </c>
      <c r="O1041" s="42" t="str">
        <f>INDEX(accountchart[chartId], MATCH(Table1[[#This Row],[sellChartName]],accountchart[chartName],0))</f>
        <v>52900513</v>
      </c>
      <c r="P1041" s="42" t="str">
        <f>INDEX(accountchart[chartId], MATCH(Table1[[#This Row],[buyChartName]],accountchart[chartName],0))</f>
        <v>53172274</v>
      </c>
    </row>
    <row r="1042" spans="1:16" s="3" customFormat="1" x14ac:dyDescent="0.5">
      <c r="A1042" s="3" t="s">
        <v>3286</v>
      </c>
      <c r="B1042" s="40" t="s">
        <v>1487</v>
      </c>
      <c r="C1042" s="41">
        <f t="shared" si="29"/>
        <v>3</v>
      </c>
      <c r="D1042" s="34" t="s">
        <v>5105</v>
      </c>
      <c r="E1042" s="48" t="s">
        <v>2857</v>
      </c>
      <c r="F1042" s="51" t="s">
        <v>3285</v>
      </c>
      <c r="G1042" s="40">
        <v>0</v>
      </c>
      <c r="H1042" s="40">
        <v>1</v>
      </c>
      <c r="I1042" s="3" t="s">
        <v>3111</v>
      </c>
      <c r="K1042" s="40">
        <v>0</v>
      </c>
      <c r="L1042" s="40">
        <v>5</v>
      </c>
      <c r="M1042" s="3" t="s">
        <v>1537</v>
      </c>
      <c r="N1042" s="3" t="s">
        <v>1741</v>
      </c>
      <c r="O1042" s="42" t="str">
        <f>INDEX(accountchart[chartId], MATCH(Table1[[#This Row],[sellChartName]],accountchart[chartName],0))</f>
        <v>52900077</v>
      </c>
      <c r="P1042" s="42" t="str">
        <f>INDEX(accountchart[chartId], MATCH(Table1[[#This Row],[buyChartName]],accountchart[chartName],0))</f>
        <v>53172273</v>
      </c>
    </row>
    <row r="1043" spans="1:16" s="3" customFormat="1" x14ac:dyDescent="0.5">
      <c r="A1043" s="3" t="s">
        <v>3287</v>
      </c>
      <c r="B1043" s="40" t="s">
        <v>1487</v>
      </c>
      <c r="C1043" s="41">
        <f t="shared" si="29"/>
        <v>3</v>
      </c>
      <c r="D1043" s="34" t="s">
        <v>1232</v>
      </c>
      <c r="E1043" s="48" t="s">
        <v>2857</v>
      </c>
      <c r="F1043" s="51"/>
      <c r="G1043" s="40">
        <v>30</v>
      </c>
      <c r="H1043" s="40">
        <v>1</v>
      </c>
      <c r="I1043" s="3" t="s">
        <v>3111</v>
      </c>
      <c r="K1043" s="40">
        <v>0</v>
      </c>
      <c r="L1043" s="40">
        <v>5</v>
      </c>
      <c r="M1043" s="3" t="s">
        <v>1537</v>
      </c>
      <c r="N1043" s="3" t="s">
        <v>1741</v>
      </c>
      <c r="O1043" s="42" t="str">
        <f>INDEX(accountchart[chartId], MATCH(Table1[[#This Row],[sellChartName]],accountchart[chartName],0))</f>
        <v>52900077</v>
      </c>
      <c r="P1043" s="42" t="str">
        <f>INDEX(accountchart[chartId], MATCH(Table1[[#This Row],[buyChartName]],accountchart[chartName],0))</f>
        <v>53172273</v>
      </c>
    </row>
    <row r="1044" spans="1:16" s="3" customFormat="1" x14ac:dyDescent="0.5">
      <c r="A1044" s="3" t="s">
        <v>3288</v>
      </c>
      <c r="B1044" s="40" t="s">
        <v>1487</v>
      </c>
      <c r="C1044" s="41">
        <f t="shared" si="29"/>
        <v>3</v>
      </c>
      <c r="D1044" s="34" t="s">
        <v>2925</v>
      </c>
      <c r="E1044" s="48" t="s">
        <v>2857</v>
      </c>
      <c r="F1044" s="51" t="s">
        <v>2924</v>
      </c>
      <c r="G1044" s="40">
        <v>0</v>
      </c>
      <c r="H1044" s="40">
        <v>1</v>
      </c>
      <c r="I1044" s="3" t="s">
        <v>3111</v>
      </c>
      <c r="K1044" s="40">
        <v>0</v>
      </c>
      <c r="L1044" s="40">
        <v>5</v>
      </c>
      <c r="M1044" s="3" t="s">
        <v>1537</v>
      </c>
      <c r="N1044" s="3" t="s">
        <v>1741</v>
      </c>
      <c r="O1044" s="42" t="str">
        <f>INDEX(accountchart[chartId], MATCH(Table1[[#This Row],[sellChartName]],accountchart[chartName],0))</f>
        <v>52900077</v>
      </c>
      <c r="P1044" s="42" t="str">
        <f>INDEX(accountchart[chartId], MATCH(Table1[[#This Row],[buyChartName]],accountchart[chartName],0))</f>
        <v>53172273</v>
      </c>
    </row>
    <row r="1045" spans="1:16" s="3" customFormat="1" x14ac:dyDescent="0.5">
      <c r="A1045" s="3" t="s">
        <v>3289</v>
      </c>
      <c r="B1045" s="40" t="s">
        <v>1487</v>
      </c>
      <c r="C1045" s="41">
        <f t="shared" si="29"/>
        <v>3</v>
      </c>
      <c r="D1045" s="34" t="s">
        <v>2926</v>
      </c>
      <c r="E1045" s="48" t="s">
        <v>2857</v>
      </c>
      <c r="F1045" s="51"/>
      <c r="G1045" s="40">
        <v>60</v>
      </c>
      <c r="H1045" s="40">
        <v>1</v>
      </c>
      <c r="I1045" s="3" t="s">
        <v>3111</v>
      </c>
      <c r="K1045" s="40">
        <v>0</v>
      </c>
      <c r="L1045" s="40">
        <v>5</v>
      </c>
      <c r="M1045" s="3" t="s">
        <v>1537</v>
      </c>
      <c r="N1045" s="3" t="s">
        <v>1741</v>
      </c>
      <c r="O1045" s="42" t="str">
        <f>INDEX(accountchart[chartId], MATCH(Table1[[#This Row],[sellChartName]],accountchart[chartName],0))</f>
        <v>52900077</v>
      </c>
      <c r="P1045" s="42" t="str">
        <f>INDEX(accountchart[chartId], MATCH(Table1[[#This Row],[buyChartName]],accountchart[chartName],0))</f>
        <v>53172273</v>
      </c>
    </row>
    <row r="1046" spans="1:16" s="3" customFormat="1" x14ac:dyDescent="0.5">
      <c r="A1046" s="3" t="s">
        <v>3290</v>
      </c>
      <c r="B1046" s="40" t="s">
        <v>1487</v>
      </c>
      <c r="C1046" s="41">
        <f t="shared" si="29"/>
        <v>3</v>
      </c>
      <c r="D1046" s="34" t="s">
        <v>1327</v>
      </c>
      <c r="E1046" s="48" t="s">
        <v>2857</v>
      </c>
      <c r="F1046" s="51"/>
      <c r="G1046" s="40">
        <v>0</v>
      </c>
      <c r="H1046" s="40">
        <v>1</v>
      </c>
      <c r="I1046" s="3" t="s">
        <v>3111</v>
      </c>
      <c r="K1046" s="40">
        <v>0</v>
      </c>
      <c r="L1046" s="40">
        <v>5</v>
      </c>
      <c r="M1046" s="3" t="s">
        <v>1537</v>
      </c>
      <c r="N1046" s="3" t="s">
        <v>1741</v>
      </c>
      <c r="O1046" s="42" t="str">
        <f>INDEX(accountchart[chartId], MATCH(Table1[[#This Row],[sellChartName]],accountchart[chartName],0))</f>
        <v>52900077</v>
      </c>
      <c r="P1046" s="42" t="str">
        <f>INDEX(accountchart[chartId], MATCH(Table1[[#This Row],[buyChartName]],accountchart[chartName],0))</f>
        <v>53172273</v>
      </c>
    </row>
    <row r="1047" spans="1:16" s="3" customFormat="1" x14ac:dyDescent="0.5">
      <c r="A1047" s="3" t="s">
        <v>3291</v>
      </c>
      <c r="B1047" s="40" t="s">
        <v>1487</v>
      </c>
      <c r="C1047" s="41">
        <f t="shared" si="29"/>
        <v>3</v>
      </c>
      <c r="D1047" s="34" t="s">
        <v>1328</v>
      </c>
      <c r="E1047" s="48" t="s">
        <v>2857</v>
      </c>
      <c r="F1047" s="51"/>
      <c r="G1047" s="40">
        <v>0</v>
      </c>
      <c r="H1047" s="40">
        <v>1</v>
      </c>
      <c r="I1047" s="3" t="s">
        <v>3111</v>
      </c>
      <c r="K1047" s="40">
        <v>0</v>
      </c>
      <c r="L1047" s="40">
        <v>5</v>
      </c>
      <c r="M1047" s="3" t="s">
        <v>1537</v>
      </c>
      <c r="N1047" s="3" t="s">
        <v>1741</v>
      </c>
      <c r="O1047" s="42" t="str">
        <f>INDEX(accountchart[chartId], MATCH(Table1[[#This Row],[sellChartName]],accountchart[chartName],0))</f>
        <v>52900077</v>
      </c>
      <c r="P1047" s="42" t="str">
        <f>INDEX(accountchart[chartId], MATCH(Table1[[#This Row],[buyChartName]],accountchart[chartName],0))</f>
        <v>53172273</v>
      </c>
    </row>
    <row r="1048" spans="1:16" s="3" customFormat="1" x14ac:dyDescent="0.5">
      <c r="A1048" s="3" t="s">
        <v>3292</v>
      </c>
      <c r="B1048" s="40" t="s">
        <v>1487</v>
      </c>
      <c r="C1048" s="41">
        <f t="shared" si="29"/>
        <v>3</v>
      </c>
      <c r="D1048" s="34" t="s">
        <v>5104</v>
      </c>
      <c r="E1048" s="46" t="s">
        <v>3499</v>
      </c>
      <c r="F1048" s="51"/>
      <c r="G1048" s="40">
        <v>0</v>
      </c>
      <c r="H1048" s="40">
        <v>1</v>
      </c>
      <c r="I1048" s="3" t="s">
        <v>3111</v>
      </c>
      <c r="K1048" s="40">
        <v>0</v>
      </c>
      <c r="L1048" s="40">
        <v>5</v>
      </c>
      <c r="M1048" s="3" t="s">
        <v>1537</v>
      </c>
      <c r="N1048" s="3" t="s">
        <v>1741</v>
      </c>
      <c r="O1048" s="42" t="str">
        <f>INDEX(accountchart[chartId], MATCH(Table1[[#This Row],[sellChartName]],accountchart[chartName],0))</f>
        <v>52900077</v>
      </c>
      <c r="P1048" s="42" t="str">
        <f>INDEX(accountchart[chartId], MATCH(Table1[[#This Row],[buyChartName]],accountchart[chartName],0))</f>
        <v>53172273</v>
      </c>
    </row>
    <row r="1049" spans="1:16" s="3" customFormat="1" x14ac:dyDescent="0.5">
      <c r="A1049" s="3" t="s">
        <v>3293</v>
      </c>
      <c r="B1049" s="40" t="s">
        <v>1487</v>
      </c>
      <c r="C1049" s="41">
        <f t="shared" si="29"/>
        <v>3</v>
      </c>
      <c r="D1049" s="34" t="s">
        <v>1083</v>
      </c>
      <c r="E1049" s="48" t="s">
        <v>3499</v>
      </c>
      <c r="F1049" s="51"/>
      <c r="G1049" s="40">
        <v>0</v>
      </c>
      <c r="H1049" s="40">
        <v>1</v>
      </c>
      <c r="I1049" s="3" t="s">
        <v>3111</v>
      </c>
      <c r="K1049" s="40">
        <v>0</v>
      </c>
      <c r="L1049" s="40">
        <v>5</v>
      </c>
      <c r="M1049" s="3" t="s">
        <v>1537</v>
      </c>
      <c r="N1049" s="3" t="s">
        <v>1741</v>
      </c>
      <c r="O1049" s="42" t="str">
        <f>INDEX(accountchart[chartId], MATCH(Table1[[#This Row],[sellChartName]],accountchart[chartName],0))</f>
        <v>52900077</v>
      </c>
      <c r="P1049" s="42" t="str">
        <f>INDEX(accountchart[chartId], MATCH(Table1[[#This Row],[buyChartName]],accountchart[chartName],0))</f>
        <v>53172273</v>
      </c>
    </row>
    <row r="1050" spans="1:16" s="3" customFormat="1" x14ac:dyDescent="0.5">
      <c r="A1050" s="3" t="s">
        <v>3294</v>
      </c>
      <c r="B1050" s="40" t="s">
        <v>1487</v>
      </c>
      <c r="C1050" s="41">
        <f t="shared" si="29"/>
        <v>3</v>
      </c>
      <c r="D1050" s="4" t="s">
        <v>1202</v>
      </c>
      <c r="E1050" s="40" t="s">
        <v>2356</v>
      </c>
      <c r="F1050" s="51"/>
      <c r="G1050" s="40">
        <v>0</v>
      </c>
      <c r="H1050" s="40">
        <v>1</v>
      </c>
      <c r="I1050" s="3" t="s">
        <v>3111</v>
      </c>
      <c r="K1050" s="40">
        <v>0</v>
      </c>
      <c r="L1050" s="40">
        <v>5</v>
      </c>
      <c r="M1050" s="3" t="s">
        <v>1537</v>
      </c>
      <c r="N1050" s="3" t="s">
        <v>1741</v>
      </c>
      <c r="O1050" s="42" t="str">
        <f>INDEX(accountchart[chartId], MATCH(Table1[[#This Row],[sellChartName]],accountchart[chartName],0))</f>
        <v>52900077</v>
      </c>
      <c r="P1050" s="42" t="str">
        <f>INDEX(accountchart[chartId], MATCH(Table1[[#This Row],[buyChartName]],accountchart[chartName],0))</f>
        <v>53172273</v>
      </c>
    </row>
    <row r="1051" spans="1:16" s="3" customFormat="1" x14ac:dyDescent="0.5">
      <c r="A1051" s="3" t="s">
        <v>3295</v>
      </c>
      <c r="B1051" s="40" t="s">
        <v>1487</v>
      </c>
      <c r="C1051" s="41">
        <f t="shared" si="29"/>
        <v>3</v>
      </c>
      <c r="D1051" s="4" t="s">
        <v>2749</v>
      </c>
      <c r="E1051" s="40" t="s">
        <v>2356</v>
      </c>
      <c r="F1051" s="51"/>
      <c r="G1051" s="40">
        <v>125</v>
      </c>
      <c r="H1051" s="40">
        <v>1</v>
      </c>
      <c r="I1051" s="3" t="s">
        <v>3111</v>
      </c>
      <c r="K1051" s="40">
        <v>0</v>
      </c>
      <c r="L1051" s="40">
        <v>5</v>
      </c>
      <c r="M1051" s="3" t="s">
        <v>1537</v>
      </c>
      <c r="N1051" s="3" t="s">
        <v>1741</v>
      </c>
      <c r="O1051" s="42" t="str">
        <f>INDEX(accountchart[chartId], MATCH(Table1[[#This Row],[sellChartName]],accountchart[chartName],0))</f>
        <v>52900077</v>
      </c>
      <c r="P1051" s="42" t="str">
        <f>INDEX(accountchart[chartId], MATCH(Table1[[#This Row],[buyChartName]],accountchart[chartName],0))</f>
        <v>53172273</v>
      </c>
    </row>
    <row r="1052" spans="1:16" s="3" customFormat="1" x14ac:dyDescent="0.5">
      <c r="A1052" s="3" t="s">
        <v>3296</v>
      </c>
      <c r="B1052" s="40" t="s">
        <v>1487</v>
      </c>
      <c r="C1052" s="41">
        <f t="shared" si="29"/>
        <v>3</v>
      </c>
      <c r="D1052" s="4" t="s">
        <v>2748</v>
      </c>
      <c r="E1052" s="40" t="s">
        <v>2356</v>
      </c>
      <c r="F1052" s="51"/>
      <c r="G1052" s="40">
        <v>250</v>
      </c>
      <c r="H1052" s="40">
        <v>1</v>
      </c>
      <c r="I1052" s="3" t="s">
        <v>3111</v>
      </c>
      <c r="K1052" s="40">
        <v>0</v>
      </c>
      <c r="L1052" s="40">
        <v>5</v>
      </c>
      <c r="M1052" s="3" t="s">
        <v>1537</v>
      </c>
      <c r="N1052" s="3" t="s">
        <v>1741</v>
      </c>
      <c r="O1052" s="42" t="str">
        <f>INDEX(accountchart[chartId], MATCH(Table1[[#This Row],[sellChartName]],accountchart[chartName],0))</f>
        <v>52900077</v>
      </c>
      <c r="P1052" s="42" t="str">
        <f>INDEX(accountchart[chartId], MATCH(Table1[[#This Row],[buyChartName]],accountchart[chartName],0))</f>
        <v>53172273</v>
      </c>
    </row>
    <row r="1053" spans="1:16" s="3" customFormat="1" x14ac:dyDescent="0.5">
      <c r="A1053" s="3" t="s">
        <v>3297</v>
      </c>
      <c r="B1053" s="40" t="s">
        <v>1487</v>
      </c>
      <c r="C1053" s="41">
        <f t="shared" si="29"/>
        <v>3</v>
      </c>
      <c r="D1053" s="4" t="s">
        <v>2862</v>
      </c>
      <c r="E1053" s="40" t="s">
        <v>2356</v>
      </c>
      <c r="F1053" s="51"/>
      <c r="G1053" s="40">
        <v>120</v>
      </c>
      <c r="H1053" s="40">
        <v>1</v>
      </c>
      <c r="I1053" s="3" t="s">
        <v>3111</v>
      </c>
      <c r="K1053" s="40">
        <v>0</v>
      </c>
      <c r="L1053" s="40">
        <v>5</v>
      </c>
      <c r="M1053" s="3" t="s">
        <v>1537</v>
      </c>
      <c r="N1053" s="3" t="s">
        <v>1741</v>
      </c>
      <c r="O1053" s="42" t="str">
        <f>INDEX(accountchart[chartId], MATCH(Table1[[#This Row],[sellChartName]],accountchart[chartName],0))</f>
        <v>52900077</v>
      </c>
      <c r="P1053" s="42" t="str">
        <f>INDEX(accountchart[chartId], MATCH(Table1[[#This Row],[buyChartName]],accountchart[chartName],0))</f>
        <v>53172273</v>
      </c>
    </row>
    <row r="1054" spans="1:16" s="3" customFormat="1" x14ac:dyDescent="0.5">
      <c r="A1054" s="3" t="s">
        <v>3298</v>
      </c>
      <c r="B1054" s="40" t="s">
        <v>1487</v>
      </c>
      <c r="C1054" s="41">
        <f t="shared" si="29"/>
        <v>3</v>
      </c>
      <c r="D1054" s="4" t="s">
        <v>2863</v>
      </c>
      <c r="E1054" s="40" t="s">
        <v>2356</v>
      </c>
      <c r="F1054" s="51"/>
      <c r="G1054" s="40">
        <v>100</v>
      </c>
      <c r="H1054" s="40">
        <v>1</v>
      </c>
      <c r="I1054" s="3" t="s">
        <v>3111</v>
      </c>
      <c r="K1054" s="40">
        <v>0</v>
      </c>
      <c r="L1054" s="40">
        <v>5</v>
      </c>
      <c r="M1054" s="3" t="s">
        <v>1537</v>
      </c>
      <c r="N1054" s="3" t="s">
        <v>1741</v>
      </c>
      <c r="O1054" s="42" t="str">
        <f>INDEX(accountchart[chartId], MATCH(Table1[[#This Row],[sellChartName]],accountchart[chartName],0))</f>
        <v>52900077</v>
      </c>
      <c r="P1054" s="42" t="str">
        <f>INDEX(accountchart[chartId], MATCH(Table1[[#This Row],[buyChartName]],accountchart[chartName],0))</f>
        <v>53172273</v>
      </c>
    </row>
    <row r="1055" spans="1:16" s="3" customFormat="1" x14ac:dyDescent="0.5">
      <c r="A1055" s="3" t="s">
        <v>3299</v>
      </c>
      <c r="B1055" s="40" t="s">
        <v>1487</v>
      </c>
      <c r="C1055" s="41">
        <f t="shared" si="29"/>
        <v>3</v>
      </c>
      <c r="D1055" s="4" t="s">
        <v>1098</v>
      </c>
      <c r="E1055" s="40" t="s">
        <v>2857</v>
      </c>
      <c r="F1055" s="51"/>
      <c r="G1055" s="40">
        <v>0</v>
      </c>
      <c r="H1055" s="40">
        <v>1</v>
      </c>
      <c r="I1055" s="3" t="s">
        <v>3111</v>
      </c>
      <c r="K1055" s="40">
        <v>0</v>
      </c>
      <c r="L1055" s="40">
        <v>5</v>
      </c>
      <c r="M1055" s="3" t="s">
        <v>1537</v>
      </c>
      <c r="N1055" s="3" t="s">
        <v>1741</v>
      </c>
      <c r="O1055" s="42" t="str">
        <f>INDEX(accountchart[chartId], MATCH(Table1[[#This Row],[sellChartName]],accountchart[chartName],0))</f>
        <v>52900077</v>
      </c>
      <c r="P1055" s="42" t="str">
        <f>INDEX(accountchart[chartId], MATCH(Table1[[#This Row],[buyChartName]],accountchart[chartName],0))</f>
        <v>53172273</v>
      </c>
    </row>
    <row r="1056" spans="1:16" s="3" customFormat="1" x14ac:dyDescent="0.5">
      <c r="A1056" s="3" t="s">
        <v>3300</v>
      </c>
      <c r="B1056" s="40" t="s">
        <v>1487</v>
      </c>
      <c r="C1056" s="41">
        <f t="shared" si="29"/>
        <v>3</v>
      </c>
      <c r="D1056" s="4" t="s">
        <v>1086</v>
      </c>
      <c r="E1056" s="40" t="s">
        <v>2356</v>
      </c>
      <c r="F1056" s="51"/>
      <c r="G1056" s="40">
        <v>0</v>
      </c>
      <c r="H1056" s="40">
        <v>1</v>
      </c>
      <c r="I1056" s="3" t="s">
        <v>3111</v>
      </c>
      <c r="K1056" s="40">
        <v>0</v>
      </c>
      <c r="L1056" s="40">
        <v>5</v>
      </c>
      <c r="M1056" s="3" t="s">
        <v>1537</v>
      </c>
      <c r="N1056" s="3" t="s">
        <v>1741</v>
      </c>
      <c r="O1056" s="42" t="str">
        <f>INDEX(accountchart[chartId], MATCH(Table1[[#This Row],[sellChartName]],accountchart[chartName],0))</f>
        <v>52900077</v>
      </c>
      <c r="P1056" s="42" t="str">
        <f>INDEX(accountchart[chartId], MATCH(Table1[[#This Row],[buyChartName]],accountchart[chartName],0))</f>
        <v>53172273</v>
      </c>
    </row>
    <row r="1057" spans="1:16" s="3" customFormat="1" x14ac:dyDescent="0.5">
      <c r="A1057" s="3" t="s">
        <v>3355</v>
      </c>
      <c r="B1057" s="40" t="s">
        <v>1487</v>
      </c>
      <c r="C1057" s="41">
        <f t="shared" si="29"/>
        <v>3</v>
      </c>
      <c r="D1057" s="4" t="s">
        <v>1358</v>
      </c>
      <c r="E1057" s="40" t="s">
        <v>2356</v>
      </c>
      <c r="F1057" s="51"/>
      <c r="G1057" s="40">
        <v>0</v>
      </c>
      <c r="H1057" s="40">
        <v>1</v>
      </c>
      <c r="I1057" s="3" t="s">
        <v>3111</v>
      </c>
      <c r="K1057" s="40">
        <v>0</v>
      </c>
      <c r="L1057" s="40">
        <v>5</v>
      </c>
      <c r="M1057" s="3" t="s">
        <v>1537</v>
      </c>
      <c r="N1057" s="3" t="s">
        <v>1741</v>
      </c>
      <c r="O1057" s="42" t="str">
        <f>INDEX(accountchart[chartId], MATCH(Table1[[#This Row],[sellChartName]],accountchart[chartName],0))</f>
        <v>52900077</v>
      </c>
      <c r="P1057" s="42" t="str">
        <f>INDEX(accountchart[chartId], MATCH(Table1[[#This Row],[buyChartName]],accountchart[chartName],0))</f>
        <v>53172273</v>
      </c>
    </row>
    <row r="1058" spans="1:16" s="3" customFormat="1" x14ac:dyDescent="0.5">
      <c r="A1058" s="3" t="s">
        <v>3356</v>
      </c>
      <c r="B1058" s="40" t="s">
        <v>1487</v>
      </c>
      <c r="C1058" s="41">
        <f t="shared" si="29"/>
        <v>3</v>
      </c>
      <c r="D1058" s="4" t="s">
        <v>2750</v>
      </c>
      <c r="E1058" s="40" t="s">
        <v>2356</v>
      </c>
      <c r="F1058" s="51"/>
      <c r="G1058" s="40">
        <v>0</v>
      </c>
      <c r="H1058" s="40">
        <v>1</v>
      </c>
      <c r="I1058" s="3" t="s">
        <v>3111</v>
      </c>
      <c r="K1058" s="40">
        <v>0</v>
      </c>
      <c r="L1058" s="40">
        <v>5</v>
      </c>
      <c r="M1058" s="3" t="s">
        <v>1537</v>
      </c>
      <c r="N1058" s="3" t="s">
        <v>1741</v>
      </c>
      <c r="O1058" s="42" t="str">
        <f>INDEX(accountchart[chartId], MATCH(Table1[[#This Row],[sellChartName]],accountchart[chartName],0))</f>
        <v>52900077</v>
      </c>
      <c r="P1058" s="42" t="str">
        <f>INDEX(accountchart[chartId], MATCH(Table1[[#This Row],[buyChartName]],accountchart[chartName],0))</f>
        <v>53172273</v>
      </c>
    </row>
    <row r="1059" spans="1:16" s="3" customFormat="1" x14ac:dyDescent="0.5">
      <c r="A1059" s="3" t="s">
        <v>5623</v>
      </c>
      <c r="B1059" s="40" t="s">
        <v>1487</v>
      </c>
      <c r="C1059" s="41">
        <f>IF($B1059="ProductService",1,IF($B1059="ProductNonInventory",3,IF($B1059="ProductInventory",5,"error")))</f>
        <v>3</v>
      </c>
      <c r="D1059" s="4" t="s">
        <v>5458</v>
      </c>
      <c r="E1059" s="40" t="s">
        <v>3499</v>
      </c>
      <c r="F1059" s="51"/>
      <c r="G1059" s="40">
        <v>0</v>
      </c>
      <c r="H1059" s="40">
        <v>1</v>
      </c>
      <c r="I1059" s="3" t="s">
        <v>3111</v>
      </c>
      <c r="K1059" s="40">
        <v>0</v>
      </c>
      <c r="L1059" s="40">
        <v>5</v>
      </c>
      <c r="M1059" s="3" t="s">
        <v>1537</v>
      </c>
      <c r="N1059" s="3" t="s">
        <v>1741</v>
      </c>
      <c r="O1059" s="42" t="str">
        <f>INDEX(accountchart[chartId], MATCH(Table1[[#This Row],[sellChartName]],accountchart[chartName],0))</f>
        <v>52900077</v>
      </c>
      <c r="P1059" s="42" t="str">
        <f>INDEX(accountchart[chartId], MATCH(Table1[[#This Row],[buyChartName]],accountchart[chartName],0))</f>
        <v>53172273</v>
      </c>
    </row>
    <row r="1060" spans="1:16" s="3" customFormat="1" x14ac:dyDescent="0.5">
      <c r="A1060" s="3" t="s">
        <v>3301</v>
      </c>
      <c r="B1060" s="40" t="s">
        <v>1487</v>
      </c>
      <c r="C1060" s="41">
        <f t="shared" si="29"/>
        <v>3</v>
      </c>
      <c r="D1060" s="4" t="s">
        <v>3093</v>
      </c>
      <c r="E1060" s="40" t="s">
        <v>768</v>
      </c>
      <c r="F1060" s="51"/>
      <c r="G1060" s="40">
        <v>0</v>
      </c>
      <c r="H1060" s="40">
        <v>1</v>
      </c>
      <c r="I1060" s="3" t="s">
        <v>3110</v>
      </c>
      <c r="K1060" s="40">
        <v>0</v>
      </c>
      <c r="L1060" s="40">
        <v>5</v>
      </c>
      <c r="M1060" s="3" t="s">
        <v>1540</v>
      </c>
      <c r="N1060" s="3" t="s">
        <v>1744</v>
      </c>
      <c r="O1060" s="42" t="str">
        <f>INDEX(accountchart[chartId], MATCH(Table1[[#This Row],[sellChartName]],accountchart[chartName],0))</f>
        <v>52900513</v>
      </c>
      <c r="P1060" s="42" t="str">
        <f>INDEX(accountchart[chartId], MATCH(Table1[[#This Row],[buyChartName]],accountchart[chartName],0))</f>
        <v>53172274</v>
      </c>
    </row>
    <row r="1061" spans="1:16" s="3" customFormat="1" x14ac:dyDescent="0.5">
      <c r="A1061" s="3" t="s">
        <v>3302</v>
      </c>
      <c r="B1061" s="40" t="s">
        <v>1487</v>
      </c>
      <c r="C1061" s="41">
        <f t="shared" si="29"/>
        <v>3</v>
      </c>
      <c r="D1061" s="4" t="s">
        <v>3094</v>
      </c>
      <c r="E1061" s="40" t="s">
        <v>768</v>
      </c>
      <c r="F1061" s="51"/>
      <c r="G1061" s="40">
        <v>0</v>
      </c>
      <c r="H1061" s="40">
        <v>1</v>
      </c>
      <c r="I1061" s="3" t="s">
        <v>3110</v>
      </c>
      <c r="K1061" s="40">
        <v>0</v>
      </c>
      <c r="L1061" s="40">
        <v>5</v>
      </c>
      <c r="M1061" s="3" t="s">
        <v>1540</v>
      </c>
      <c r="N1061" s="3" t="s">
        <v>1744</v>
      </c>
      <c r="O1061" s="42" t="str">
        <f>INDEX(accountchart[chartId], MATCH(Table1[[#This Row],[sellChartName]],accountchart[chartName],0))</f>
        <v>52900513</v>
      </c>
      <c r="P1061" s="42" t="str">
        <f>INDEX(accountchart[chartId], MATCH(Table1[[#This Row],[buyChartName]],accountchart[chartName],0))</f>
        <v>53172274</v>
      </c>
    </row>
    <row r="1062" spans="1:16" s="3" customFormat="1" x14ac:dyDescent="0.5">
      <c r="A1062" s="3" t="s">
        <v>3303</v>
      </c>
      <c r="B1062" s="40" t="s">
        <v>1487</v>
      </c>
      <c r="C1062" s="41">
        <f t="shared" si="29"/>
        <v>3</v>
      </c>
      <c r="D1062" s="34" t="s">
        <v>2894</v>
      </c>
      <c r="E1062" s="40" t="s">
        <v>768</v>
      </c>
      <c r="F1062" s="51"/>
      <c r="G1062" s="40">
        <v>0</v>
      </c>
      <c r="H1062" s="40">
        <v>1</v>
      </c>
      <c r="I1062" s="3" t="s">
        <v>3110</v>
      </c>
      <c r="K1062" s="40">
        <v>0</v>
      </c>
      <c r="L1062" s="40">
        <v>5</v>
      </c>
      <c r="M1062" s="3" t="s">
        <v>1540</v>
      </c>
      <c r="N1062" s="3" t="s">
        <v>1744</v>
      </c>
      <c r="O1062" s="42" t="str">
        <f>INDEX(accountchart[chartId], MATCH(Table1[[#This Row],[sellChartName]],accountchart[chartName],0))</f>
        <v>52900513</v>
      </c>
      <c r="P1062" s="42" t="str">
        <f>INDEX(accountchart[chartId], MATCH(Table1[[#This Row],[buyChartName]],accountchart[chartName],0))</f>
        <v>53172274</v>
      </c>
    </row>
    <row r="1063" spans="1:16" s="3" customFormat="1" x14ac:dyDescent="0.5">
      <c r="A1063" s="3" t="s">
        <v>3304</v>
      </c>
      <c r="B1063" s="40" t="s">
        <v>1487</v>
      </c>
      <c r="C1063" s="41">
        <f t="shared" si="29"/>
        <v>3</v>
      </c>
      <c r="D1063" s="34" t="s">
        <v>2895</v>
      </c>
      <c r="E1063" s="40" t="s">
        <v>768</v>
      </c>
      <c r="F1063" s="51"/>
      <c r="G1063" s="40">
        <v>0</v>
      </c>
      <c r="H1063" s="40">
        <v>1</v>
      </c>
      <c r="I1063" s="3" t="s">
        <v>3110</v>
      </c>
      <c r="K1063" s="40">
        <v>0</v>
      </c>
      <c r="L1063" s="40">
        <v>5</v>
      </c>
      <c r="M1063" s="3" t="s">
        <v>1540</v>
      </c>
      <c r="N1063" s="3" t="s">
        <v>1744</v>
      </c>
      <c r="O1063" s="42" t="str">
        <f>INDEX(accountchart[chartId], MATCH(Table1[[#This Row],[sellChartName]],accountchart[chartName],0))</f>
        <v>52900513</v>
      </c>
      <c r="P1063" s="42" t="str">
        <f>INDEX(accountchart[chartId], MATCH(Table1[[#This Row],[buyChartName]],accountchart[chartName],0))</f>
        <v>53172274</v>
      </c>
    </row>
    <row r="1064" spans="1:16" s="3" customFormat="1" x14ac:dyDescent="0.5">
      <c r="A1064" s="3" t="s">
        <v>3305</v>
      </c>
      <c r="B1064" s="40" t="s">
        <v>1487</v>
      </c>
      <c r="C1064" s="41">
        <f t="shared" si="29"/>
        <v>3</v>
      </c>
      <c r="D1064" s="34" t="s">
        <v>5600</v>
      </c>
      <c r="E1064" s="40" t="s">
        <v>768</v>
      </c>
      <c r="F1064" s="51"/>
      <c r="G1064" s="40">
        <v>60</v>
      </c>
      <c r="H1064" s="40">
        <v>1</v>
      </c>
      <c r="I1064" s="3" t="s">
        <v>3110</v>
      </c>
      <c r="K1064" s="40">
        <v>0</v>
      </c>
      <c r="L1064" s="40">
        <v>5</v>
      </c>
      <c r="M1064" s="3" t="s">
        <v>1540</v>
      </c>
      <c r="N1064" s="3" t="s">
        <v>1744</v>
      </c>
      <c r="O1064" s="42" t="str">
        <f>INDEX(accountchart[chartId], MATCH(Table1[[#This Row],[sellChartName]],accountchart[chartName],0))</f>
        <v>52900513</v>
      </c>
      <c r="P1064" s="42" t="str">
        <f>INDEX(accountchart[chartId], MATCH(Table1[[#This Row],[buyChartName]],accountchart[chartName],0))</f>
        <v>53172274</v>
      </c>
    </row>
    <row r="1065" spans="1:16" s="3" customFormat="1" x14ac:dyDescent="0.5">
      <c r="A1065" s="3" t="s">
        <v>3306</v>
      </c>
      <c r="B1065" s="40" t="s">
        <v>1487</v>
      </c>
      <c r="C1065" s="41">
        <f t="shared" si="29"/>
        <v>3</v>
      </c>
      <c r="D1065" s="34" t="s">
        <v>1116</v>
      </c>
      <c r="E1065" s="40" t="s">
        <v>768</v>
      </c>
      <c r="F1065" s="51"/>
      <c r="G1065" s="40">
        <v>0</v>
      </c>
      <c r="H1065" s="40">
        <v>1</v>
      </c>
      <c r="I1065" s="3" t="s">
        <v>3110</v>
      </c>
      <c r="K1065" s="40">
        <v>0</v>
      </c>
      <c r="L1065" s="40">
        <v>5</v>
      </c>
      <c r="M1065" s="3" t="s">
        <v>1540</v>
      </c>
      <c r="N1065" s="3" t="s">
        <v>1744</v>
      </c>
      <c r="O1065" s="42" t="str">
        <f>INDEX(accountchart[chartId], MATCH(Table1[[#This Row],[sellChartName]],accountchart[chartName],0))</f>
        <v>52900513</v>
      </c>
      <c r="P1065" s="42" t="str">
        <f>INDEX(accountchart[chartId], MATCH(Table1[[#This Row],[buyChartName]],accountchart[chartName],0))</f>
        <v>53172274</v>
      </c>
    </row>
    <row r="1066" spans="1:16" s="3" customFormat="1" x14ac:dyDescent="0.5">
      <c r="A1066" s="3" t="s">
        <v>3307</v>
      </c>
      <c r="B1066" s="40" t="s">
        <v>1487</v>
      </c>
      <c r="C1066" s="41">
        <f t="shared" si="29"/>
        <v>3</v>
      </c>
      <c r="D1066" s="34" t="s">
        <v>1113</v>
      </c>
      <c r="E1066" s="40" t="s">
        <v>2436</v>
      </c>
      <c r="F1066" s="51"/>
      <c r="G1066" s="40">
        <v>0</v>
      </c>
      <c r="H1066" s="40">
        <v>1</v>
      </c>
      <c r="I1066" s="3" t="s">
        <v>3110</v>
      </c>
      <c r="K1066" s="40">
        <v>0</v>
      </c>
      <c r="L1066" s="40">
        <v>5</v>
      </c>
      <c r="M1066" s="3" t="s">
        <v>1540</v>
      </c>
      <c r="N1066" s="3" t="s">
        <v>1744</v>
      </c>
      <c r="O1066" s="42" t="str">
        <f>INDEX(accountchart[chartId], MATCH(Table1[[#This Row],[sellChartName]],accountchart[chartName],0))</f>
        <v>52900513</v>
      </c>
      <c r="P1066" s="42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3308</v>
      </c>
      <c r="B1067" s="40" t="s">
        <v>1487</v>
      </c>
      <c r="C1067" s="41">
        <f t="shared" si="29"/>
        <v>3</v>
      </c>
      <c r="D1067" s="34" t="s">
        <v>2904</v>
      </c>
      <c r="E1067" s="40" t="s">
        <v>768</v>
      </c>
      <c r="F1067" s="51"/>
      <c r="G1067" s="40">
        <v>0</v>
      </c>
      <c r="H1067" s="40">
        <v>1</v>
      </c>
      <c r="I1067" s="3" t="s">
        <v>3110</v>
      </c>
      <c r="K1067" s="40">
        <v>0</v>
      </c>
      <c r="L1067" s="40">
        <v>5</v>
      </c>
      <c r="M1067" s="3" t="s">
        <v>1540</v>
      </c>
      <c r="N1067" s="3" t="s">
        <v>1744</v>
      </c>
      <c r="O1067" s="42" t="str">
        <f>INDEX(accountchart[chartId], MATCH(Table1[[#This Row],[sellChartName]],accountchart[chartName],0))</f>
        <v>52900513</v>
      </c>
      <c r="P1067" s="42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3309</v>
      </c>
      <c r="B1068" s="40" t="s">
        <v>1487</v>
      </c>
      <c r="C1068" s="41">
        <f t="shared" si="29"/>
        <v>3</v>
      </c>
      <c r="D1068" s="34" t="s">
        <v>2902</v>
      </c>
      <c r="E1068" s="40" t="s">
        <v>768</v>
      </c>
      <c r="F1068" s="51"/>
      <c r="G1068" s="40">
        <v>0</v>
      </c>
      <c r="H1068" s="40">
        <v>1</v>
      </c>
      <c r="I1068" s="3" t="s">
        <v>3110</v>
      </c>
      <c r="K1068" s="40">
        <v>0</v>
      </c>
      <c r="L1068" s="40">
        <v>5</v>
      </c>
      <c r="M1068" s="3" t="s">
        <v>1540</v>
      </c>
      <c r="N1068" s="3" t="s">
        <v>1744</v>
      </c>
      <c r="O1068" s="42" t="str">
        <f>INDEX(accountchart[chartId], MATCH(Table1[[#This Row],[sellChartName]],accountchart[chartName],0))</f>
        <v>52900513</v>
      </c>
      <c r="P1068" s="42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3310</v>
      </c>
      <c r="B1069" s="40" t="s">
        <v>1487</v>
      </c>
      <c r="C1069" s="41">
        <f t="shared" si="29"/>
        <v>3</v>
      </c>
      <c r="D1069" s="34" t="s">
        <v>2903</v>
      </c>
      <c r="E1069" s="40" t="s">
        <v>768</v>
      </c>
      <c r="F1069" s="51"/>
      <c r="G1069" s="40">
        <v>0</v>
      </c>
      <c r="H1069" s="40">
        <v>1</v>
      </c>
      <c r="I1069" s="3" t="s">
        <v>3110</v>
      </c>
      <c r="K1069" s="40">
        <v>0</v>
      </c>
      <c r="L1069" s="40">
        <v>5</v>
      </c>
      <c r="M1069" s="3" t="s">
        <v>1540</v>
      </c>
      <c r="N1069" s="3" t="s">
        <v>1744</v>
      </c>
      <c r="O1069" s="42" t="str">
        <f>INDEX(accountchart[chartId], MATCH(Table1[[#This Row],[sellChartName]],accountchart[chartName],0))</f>
        <v>52900513</v>
      </c>
      <c r="P1069" s="42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3311</v>
      </c>
      <c r="B1070" s="40" t="s">
        <v>1487</v>
      </c>
      <c r="C1070" s="41">
        <f t="shared" si="29"/>
        <v>3</v>
      </c>
      <c r="D1070" s="34" t="s">
        <v>1263</v>
      </c>
      <c r="E1070" s="40" t="s">
        <v>768</v>
      </c>
      <c r="F1070" s="51"/>
      <c r="G1070" s="40">
        <v>0</v>
      </c>
      <c r="H1070" s="40">
        <v>1</v>
      </c>
      <c r="I1070" s="3" t="s">
        <v>3110</v>
      </c>
      <c r="K1070" s="40">
        <v>0</v>
      </c>
      <c r="L1070" s="40">
        <v>5</v>
      </c>
      <c r="M1070" s="3" t="s">
        <v>1540</v>
      </c>
      <c r="N1070" s="3" t="s">
        <v>1744</v>
      </c>
      <c r="O1070" s="42" t="str">
        <f>INDEX(accountchart[chartId], MATCH(Table1[[#This Row],[sellChartName]],accountchart[chartName],0))</f>
        <v>52900513</v>
      </c>
      <c r="P1070" s="42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3312</v>
      </c>
      <c r="B1071" s="40" t="s">
        <v>1487</v>
      </c>
      <c r="C1071" s="41">
        <f t="shared" si="29"/>
        <v>3</v>
      </c>
      <c r="D1071" s="34" t="s">
        <v>1264</v>
      </c>
      <c r="E1071" s="40" t="s">
        <v>768</v>
      </c>
      <c r="F1071" s="51"/>
      <c r="G1071" s="40">
        <v>60</v>
      </c>
      <c r="H1071" s="40">
        <v>1</v>
      </c>
      <c r="I1071" s="3" t="s">
        <v>3110</v>
      </c>
      <c r="K1071" s="40">
        <v>0</v>
      </c>
      <c r="L1071" s="40">
        <v>5</v>
      </c>
      <c r="M1071" s="3" t="s">
        <v>1540</v>
      </c>
      <c r="N1071" s="3" t="s">
        <v>1744</v>
      </c>
      <c r="O1071" s="42" t="str">
        <f>INDEX(accountchart[chartId], MATCH(Table1[[#This Row],[sellChartName]],accountchart[chartName],0))</f>
        <v>52900513</v>
      </c>
      <c r="P1071" s="42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3313</v>
      </c>
      <c r="B1072" s="40" t="s">
        <v>1487</v>
      </c>
      <c r="C1072" s="41">
        <f t="shared" si="29"/>
        <v>3</v>
      </c>
      <c r="D1072" s="34" t="s">
        <v>1269</v>
      </c>
      <c r="E1072" s="40" t="s">
        <v>768</v>
      </c>
      <c r="F1072" s="51"/>
      <c r="G1072" s="40">
        <v>40</v>
      </c>
      <c r="H1072" s="40">
        <v>1</v>
      </c>
      <c r="I1072" s="3" t="s">
        <v>3110</v>
      </c>
      <c r="K1072" s="40">
        <v>0</v>
      </c>
      <c r="L1072" s="40">
        <v>5</v>
      </c>
      <c r="M1072" s="3" t="s">
        <v>1540</v>
      </c>
      <c r="N1072" s="3" t="s">
        <v>1744</v>
      </c>
      <c r="O1072" s="42" t="str">
        <f>INDEX(accountchart[chartId], MATCH(Table1[[#This Row],[sellChartName]],accountchart[chartName],0))</f>
        <v>52900513</v>
      </c>
      <c r="P1072" s="42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3314</v>
      </c>
      <c r="B1073" s="40" t="s">
        <v>1487</v>
      </c>
      <c r="C1073" s="41">
        <f t="shared" si="29"/>
        <v>3</v>
      </c>
      <c r="D1073" s="34" t="s">
        <v>1262</v>
      </c>
      <c r="E1073" s="40" t="s">
        <v>768</v>
      </c>
      <c r="F1073" s="51"/>
      <c r="G1073" s="40">
        <v>0</v>
      </c>
      <c r="H1073" s="40">
        <v>1</v>
      </c>
      <c r="I1073" s="3" t="s">
        <v>3110</v>
      </c>
      <c r="K1073" s="40">
        <v>0</v>
      </c>
      <c r="L1073" s="40">
        <v>5</v>
      </c>
      <c r="M1073" s="3" t="s">
        <v>1540</v>
      </c>
      <c r="N1073" s="3" t="s">
        <v>1744</v>
      </c>
      <c r="O1073" s="42" t="str">
        <f>INDEX(accountchart[chartId], MATCH(Table1[[#This Row],[sellChartName]],accountchart[chartName],0))</f>
        <v>52900513</v>
      </c>
      <c r="P1073" s="42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3315</v>
      </c>
      <c r="B1074" s="40" t="s">
        <v>1487</v>
      </c>
      <c r="C1074" s="41">
        <f t="shared" si="29"/>
        <v>3</v>
      </c>
      <c r="D1074" s="34" t="s">
        <v>2944</v>
      </c>
      <c r="E1074" s="40" t="s">
        <v>768</v>
      </c>
      <c r="F1074" s="51" t="s">
        <v>2945</v>
      </c>
      <c r="G1074" s="40">
        <v>0</v>
      </c>
      <c r="H1074" s="40">
        <v>1</v>
      </c>
      <c r="I1074" s="3" t="s">
        <v>3110</v>
      </c>
      <c r="K1074" s="40">
        <v>0</v>
      </c>
      <c r="L1074" s="40">
        <v>5</v>
      </c>
      <c r="M1074" s="3" t="s">
        <v>1540</v>
      </c>
      <c r="N1074" s="3" t="s">
        <v>1744</v>
      </c>
      <c r="O1074" s="42" t="str">
        <f>INDEX(accountchart[chartId], MATCH(Table1[[#This Row],[sellChartName]],accountchart[chartName],0))</f>
        <v>52900513</v>
      </c>
      <c r="P1074" s="42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3316</v>
      </c>
      <c r="B1075" s="40" t="s">
        <v>1487</v>
      </c>
      <c r="C1075" s="41">
        <f t="shared" si="29"/>
        <v>3</v>
      </c>
      <c r="D1075" s="34" t="s">
        <v>1111</v>
      </c>
      <c r="E1075" s="40" t="s">
        <v>768</v>
      </c>
      <c r="F1075" s="51"/>
      <c r="G1075" s="40">
        <v>0</v>
      </c>
      <c r="H1075" s="40">
        <v>1</v>
      </c>
      <c r="I1075" s="3" t="s">
        <v>3110</v>
      </c>
      <c r="K1075" s="40">
        <v>0</v>
      </c>
      <c r="L1075" s="40">
        <v>5</v>
      </c>
      <c r="M1075" s="3" t="s">
        <v>1540</v>
      </c>
      <c r="N1075" s="3" t="s">
        <v>1744</v>
      </c>
      <c r="O1075" s="42" t="str">
        <f>INDEX(accountchart[chartId], MATCH(Table1[[#This Row],[sellChartName]],accountchart[chartName],0))</f>
        <v>52900513</v>
      </c>
      <c r="P1075" s="42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3317</v>
      </c>
      <c r="B1076" s="40" t="s">
        <v>1487</v>
      </c>
      <c r="C1076" s="41">
        <f t="shared" si="29"/>
        <v>3</v>
      </c>
      <c r="D1076" s="34" t="s">
        <v>1261</v>
      </c>
      <c r="E1076" s="40" t="s">
        <v>768</v>
      </c>
      <c r="F1076" s="51"/>
      <c r="G1076" s="40">
        <v>0</v>
      </c>
      <c r="H1076" s="40">
        <v>1</v>
      </c>
      <c r="I1076" s="3" t="s">
        <v>3110</v>
      </c>
      <c r="K1076" s="40">
        <v>0</v>
      </c>
      <c r="L1076" s="40">
        <v>5</v>
      </c>
      <c r="M1076" s="3" t="s">
        <v>1540</v>
      </c>
      <c r="N1076" s="3" t="s">
        <v>1744</v>
      </c>
      <c r="O1076" s="42" t="str">
        <f>INDEX(accountchart[chartId], MATCH(Table1[[#This Row],[sellChartName]],accountchart[chartName],0))</f>
        <v>52900513</v>
      </c>
      <c r="P1076" s="42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3318</v>
      </c>
      <c r="B1077" s="40" t="s">
        <v>1488</v>
      </c>
      <c r="C1077" s="41">
        <f t="shared" si="29"/>
        <v>5</v>
      </c>
      <c r="D1077" s="34" t="s">
        <v>1389</v>
      </c>
      <c r="E1077" s="40" t="s">
        <v>2259</v>
      </c>
      <c r="F1077" s="51" t="s">
        <v>2939</v>
      </c>
      <c r="G1077" s="40">
        <v>0</v>
      </c>
      <c r="H1077" s="40">
        <v>1</v>
      </c>
      <c r="I1077" s="3" t="s">
        <v>3110</v>
      </c>
      <c r="K1077" s="40">
        <v>0</v>
      </c>
      <c r="L1077" s="40">
        <v>5</v>
      </c>
      <c r="M1077" s="3" t="s">
        <v>1540</v>
      </c>
      <c r="N1077" s="3" t="s">
        <v>1744</v>
      </c>
      <c r="O1077" s="42" t="str">
        <f>INDEX(accountchart[chartId], MATCH(Table1[[#This Row],[sellChartName]],accountchart[chartName],0))</f>
        <v>52900513</v>
      </c>
      <c r="P1077" s="42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3319</v>
      </c>
      <c r="B1078" s="40" t="s">
        <v>1487</v>
      </c>
      <c r="C1078" s="41">
        <f t="shared" si="29"/>
        <v>3</v>
      </c>
      <c r="D1078" s="34" t="s">
        <v>2940</v>
      </c>
      <c r="E1078" s="40" t="s">
        <v>2356</v>
      </c>
      <c r="F1078" s="51" t="s">
        <v>2941</v>
      </c>
      <c r="G1078" s="40">
        <v>0</v>
      </c>
      <c r="H1078" s="40">
        <v>1</v>
      </c>
      <c r="I1078" s="3" t="s">
        <v>3110</v>
      </c>
      <c r="K1078" s="40">
        <v>0</v>
      </c>
      <c r="L1078" s="40">
        <v>5</v>
      </c>
      <c r="M1078" s="3" t="s">
        <v>1540</v>
      </c>
      <c r="N1078" s="3" t="s">
        <v>1744</v>
      </c>
      <c r="O1078" s="42" t="str">
        <f>INDEX(accountchart[chartId], MATCH(Table1[[#This Row],[sellChartName]],accountchart[chartName],0))</f>
        <v>52900513</v>
      </c>
      <c r="P1078" s="42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3321</v>
      </c>
      <c r="B1079" s="40" t="s">
        <v>1487</v>
      </c>
      <c r="C1079" s="41">
        <f t="shared" si="29"/>
        <v>3</v>
      </c>
      <c r="D1079" s="34" t="s">
        <v>1260</v>
      </c>
      <c r="E1079" s="40" t="s">
        <v>768</v>
      </c>
      <c r="F1079" s="51"/>
      <c r="G1079" s="40">
        <v>0</v>
      </c>
      <c r="H1079" s="40">
        <v>1</v>
      </c>
      <c r="I1079" s="3" t="s">
        <v>3110</v>
      </c>
      <c r="K1079" s="40">
        <v>0</v>
      </c>
      <c r="L1079" s="40">
        <v>5</v>
      </c>
      <c r="M1079" s="3" t="s">
        <v>1540</v>
      </c>
      <c r="N1079" s="3" t="s">
        <v>1744</v>
      </c>
      <c r="O1079" s="42" t="str">
        <f>INDEX(accountchart[chartId], MATCH(Table1[[#This Row],[sellChartName]],accountchart[chartName],0))</f>
        <v>52900513</v>
      </c>
      <c r="P1079" s="42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3322</v>
      </c>
      <c r="B1080" s="40" t="s">
        <v>1487</v>
      </c>
      <c r="C1080" s="41">
        <f t="shared" si="29"/>
        <v>3</v>
      </c>
      <c r="D1080" s="34" t="s">
        <v>1114</v>
      </c>
      <c r="E1080" s="40" t="s">
        <v>768</v>
      </c>
      <c r="F1080" s="51"/>
      <c r="G1080" s="40">
        <v>0</v>
      </c>
      <c r="H1080" s="40">
        <v>1</v>
      </c>
      <c r="I1080" s="3" t="s">
        <v>3110</v>
      </c>
      <c r="K1080" s="40">
        <v>0</v>
      </c>
      <c r="L1080" s="40">
        <v>5</v>
      </c>
      <c r="M1080" s="3" t="s">
        <v>1540</v>
      </c>
      <c r="N1080" s="3" t="s">
        <v>1744</v>
      </c>
      <c r="O1080" s="42" t="str">
        <f>INDEX(accountchart[chartId], MATCH(Table1[[#This Row],[sellChartName]],accountchart[chartName],0))</f>
        <v>52900513</v>
      </c>
      <c r="P1080" s="42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3323</v>
      </c>
      <c r="B1081" s="40" t="s">
        <v>1487</v>
      </c>
      <c r="C1081" s="41">
        <f t="shared" si="29"/>
        <v>3</v>
      </c>
      <c r="D1081" s="34" t="s">
        <v>3102</v>
      </c>
      <c r="E1081" s="40" t="s">
        <v>768</v>
      </c>
      <c r="F1081" s="51"/>
      <c r="G1081" s="40">
        <v>0</v>
      </c>
      <c r="H1081" s="40">
        <v>1</v>
      </c>
      <c r="I1081" s="3" t="s">
        <v>3110</v>
      </c>
      <c r="K1081" s="40">
        <v>0</v>
      </c>
      <c r="L1081" s="40">
        <v>5</v>
      </c>
      <c r="M1081" s="3" t="s">
        <v>1540</v>
      </c>
      <c r="N1081" s="3" t="s">
        <v>1744</v>
      </c>
      <c r="O1081" s="42" t="str">
        <f>INDEX(accountchart[chartId], MATCH(Table1[[#This Row],[sellChartName]],accountchart[chartName],0))</f>
        <v>52900513</v>
      </c>
      <c r="P1081" s="42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3324</v>
      </c>
      <c r="B1082" s="40" t="s">
        <v>1487</v>
      </c>
      <c r="C1082" s="41">
        <f t="shared" si="29"/>
        <v>3</v>
      </c>
      <c r="D1082" s="34" t="s">
        <v>3103</v>
      </c>
      <c r="E1082" s="40" t="s">
        <v>768</v>
      </c>
      <c r="F1082" s="51"/>
      <c r="G1082" s="40">
        <v>0</v>
      </c>
      <c r="H1082" s="40">
        <v>1</v>
      </c>
      <c r="I1082" s="3" t="s">
        <v>3110</v>
      </c>
      <c r="K1082" s="40">
        <v>0</v>
      </c>
      <c r="L1082" s="40">
        <v>5</v>
      </c>
      <c r="M1082" s="3" t="s">
        <v>1540</v>
      </c>
      <c r="N1082" s="3" t="s">
        <v>1744</v>
      </c>
      <c r="O1082" s="42" t="str">
        <f>INDEX(accountchart[chartId], MATCH(Table1[[#This Row],[sellChartName]],accountchart[chartName],0))</f>
        <v>52900513</v>
      </c>
      <c r="P1082" s="42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3325</v>
      </c>
      <c r="B1083" s="40" t="s">
        <v>1487</v>
      </c>
      <c r="C1083" s="41">
        <f t="shared" si="29"/>
        <v>3</v>
      </c>
      <c r="D1083" s="34" t="s">
        <v>3069</v>
      </c>
      <c r="E1083" s="40" t="s">
        <v>768</v>
      </c>
      <c r="F1083" s="51"/>
      <c r="G1083" s="40">
        <v>0</v>
      </c>
      <c r="H1083" s="40">
        <v>1</v>
      </c>
      <c r="I1083" s="3" t="s">
        <v>3110</v>
      </c>
      <c r="K1083" s="40">
        <v>0</v>
      </c>
      <c r="L1083" s="40">
        <v>5</v>
      </c>
      <c r="M1083" s="3" t="s">
        <v>1540</v>
      </c>
      <c r="N1083" s="3" t="s">
        <v>1744</v>
      </c>
      <c r="O1083" s="42" t="str">
        <f>INDEX(accountchart[chartId], MATCH(Table1[[#This Row],[sellChartName]],accountchart[chartName],0))</f>
        <v>52900513</v>
      </c>
      <c r="P1083" s="42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3326</v>
      </c>
      <c r="B1084" s="40" t="s">
        <v>1487</v>
      </c>
      <c r="C1084" s="41">
        <f t="shared" si="29"/>
        <v>3</v>
      </c>
      <c r="D1084" s="34" t="s">
        <v>3070</v>
      </c>
      <c r="E1084" s="40" t="s">
        <v>768</v>
      </c>
      <c r="F1084" s="51"/>
      <c r="G1084" s="40">
        <v>0</v>
      </c>
      <c r="H1084" s="40">
        <v>1</v>
      </c>
      <c r="I1084" s="3" t="s">
        <v>3110</v>
      </c>
      <c r="K1084" s="40">
        <v>0</v>
      </c>
      <c r="L1084" s="40">
        <v>5</v>
      </c>
      <c r="M1084" s="3" t="s">
        <v>1540</v>
      </c>
      <c r="N1084" s="3" t="s">
        <v>1744</v>
      </c>
      <c r="O1084" s="42" t="str">
        <f>INDEX(accountchart[chartId], MATCH(Table1[[#This Row],[sellChartName]],accountchart[chartName],0))</f>
        <v>52900513</v>
      </c>
      <c r="P1084" s="42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3327</v>
      </c>
      <c r="B1085" s="40" t="s">
        <v>1487</v>
      </c>
      <c r="C1085" s="41">
        <f t="shared" si="29"/>
        <v>3</v>
      </c>
      <c r="D1085" s="34" t="s">
        <v>3079</v>
      </c>
      <c r="E1085" s="40" t="s">
        <v>768</v>
      </c>
      <c r="F1085" s="51" t="s">
        <v>3080</v>
      </c>
      <c r="G1085" s="40">
        <v>0</v>
      </c>
      <c r="H1085" s="40">
        <v>1</v>
      </c>
      <c r="I1085" s="3" t="s">
        <v>3110</v>
      </c>
      <c r="K1085" s="40">
        <v>0</v>
      </c>
      <c r="L1085" s="40">
        <v>5</v>
      </c>
      <c r="M1085" s="3" t="s">
        <v>1540</v>
      </c>
      <c r="N1085" s="3" t="s">
        <v>1744</v>
      </c>
      <c r="O1085" s="42" t="str">
        <f>INDEX(accountchart[chartId], MATCH(Table1[[#This Row],[sellChartName]],accountchart[chartName],0))</f>
        <v>52900513</v>
      </c>
      <c r="P1085" s="42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3328</v>
      </c>
      <c r="B1086" s="40" t="s">
        <v>1487</v>
      </c>
      <c r="C1086" s="41">
        <f t="shared" si="29"/>
        <v>3</v>
      </c>
      <c r="D1086" s="34" t="s">
        <v>5039</v>
      </c>
      <c r="E1086" s="40" t="s">
        <v>2356</v>
      </c>
      <c r="F1086" s="51"/>
      <c r="G1086" s="40">
        <v>0</v>
      </c>
      <c r="H1086" s="40">
        <v>1</v>
      </c>
      <c r="I1086" s="3" t="s">
        <v>3110</v>
      </c>
      <c r="K1086" s="40">
        <v>0</v>
      </c>
      <c r="L1086" s="40">
        <v>5</v>
      </c>
      <c r="M1086" s="3" t="s">
        <v>1540</v>
      </c>
      <c r="N1086" s="3" t="s">
        <v>1744</v>
      </c>
      <c r="O1086" s="42" t="str">
        <f>INDEX(accountchart[chartId], MATCH(Table1[[#This Row],[sellChartName]],accountchart[chartName],0))</f>
        <v>52900513</v>
      </c>
      <c r="P1086" s="42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3329</v>
      </c>
      <c r="B1087" s="40" t="s">
        <v>1487</v>
      </c>
      <c r="C1087" s="41">
        <f t="shared" si="29"/>
        <v>3</v>
      </c>
      <c r="D1087" s="34" t="s">
        <v>3104</v>
      </c>
      <c r="E1087" s="46" t="s">
        <v>768</v>
      </c>
      <c r="F1087" s="51"/>
      <c r="G1087" s="40">
        <v>0</v>
      </c>
      <c r="H1087" s="40">
        <v>1</v>
      </c>
      <c r="I1087" s="3" t="s">
        <v>3110</v>
      </c>
      <c r="K1087" s="40">
        <v>0</v>
      </c>
      <c r="L1087" s="40">
        <v>5</v>
      </c>
      <c r="M1087" s="3" t="s">
        <v>1540</v>
      </c>
      <c r="N1087" s="3" t="s">
        <v>1744</v>
      </c>
      <c r="O1087" s="42" t="str">
        <f>INDEX(accountchart[chartId], MATCH(Table1[[#This Row],[sellChartName]],accountchart[chartName],0))</f>
        <v>52900513</v>
      </c>
      <c r="P1087" s="42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3330</v>
      </c>
      <c r="B1088" s="40" t="s">
        <v>1487</v>
      </c>
      <c r="C1088" s="41">
        <f t="shared" si="29"/>
        <v>3</v>
      </c>
      <c r="D1088" s="34" t="s">
        <v>3012</v>
      </c>
      <c r="E1088" s="46" t="s">
        <v>768</v>
      </c>
      <c r="F1088" s="51" t="s">
        <v>3011</v>
      </c>
      <c r="G1088" s="40">
        <v>0</v>
      </c>
      <c r="H1088" s="40">
        <v>1</v>
      </c>
      <c r="I1088" s="3" t="s">
        <v>3110</v>
      </c>
      <c r="K1088" s="40">
        <v>0</v>
      </c>
      <c r="L1088" s="40">
        <v>5</v>
      </c>
      <c r="M1088" s="3" t="s">
        <v>1540</v>
      </c>
      <c r="N1088" s="3" t="s">
        <v>1744</v>
      </c>
      <c r="O1088" s="42" t="str">
        <f>INDEX(accountchart[chartId], MATCH(Table1[[#This Row],[sellChartName]],accountchart[chartName],0))</f>
        <v>52900513</v>
      </c>
      <c r="P1088" s="42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3332</v>
      </c>
      <c r="B1089" s="40" t="s">
        <v>1487</v>
      </c>
      <c r="C1089" s="41">
        <f t="shared" si="29"/>
        <v>3</v>
      </c>
      <c r="D1089" s="34" t="s">
        <v>3013</v>
      </c>
      <c r="E1089" s="46" t="s">
        <v>768</v>
      </c>
      <c r="F1089" s="51"/>
      <c r="G1089" s="40">
        <v>0</v>
      </c>
      <c r="H1089" s="40">
        <v>1</v>
      </c>
      <c r="I1089" s="3" t="s">
        <v>3110</v>
      </c>
      <c r="K1089" s="40">
        <v>0</v>
      </c>
      <c r="L1089" s="40">
        <v>5</v>
      </c>
      <c r="M1089" s="3" t="s">
        <v>1540</v>
      </c>
      <c r="N1089" s="3" t="s">
        <v>1744</v>
      </c>
      <c r="O1089" s="42" t="str">
        <f>INDEX(accountchart[chartId], MATCH(Table1[[#This Row],[sellChartName]],accountchart[chartName],0))</f>
        <v>52900513</v>
      </c>
      <c r="P1089" s="42" t="str">
        <f>INDEX(accountchart[chartId], MATCH(Table1[[#This Row],[buyChartName]],accountchart[chartName],0))</f>
        <v>53172274</v>
      </c>
    </row>
    <row r="1090" spans="1:16" s="3" customFormat="1" x14ac:dyDescent="0.5">
      <c r="A1090" s="3" t="s">
        <v>5624</v>
      </c>
      <c r="B1090" s="40" t="s">
        <v>1487</v>
      </c>
      <c r="C1090" s="41">
        <f t="shared" si="29"/>
        <v>3</v>
      </c>
      <c r="D1090" s="34" t="s">
        <v>5625</v>
      </c>
      <c r="E1090" s="46" t="s">
        <v>768</v>
      </c>
      <c r="F1090" s="51"/>
      <c r="G1090" s="40">
        <v>0</v>
      </c>
      <c r="H1090" s="40">
        <v>1</v>
      </c>
      <c r="I1090" s="3" t="s">
        <v>3110</v>
      </c>
      <c r="K1090" s="40">
        <v>0</v>
      </c>
      <c r="L1090" s="40">
        <v>5</v>
      </c>
      <c r="M1090" s="3" t="s">
        <v>1540</v>
      </c>
      <c r="N1090" s="3" t="s">
        <v>1744</v>
      </c>
      <c r="O1090" s="42" t="str">
        <f>INDEX(accountchart[chartId], MATCH(Table1[[#This Row],[sellChartName]],accountchart[chartName],0))</f>
        <v>52900513</v>
      </c>
      <c r="P1090" s="42" t="str">
        <f>INDEX(accountchart[chartId], MATCH(Table1[[#This Row],[buyChartName]],accountchart[chartName],0))</f>
        <v>53172274</v>
      </c>
    </row>
    <row r="1091" spans="1:16" s="3" customFormat="1" x14ac:dyDescent="0.5">
      <c r="A1091" s="3" t="s">
        <v>3331</v>
      </c>
      <c r="B1091" s="40" t="s">
        <v>1488</v>
      </c>
      <c r="C1091" s="41">
        <f t="shared" si="29"/>
        <v>5</v>
      </c>
      <c r="D1091" s="34" t="s">
        <v>3084</v>
      </c>
      <c r="E1091" s="48" t="s">
        <v>2259</v>
      </c>
      <c r="F1091" s="51"/>
      <c r="G1091" s="40">
        <v>0</v>
      </c>
      <c r="H1091" s="40">
        <v>1</v>
      </c>
      <c r="I1091" s="3" t="s">
        <v>3110</v>
      </c>
      <c r="K1091" s="40">
        <v>0</v>
      </c>
      <c r="L1091" s="40">
        <v>5</v>
      </c>
      <c r="M1091" s="3" t="s">
        <v>1540</v>
      </c>
      <c r="N1091" s="3" t="s">
        <v>1744</v>
      </c>
      <c r="O1091" s="42" t="str">
        <f>INDEX(accountchart[chartId], MATCH(Table1[[#This Row],[sellChartName]],accountchart[chartName],0))</f>
        <v>52900513</v>
      </c>
      <c r="P1091" s="42" t="str">
        <f>INDEX(accountchart[chartId], MATCH(Table1[[#This Row],[buyChartName]],accountchart[chartName],0))</f>
        <v>53172274</v>
      </c>
    </row>
    <row r="1092" spans="1:16" s="3" customFormat="1" x14ac:dyDescent="0.5">
      <c r="A1092" s="3" t="s">
        <v>3333</v>
      </c>
      <c r="B1092" s="40" t="s">
        <v>1488</v>
      </c>
      <c r="C1092" s="41">
        <f t="shared" si="29"/>
        <v>5</v>
      </c>
      <c r="D1092" s="34" t="s">
        <v>3354</v>
      </c>
      <c r="E1092" s="46" t="s">
        <v>2259</v>
      </c>
      <c r="F1092" s="51" t="s">
        <v>3081</v>
      </c>
      <c r="G1092" s="40">
        <v>0</v>
      </c>
      <c r="H1092" s="40">
        <v>1</v>
      </c>
      <c r="I1092" s="3" t="s">
        <v>3110</v>
      </c>
      <c r="K1092" s="40">
        <v>0</v>
      </c>
      <c r="L1092" s="40">
        <v>5</v>
      </c>
      <c r="M1092" s="3" t="s">
        <v>1540</v>
      </c>
      <c r="N1092" s="3" t="s">
        <v>1744</v>
      </c>
      <c r="O1092" s="42" t="str">
        <f>INDEX(accountchart[chartId], MATCH(Table1[[#This Row],[sellChartName]],accountchart[chartName],0))</f>
        <v>52900513</v>
      </c>
      <c r="P1092" s="42" t="str">
        <f>INDEX(accountchart[chartId], MATCH(Table1[[#This Row],[buyChartName]],accountchart[chartName],0))</f>
        <v>53172274</v>
      </c>
    </row>
    <row r="1093" spans="1:16" s="3" customFormat="1" x14ac:dyDescent="0.5">
      <c r="A1093" s="3" t="s">
        <v>3350</v>
      </c>
      <c r="B1093" s="40" t="s">
        <v>1488</v>
      </c>
      <c r="C1093" s="41">
        <f t="shared" si="29"/>
        <v>5</v>
      </c>
      <c r="D1093" s="34" t="s">
        <v>3353</v>
      </c>
      <c r="E1093" s="46" t="s">
        <v>2259</v>
      </c>
      <c r="F1093" s="51"/>
      <c r="G1093" s="40">
        <v>0</v>
      </c>
      <c r="H1093" s="40">
        <v>1</v>
      </c>
      <c r="I1093" s="3" t="s">
        <v>3110</v>
      </c>
      <c r="K1093" s="40">
        <v>0</v>
      </c>
      <c r="L1093" s="40">
        <v>5</v>
      </c>
      <c r="M1093" s="3" t="s">
        <v>1540</v>
      </c>
      <c r="N1093" s="3" t="s">
        <v>1744</v>
      </c>
      <c r="O1093" s="42" t="str">
        <f>INDEX(accountchart[chartId], MATCH(Table1[[#This Row],[sellChartName]],accountchart[chartName],0))</f>
        <v>52900513</v>
      </c>
      <c r="P1093" s="42" t="str">
        <f>INDEX(accountchart[chartId], MATCH(Table1[[#This Row],[buyChartName]],accountchart[chartName],0))</f>
        <v>53172274</v>
      </c>
    </row>
    <row r="1094" spans="1:16" s="3" customFormat="1" x14ac:dyDescent="0.5">
      <c r="A1094" s="3" t="s">
        <v>3351</v>
      </c>
      <c r="B1094" s="40" t="s">
        <v>1488</v>
      </c>
      <c r="C1094" s="41">
        <f t="shared" si="29"/>
        <v>5</v>
      </c>
      <c r="D1094" s="34" t="s">
        <v>3352</v>
      </c>
      <c r="E1094" s="46" t="s">
        <v>2259</v>
      </c>
      <c r="F1094" s="51"/>
      <c r="G1094" s="40">
        <v>0</v>
      </c>
      <c r="H1094" s="40">
        <v>1</v>
      </c>
      <c r="I1094" s="3" t="s">
        <v>3110</v>
      </c>
      <c r="K1094" s="40">
        <v>0</v>
      </c>
      <c r="L1094" s="40">
        <v>5</v>
      </c>
      <c r="M1094" s="3" t="s">
        <v>1540</v>
      </c>
      <c r="N1094" s="3" t="s">
        <v>1744</v>
      </c>
      <c r="O1094" s="42" t="str">
        <f>INDEX(accountchart[chartId], MATCH(Table1[[#This Row],[sellChartName]],accountchart[chartName],0))</f>
        <v>52900513</v>
      </c>
      <c r="P1094" s="42" t="str">
        <f>INDEX(accountchart[chartId], MATCH(Table1[[#This Row],[buyChartName]],accountchart[chartName],0))</f>
        <v>53172274</v>
      </c>
    </row>
    <row r="1095" spans="1:16" s="3" customFormat="1" x14ac:dyDescent="0.5">
      <c r="A1095" s="3" t="s">
        <v>3334</v>
      </c>
      <c r="B1095" s="40" t="s">
        <v>1487</v>
      </c>
      <c r="C1095" s="41">
        <f t="shared" si="29"/>
        <v>3</v>
      </c>
      <c r="D1095" s="34" t="s">
        <v>3105</v>
      </c>
      <c r="E1095" s="46" t="s">
        <v>768</v>
      </c>
      <c r="F1095" s="51"/>
      <c r="G1095" s="40">
        <v>0</v>
      </c>
      <c r="H1095" s="40">
        <v>1</v>
      </c>
      <c r="I1095" s="3" t="s">
        <v>3110</v>
      </c>
      <c r="K1095" s="40">
        <v>0</v>
      </c>
      <c r="L1095" s="40">
        <v>5</v>
      </c>
      <c r="M1095" s="3" t="s">
        <v>1540</v>
      </c>
      <c r="N1095" s="3" t="s">
        <v>1744</v>
      </c>
      <c r="O1095" s="42" t="str">
        <f>INDEX(accountchart[chartId], MATCH(Table1[[#This Row],[sellChartName]],accountchart[chartName],0))</f>
        <v>52900513</v>
      </c>
      <c r="P1095" s="42" t="str">
        <f>INDEX(accountchart[chartId], MATCH(Table1[[#This Row],[buyChartName]],accountchart[chartName],0))</f>
        <v>53172274</v>
      </c>
    </row>
    <row r="1096" spans="1:16" s="3" customFormat="1" x14ac:dyDescent="0.5">
      <c r="A1096" s="3" t="s">
        <v>3335</v>
      </c>
      <c r="B1096" s="40" t="s">
        <v>1487</v>
      </c>
      <c r="C1096" s="41">
        <f t="shared" si="29"/>
        <v>3</v>
      </c>
      <c r="D1096" s="34" t="s">
        <v>3106</v>
      </c>
      <c r="E1096" s="46" t="s">
        <v>768</v>
      </c>
      <c r="F1096" s="51"/>
      <c r="G1096" s="40">
        <v>0</v>
      </c>
      <c r="H1096" s="40">
        <v>1</v>
      </c>
      <c r="I1096" s="3" t="s">
        <v>3110</v>
      </c>
      <c r="K1096" s="40">
        <v>0</v>
      </c>
      <c r="L1096" s="40">
        <v>5</v>
      </c>
      <c r="M1096" s="3" t="s">
        <v>1540</v>
      </c>
      <c r="N1096" s="3" t="s">
        <v>1744</v>
      </c>
      <c r="O1096" s="42" t="str">
        <f>INDEX(accountchart[chartId], MATCH(Table1[[#This Row],[sellChartName]],accountchart[chartName],0))</f>
        <v>52900513</v>
      </c>
      <c r="P1096" s="42" t="str">
        <f>INDEX(accountchart[chartId], MATCH(Table1[[#This Row],[buyChartName]],accountchart[chartName],0))</f>
        <v>53172274</v>
      </c>
    </row>
    <row r="1097" spans="1:16" s="3" customFormat="1" x14ac:dyDescent="0.5">
      <c r="A1097" s="3" t="s">
        <v>3336</v>
      </c>
      <c r="B1097" s="40" t="s">
        <v>1487</v>
      </c>
      <c r="C1097" s="41">
        <f t="shared" si="29"/>
        <v>3</v>
      </c>
      <c r="D1097" s="34" t="s">
        <v>3082</v>
      </c>
      <c r="E1097" s="46" t="s">
        <v>768</v>
      </c>
      <c r="F1097" s="51" t="s">
        <v>3083</v>
      </c>
      <c r="G1097" s="40">
        <v>0</v>
      </c>
      <c r="H1097" s="40">
        <v>1</v>
      </c>
      <c r="I1097" s="3" t="s">
        <v>3110</v>
      </c>
      <c r="K1097" s="40">
        <v>0</v>
      </c>
      <c r="L1097" s="40">
        <v>5</v>
      </c>
      <c r="M1097" s="3" t="s">
        <v>1540</v>
      </c>
      <c r="N1097" s="3" t="s">
        <v>1744</v>
      </c>
      <c r="O1097" s="42" t="str">
        <f>INDEX(accountchart[chartId], MATCH(Table1[[#This Row],[sellChartName]],accountchart[chartName],0))</f>
        <v>52900513</v>
      </c>
      <c r="P1097" s="42" t="str">
        <f>INDEX(accountchart[chartId], MATCH(Table1[[#This Row],[buyChartName]],accountchart[chartName],0))</f>
        <v>53172274</v>
      </c>
    </row>
    <row r="1098" spans="1:16" s="3" customFormat="1" x14ac:dyDescent="0.5">
      <c r="A1098" s="3" t="s">
        <v>3337</v>
      </c>
      <c r="B1098" s="40" t="s">
        <v>1487</v>
      </c>
      <c r="C1098" s="41">
        <f t="shared" si="29"/>
        <v>3</v>
      </c>
      <c r="D1098" s="34" t="s">
        <v>1115</v>
      </c>
      <c r="E1098" s="46" t="s">
        <v>768</v>
      </c>
      <c r="F1098" s="51"/>
      <c r="G1098" s="40">
        <v>0</v>
      </c>
      <c r="H1098" s="40">
        <v>1</v>
      </c>
      <c r="I1098" s="3" t="s">
        <v>3110</v>
      </c>
      <c r="K1098" s="40">
        <v>0</v>
      </c>
      <c r="L1098" s="40">
        <v>5</v>
      </c>
      <c r="M1098" s="3" t="s">
        <v>1540</v>
      </c>
      <c r="N1098" s="3" t="s">
        <v>1744</v>
      </c>
      <c r="O1098" s="42" t="str">
        <f>INDEX(accountchart[chartId], MATCH(Table1[[#This Row],[sellChartName]],accountchart[chartName],0))</f>
        <v>52900513</v>
      </c>
      <c r="P1098" s="42" t="str">
        <f>INDEX(accountchart[chartId], MATCH(Table1[[#This Row],[buyChartName]],accountchart[chartName],0))</f>
        <v>53172274</v>
      </c>
    </row>
    <row r="1099" spans="1:16" s="3" customFormat="1" x14ac:dyDescent="0.5">
      <c r="A1099" s="3" t="s">
        <v>3338</v>
      </c>
      <c r="B1099" s="40" t="s">
        <v>1487</v>
      </c>
      <c r="C1099" s="41">
        <f t="shared" si="29"/>
        <v>3</v>
      </c>
      <c r="D1099" s="34" t="s">
        <v>3091</v>
      </c>
      <c r="E1099" s="46" t="s">
        <v>765</v>
      </c>
      <c r="F1099" s="51" t="s">
        <v>3092</v>
      </c>
      <c r="G1099" s="40">
        <v>0</v>
      </c>
      <c r="H1099" s="40">
        <v>1</v>
      </c>
      <c r="I1099" s="3" t="s">
        <v>3110</v>
      </c>
      <c r="K1099" s="40">
        <v>0</v>
      </c>
      <c r="L1099" s="40">
        <v>5</v>
      </c>
      <c r="M1099" s="3" t="s">
        <v>1540</v>
      </c>
      <c r="N1099" s="3" t="s">
        <v>1744</v>
      </c>
      <c r="O1099" s="42" t="str">
        <f>INDEX(accountchart[chartId], MATCH(Table1[[#This Row],[sellChartName]],accountchart[chartName],0))</f>
        <v>52900513</v>
      </c>
      <c r="P1099" s="42" t="str">
        <f>INDEX(accountchart[chartId], MATCH(Table1[[#This Row],[buyChartName]],accountchart[chartName],0))</f>
        <v>53172274</v>
      </c>
    </row>
    <row r="1100" spans="1:16" s="3" customFormat="1" x14ac:dyDescent="0.5">
      <c r="A1100" s="3" t="s">
        <v>3339</v>
      </c>
      <c r="B1100" s="40" t="s">
        <v>1488</v>
      </c>
      <c r="C1100" s="41">
        <f t="shared" si="29"/>
        <v>5</v>
      </c>
      <c r="D1100" s="34" t="s">
        <v>3087</v>
      </c>
      <c r="E1100" s="46" t="s">
        <v>765</v>
      </c>
      <c r="F1100" s="51" t="s">
        <v>3088</v>
      </c>
      <c r="G1100" s="40">
        <v>0</v>
      </c>
      <c r="H1100" s="40">
        <v>1</v>
      </c>
      <c r="I1100" s="3" t="s">
        <v>3110</v>
      </c>
      <c r="K1100" s="40">
        <v>0</v>
      </c>
      <c r="L1100" s="40">
        <v>5</v>
      </c>
      <c r="M1100" s="3" t="s">
        <v>1540</v>
      </c>
      <c r="N1100" s="3" t="s">
        <v>1744</v>
      </c>
      <c r="O1100" s="42" t="str">
        <f>INDEX(accountchart[chartId], MATCH(Table1[[#This Row],[sellChartName]],accountchart[chartName],0))</f>
        <v>52900513</v>
      </c>
      <c r="P1100" s="42" t="str">
        <f>INDEX(accountchart[chartId], MATCH(Table1[[#This Row],[buyChartName]],accountchart[chartName],0))</f>
        <v>53172274</v>
      </c>
    </row>
    <row r="1101" spans="1:16" s="3" customFormat="1" x14ac:dyDescent="0.5">
      <c r="A1101" s="3" t="s">
        <v>3340</v>
      </c>
      <c r="B1101" s="40" t="s">
        <v>1488</v>
      </c>
      <c r="C1101" s="41">
        <f t="shared" si="29"/>
        <v>5</v>
      </c>
      <c r="D1101" s="34" t="s">
        <v>3089</v>
      </c>
      <c r="E1101" s="46" t="s">
        <v>765</v>
      </c>
      <c r="F1101" s="51" t="s">
        <v>3090</v>
      </c>
      <c r="G1101" s="40">
        <v>0</v>
      </c>
      <c r="H1101" s="40">
        <v>1</v>
      </c>
      <c r="I1101" s="3" t="s">
        <v>3110</v>
      </c>
      <c r="K1101" s="40">
        <v>0</v>
      </c>
      <c r="L1101" s="40">
        <v>5</v>
      </c>
      <c r="M1101" s="3" t="s">
        <v>1540</v>
      </c>
      <c r="N1101" s="3" t="s">
        <v>1744</v>
      </c>
      <c r="O1101" s="42" t="str">
        <f>INDEX(accountchart[chartId], MATCH(Table1[[#This Row],[sellChartName]],accountchart[chartName],0))</f>
        <v>52900513</v>
      </c>
      <c r="P1101" s="42" t="str">
        <f>INDEX(accountchart[chartId], MATCH(Table1[[#This Row],[buyChartName]],accountchart[chartName],0))</f>
        <v>53172274</v>
      </c>
    </row>
    <row r="1102" spans="1:16" s="3" customFormat="1" x14ac:dyDescent="0.5">
      <c r="A1102" s="3" t="s">
        <v>3341</v>
      </c>
      <c r="B1102" s="40" t="s">
        <v>1487</v>
      </c>
      <c r="C1102" s="41">
        <f t="shared" si="29"/>
        <v>3</v>
      </c>
      <c r="D1102" s="34" t="s">
        <v>3085</v>
      </c>
      <c r="E1102" s="46" t="s">
        <v>768</v>
      </c>
      <c r="F1102" s="51"/>
      <c r="G1102" s="40">
        <v>0</v>
      </c>
      <c r="H1102" s="40">
        <v>1</v>
      </c>
      <c r="I1102" s="3" t="s">
        <v>3110</v>
      </c>
      <c r="K1102" s="40">
        <v>0</v>
      </c>
      <c r="L1102" s="40">
        <v>5</v>
      </c>
      <c r="M1102" s="3" t="s">
        <v>1540</v>
      </c>
      <c r="N1102" s="3" t="s">
        <v>1744</v>
      </c>
      <c r="O1102" s="42" t="str">
        <f>INDEX(accountchart[chartId], MATCH(Table1[[#This Row],[sellChartName]],accountchart[chartName],0))</f>
        <v>52900513</v>
      </c>
      <c r="P1102" s="42" t="str">
        <f>INDEX(accountchart[chartId], MATCH(Table1[[#This Row],[buyChartName]],accountchart[chartName],0))</f>
        <v>53172274</v>
      </c>
    </row>
    <row r="1103" spans="1:16" s="3" customFormat="1" x14ac:dyDescent="0.5">
      <c r="A1103" s="3" t="s">
        <v>3342</v>
      </c>
      <c r="B1103" s="40" t="s">
        <v>1487</v>
      </c>
      <c r="C1103" s="41">
        <f t="shared" si="29"/>
        <v>3</v>
      </c>
      <c r="D1103" s="34" t="s">
        <v>3086</v>
      </c>
      <c r="E1103" s="46" t="s">
        <v>768</v>
      </c>
      <c r="F1103" s="51"/>
      <c r="G1103" s="40">
        <v>0</v>
      </c>
      <c r="H1103" s="40">
        <v>1</v>
      </c>
      <c r="I1103" s="3" t="s">
        <v>3110</v>
      </c>
      <c r="K1103" s="40">
        <v>0</v>
      </c>
      <c r="L1103" s="40">
        <v>5</v>
      </c>
      <c r="M1103" s="3" t="s">
        <v>1540</v>
      </c>
      <c r="N1103" s="3" t="s">
        <v>1744</v>
      </c>
      <c r="O1103" s="42" t="str">
        <f>INDEX(accountchart[chartId], MATCH(Table1[[#This Row],[sellChartName]],accountchart[chartName],0))</f>
        <v>52900513</v>
      </c>
      <c r="P1103" s="42" t="str">
        <f>INDEX(accountchart[chartId], MATCH(Table1[[#This Row],[buyChartName]],accountchart[chartName],0))</f>
        <v>53172274</v>
      </c>
    </row>
    <row r="1104" spans="1:16" s="3" customFormat="1" x14ac:dyDescent="0.5">
      <c r="A1104" s="3" t="s">
        <v>5025</v>
      </c>
      <c r="B1104" s="40" t="s">
        <v>1487</v>
      </c>
      <c r="C1104" s="41">
        <f>IF($B1104="ProductService",1,IF($B1104="ProductNonInventory",3,IF($B1104="ProductInventory",5,"error")))</f>
        <v>3</v>
      </c>
      <c r="D1104" s="48" t="s">
        <v>5599</v>
      </c>
      <c r="E1104" s="48" t="s">
        <v>768</v>
      </c>
      <c r="F1104" s="51"/>
      <c r="G1104" s="40">
        <v>0</v>
      </c>
      <c r="H1104" s="40">
        <v>1</v>
      </c>
      <c r="I1104" s="3" t="s">
        <v>3110</v>
      </c>
      <c r="K1104" s="40">
        <v>0</v>
      </c>
      <c r="L1104" s="40">
        <v>5</v>
      </c>
      <c r="M1104" s="3" t="s">
        <v>1540</v>
      </c>
      <c r="N1104" s="3" t="s">
        <v>1744</v>
      </c>
      <c r="O1104" s="42" t="str">
        <f>INDEX(accountchart[chartId], MATCH(Table1[[#This Row],[sellChartName]],accountchart[chartName],0))</f>
        <v>52900513</v>
      </c>
      <c r="P1104" s="42" t="str">
        <f>INDEX(accountchart[chartId], MATCH(Table1[[#This Row],[buyChartName]],accountchart[chartName],0))</f>
        <v>53172274</v>
      </c>
    </row>
    <row r="1105" spans="1:16" s="3" customFormat="1" x14ac:dyDescent="0.5">
      <c r="A1105" s="3" t="s">
        <v>5026</v>
      </c>
      <c r="B1105" s="40" t="s">
        <v>1487</v>
      </c>
      <c r="C1105" s="41">
        <f>IF($B1105="ProductService",1,IF($B1105="ProductNonInventory",3,IF($B1105="ProductInventory",5,"error")))</f>
        <v>3</v>
      </c>
      <c r="D1105" s="48" t="s">
        <v>4359</v>
      </c>
      <c r="E1105" s="48" t="s">
        <v>768</v>
      </c>
      <c r="F1105" s="51"/>
      <c r="G1105" s="40">
        <v>0</v>
      </c>
      <c r="H1105" s="40">
        <v>1</v>
      </c>
      <c r="I1105" s="3" t="s">
        <v>3110</v>
      </c>
      <c r="K1105" s="40">
        <v>0</v>
      </c>
      <c r="L1105" s="40">
        <v>5</v>
      </c>
      <c r="M1105" s="3" t="s">
        <v>1540</v>
      </c>
      <c r="N1105" s="3" t="s">
        <v>1744</v>
      </c>
      <c r="O1105" s="42" t="str">
        <f>INDEX(accountchart[chartId], MATCH(Table1[[#This Row],[sellChartName]],accountchart[chartName],0))</f>
        <v>52900513</v>
      </c>
      <c r="P1105" s="42" t="str">
        <f>INDEX(accountchart[chartId], MATCH(Table1[[#This Row],[buyChartName]],accountchart[chartName],0))</f>
        <v>53172274</v>
      </c>
    </row>
    <row r="1106" spans="1:16" s="3" customFormat="1" x14ac:dyDescent="0.5">
      <c r="A1106" s="3" t="s">
        <v>5043</v>
      </c>
      <c r="B1106" s="40" t="s">
        <v>1487</v>
      </c>
      <c r="C1106" s="41">
        <f t="shared" ref="C1106:C1108" si="31">IF($B1106="ProductService",1,IF($B1106="ProductNonInventory",3,IF($B1106="ProductInventory",5,"error")))</f>
        <v>3</v>
      </c>
      <c r="D1106" s="48" t="s">
        <v>4276</v>
      </c>
      <c r="E1106" s="48" t="s">
        <v>768</v>
      </c>
      <c r="F1106" s="51"/>
      <c r="G1106" s="40">
        <v>0</v>
      </c>
      <c r="H1106" s="40">
        <v>1</v>
      </c>
      <c r="I1106" s="3" t="s">
        <v>3110</v>
      </c>
      <c r="K1106" s="40">
        <v>0</v>
      </c>
      <c r="L1106" s="40">
        <v>5</v>
      </c>
      <c r="M1106" s="3" t="s">
        <v>1540</v>
      </c>
      <c r="N1106" s="3" t="s">
        <v>1744</v>
      </c>
      <c r="O1106" s="42" t="str">
        <f>INDEX(accountchart[chartId], MATCH(Table1[[#This Row],[sellChartName]],accountchart[chartName],0))</f>
        <v>52900513</v>
      </c>
      <c r="P1106" s="42" t="str">
        <f>INDEX(accountchart[chartId], MATCH(Table1[[#This Row],[buyChartName]],accountchart[chartName],0))</f>
        <v>53172274</v>
      </c>
    </row>
    <row r="1107" spans="1:16" s="3" customFormat="1" x14ac:dyDescent="0.5">
      <c r="A1107" s="3" t="s">
        <v>5045</v>
      </c>
      <c r="B1107" s="40" t="s">
        <v>1487</v>
      </c>
      <c r="C1107" s="41">
        <f t="shared" si="31"/>
        <v>3</v>
      </c>
      <c r="D1107" s="48" t="s">
        <v>5044</v>
      </c>
      <c r="E1107" s="48" t="s">
        <v>768</v>
      </c>
      <c r="F1107" s="51"/>
      <c r="G1107" s="40">
        <v>0</v>
      </c>
      <c r="H1107" s="40">
        <v>1</v>
      </c>
      <c r="I1107" s="3" t="s">
        <v>3110</v>
      </c>
      <c r="K1107" s="40">
        <v>0</v>
      </c>
      <c r="L1107" s="40">
        <v>5</v>
      </c>
      <c r="M1107" s="3" t="s">
        <v>1540</v>
      </c>
      <c r="N1107" s="3" t="s">
        <v>1744</v>
      </c>
      <c r="O1107" s="42" t="str">
        <f>INDEX(accountchart[chartId], MATCH(Table1[[#This Row],[sellChartName]],accountchart[chartName],0))</f>
        <v>52900513</v>
      </c>
      <c r="P1107" s="42" t="str">
        <f>INDEX(accountchart[chartId], MATCH(Table1[[#This Row],[buyChartName]],accountchart[chartName],0))</f>
        <v>53172274</v>
      </c>
    </row>
    <row r="1108" spans="1:16" s="3" customFormat="1" x14ac:dyDescent="0.5">
      <c r="A1108" s="3" t="s">
        <v>5049</v>
      </c>
      <c r="B1108" s="40" t="s">
        <v>1487</v>
      </c>
      <c r="C1108" s="41">
        <f t="shared" si="31"/>
        <v>3</v>
      </c>
      <c r="D1108" s="48" t="s">
        <v>5046</v>
      </c>
      <c r="E1108" s="48" t="s">
        <v>2356</v>
      </c>
      <c r="F1108" s="51"/>
      <c r="G1108" s="40">
        <v>0</v>
      </c>
      <c r="H1108" s="40">
        <v>1</v>
      </c>
      <c r="I1108" s="3" t="s">
        <v>3110</v>
      </c>
      <c r="K1108" s="40">
        <v>0</v>
      </c>
      <c r="L1108" s="40">
        <v>5</v>
      </c>
      <c r="M1108" s="3" t="s">
        <v>1540</v>
      </c>
      <c r="N1108" s="3" t="s">
        <v>1744</v>
      </c>
      <c r="O1108" s="42" t="str">
        <f>INDEX(accountchart[chartId], MATCH(Table1[[#This Row],[sellChartName]],accountchart[chartName],0))</f>
        <v>52900513</v>
      </c>
      <c r="P1108" s="42" t="str">
        <f>INDEX(accountchart[chartId], MATCH(Table1[[#This Row],[buyChartName]],accountchart[chartName],0))</f>
        <v>53172274</v>
      </c>
    </row>
    <row r="1109" spans="1:16" s="3" customFormat="1" x14ac:dyDescent="0.5">
      <c r="A1109" s="3" t="s">
        <v>5050</v>
      </c>
      <c r="B1109" s="40" t="s">
        <v>1487</v>
      </c>
      <c r="C1109" s="41">
        <f t="shared" ref="C1109:C1112" si="32">IF($B1109="ProductService",1,IF($B1109="ProductNonInventory",3,IF($B1109="ProductInventory",5,"error")))</f>
        <v>3</v>
      </c>
      <c r="D1109" s="48" t="s">
        <v>5047</v>
      </c>
      <c r="E1109" s="48" t="s">
        <v>2356</v>
      </c>
      <c r="F1109" s="51"/>
      <c r="G1109" s="40">
        <v>0</v>
      </c>
      <c r="H1109" s="40">
        <v>1</v>
      </c>
      <c r="I1109" s="3" t="s">
        <v>3110</v>
      </c>
      <c r="K1109" s="40">
        <v>0</v>
      </c>
      <c r="L1109" s="40">
        <v>5</v>
      </c>
      <c r="M1109" s="3" t="s">
        <v>1540</v>
      </c>
      <c r="N1109" s="3" t="s">
        <v>1744</v>
      </c>
      <c r="O1109" s="42" t="str">
        <f>INDEX(accountchart[chartId], MATCH(Table1[[#This Row],[sellChartName]],accountchart[chartName],0))</f>
        <v>52900513</v>
      </c>
      <c r="P1109" s="42" t="str">
        <f>INDEX(accountchart[chartId], MATCH(Table1[[#This Row],[buyChartName]],accountchart[chartName],0))</f>
        <v>53172274</v>
      </c>
    </row>
    <row r="1110" spans="1:16" s="3" customFormat="1" x14ac:dyDescent="0.5">
      <c r="A1110" s="3" t="s">
        <v>5051</v>
      </c>
      <c r="B1110" s="40" t="s">
        <v>1487</v>
      </c>
      <c r="C1110" s="41">
        <f t="shared" si="32"/>
        <v>3</v>
      </c>
      <c r="D1110" s="48" t="s">
        <v>5596</v>
      </c>
      <c r="E1110" s="48" t="s">
        <v>5048</v>
      </c>
      <c r="F1110" s="51"/>
      <c r="G1110" s="40">
        <v>0</v>
      </c>
      <c r="H1110" s="40">
        <v>1</v>
      </c>
      <c r="I1110" s="3" t="s">
        <v>3110</v>
      </c>
      <c r="K1110" s="40">
        <v>0</v>
      </c>
      <c r="L1110" s="40">
        <v>5</v>
      </c>
      <c r="M1110" s="3" t="s">
        <v>1540</v>
      </c>
      <c r="N1110" s="3" t="s">
        <v>1744</v>
      </c>
      <c r="O1110" s="42" t="str">
        <f>INDEX(accountchart[chartId], MATCH(Table1[[#This Row],[sellChartName]],accountchart[chartName],0))</f>
        <v>52900513</v>
      </c>
      <c r="P1110" s="42" t="str">
        <f>INDEX(accountchart[chartId], MATCH(Table1[[#This Row],[buyChartName]],accountchart[chartName],0))</f>
        <v>53172274</v>
      </c>
    </row>
    <row r="1111" spans="1:16" s="3" customFormat="1" x14ac:dyDescent="0.5">
      <c r="A1111" s="3" t="s">
        <v>5100</v>
      </c>
      <c r="B1111" s="40" t="s">
        <v>1487</v>
      </c>
      <c r="C1111" s="41">
        <f t="shared" si="32"/>
        <v>3</v>
      </c>
      <c r="D1111" s="74" t="s">
        <v>4211</v>
      </c>
      <c r="E1111" s="48" t="s">
        <v>5048</v>
      </c>
      <c r="F1111" s="51"/>
      <c r="G1111" s="40">
        <v>0</v>
      </c>
      <c r="H1111" s="40">
        <v>1</v>
      </c>
      <c r="I1111" s="3" t="s">
        <v>3110</v>
      </c>
      <c r="K1111" s="40">
        <v>0</v>
      </c>
      <c r="L1111" s="40">
        <v>5</v>
      </c>
      <c r="M1111" s="3" t="s">
        <v>1540</v>
      </c>
      <c r="N1111" s="3" t="s">
        <v>1744</v>
      </c>
      <c r="O1111" s="42" t="str">
        <f>INDEX(accountchart[chartId], MATCH(Table1[[#This Row],[sellChartName]],accountchart[chartName],0))</f>
        <v>52900513</v>
      </c>
      <c r="P1111" s="42" t="str">
        <f>INDEX(accountchart[chartId], MATCH(Table1[[#This Row],[buyChartName]],accountchart[chartName],0))</f>
        <v>53172274</v>
      </c>
    </row>
    <row r="1112" spans="1:16" s="3" customFormat="1" x14ac:dyDescent="0.5">
      <c r="A1112" s="3" t="s">
        <v>5101</v>
      </c>
      <c r="B1112" s="40" t="s">
        <v>1487</v>
      </c>
      <c r="C1112" s="41">
        <f t="shared" si="32"/>
        <v>3</v>
      </c>
      <c r="D1112" s="74" t="s">
        <v>5099</v>
      </c>
      <c r="E1112" s="48" t="s">
        <v>768</v>
      </c>
      <c r="F1112" s="51"/>
      <c r="G1112" s="40">
        <v>0</v>
      </c>
      <c r="H1112" s="40">
        <v>1</v>
      </c>
      <c r="I1112" s="3" t="s">
        <v>3110</v>
      </c>
      <c r="K1112" s="40">
        <v>0</v>
      </c>
      <c r="L1112" s="40">
        <v>5</v>
      </c>
      <c r="M1112" s="3" t="s">
        <v>1540</v>
      </c>
      <c r="N1112" s="3" t="s">
        <v>1744</v>
      </c>
      <c r="O1112" s="42" t="str">
        <f>INDEX(accountchart[chartId], MATCH(Table1[[#This Row],[sellChartName]],accountchart[chartName],0))</f>
        <v>52900513</v>
      </c>
      <c r="P1112" s="42" t="str">
        <f>INDEX(accountchart[chartId], MATCH(Table1[[#This Row],[buyChartName]],accountchart[chartName],0))</f>
        <v>53172274</v>
      </c>
    </row>
    <row r="1113" spans="1:16" s="3" customFormat="1" x14ac:dyDescent="0.5">
      <c r="A1113" s="3" t="s">
        <v>5604</v>
      </c>
      <c r="B1113" s="40" t="s">
        <v>1487</v>
      </c>
      <c r="C1113" s="41">
        <f>IF($B1113="ProductService",1,IF($B1113="ProductNonInventory",3,IF($B1113="ProductInventory",5,"error")))</f>
        <v>3</v>
      </c>
      <c r="D1113" s="71" t="s">
        <v>5603</v>
      </c>
      <c r="E1113" s="48" t="s">
        <v>768</v>
      </c>
      <c r="F1113" s="51"/>
      <c r="G1113" s="40">
        <v>0</v>
      </c>
      <c r="H1113" s="40">
        <v>1</v>
      </c>
      <c r="I1113" s="3" t="s">
        <v>3110</v>
      </c>
      <c r="K1113" s="40">
        <v>0</v>
      </c>
      <c r="L1113" s="40">
        <v>5</v>
      </c>
      <c r="M1113" s="3" t="s">
        <v>1540</v>
      </c>
      <c r="N1113" s="3" t="s">
        <v>1744</v>
      </c>
      <c r="O1113" s="42" t="str">
        <f>INDEX(accountchart[chartId], MATCH(Table1[[#This Row],[sellChartName]],accountchart[chartName],0))</f>
        <v>52900513</v>
      </c>
      <c r="P1113" s="42" t="str">
        <f>INDEX(accountchart[chartId], MATCH(Table1[[#This Row],[buyChartName]],accountchart[chartName],0))</f>
        <v>53172274</v>
      </c>
    </row>
    <row r="1114" spans="1:16" x14ac:dyDescent="0.5">
      <c r="A1114" s="17" t="s">
        <v>2751</v>
      </c>
      <c r="B1114" s="17" t="s">
        <v>1486</v>
      </c>
      <c r="C1114" s="37">
        <f t="shared" ref="C1114:C1177" si="33">IF($B1114="ProductService",1,IF($B1114="ProductNonInventory",3,IF($B1114="ProductInventory",5,"error")))</f>
        <v>1</v>
      </c>
      <c r="D1114" s="47" t="s">
        <v>1360</v>
      </c>
      <c r="E1114" s="30" t="s">
        <v>3385</v>
      </c>
      <c r="F1114" s="49"/>
      <c r="G1114" s="30">
        <v>0</v>
      </c>
      <c r="H1114" s="40">
        <v>1</v>
      </c>
      <c r="I1114" s="17" t="s">
        <v>2753</v>
      </c>
      <c r="K1114" s="30">
        <v>0</v>
      </c>
      <c r="L1114" s="40">
        <v>1</v>
      </c>
      <c r="M1114" s="17" t="s">
        <v>1579</v>
      </c>
      <c r="N1114" s="17" t="s">
        <v>1791</v>
      </c>
      <c r="O1114" s="27" t="str">
        <f>INDEX(accountchart[chartId], MATCH(Table1[[#This Row],[sellChartName]],accountchart[chartName],0))</f>
        <v>52900961</v>
      </c>
      <c r="P1114" s="27" t="str">
        <f>INDEX(accountchart[chartId], MATCH(Table1[[#This Row],[buyChartName]],accountchart[chartName],0))</f>
        <v>53172721</v>
      </c>
    </row>
    <row r="1115" spans="1:16" x14ac:dyDescent="0.5">
      <c r="A1115" s="17" t="s">
        <v>2757</v>
      </c>
      <c r="B1115" s="17" t="s">
        <v>1486</v>
      </c>
      <c r="C1115" s="37">
        <f t="shared" si="33"/>
        <v>1</v>
      </c>
      <c r="D1115" s="47" t="s">
        <v>1362</v>
      </c>
      <c r="E1115" s="30" t="s">
        <v>3385</v>
      </c>
      <c r="F1115" s="49"/>
      <c r="G1115" s="30">
        <v>0</v>
      </c>
      <c r="H1115" s="40">
        <v>1</v>
      </c>
      <c r="I1115" s="17" t="s">
        <v>2753</v>
      </c>
      <c r="K1115" s="30">
        <v>0</v>
      </c>
      <c r="L1115" s="40">
        <v>1</v>
      </c>
      <c r="M1115" s="17" t="s">
        <v>1579</v>
      </c>
      <c r="N1115" s="17" t="s">
        <v>1791</v>
      </c>
      <c r="O1115" s="27" t="str">
        <f>INDEX(accountchart[chartId], MATCH(Table1[[#This Row],[sellChartName]],accountchart[chartName],0))</f>
        <v>52900961</v>
      </c>
      <c r="P1115" s="27" t="str">
        <f>INDEX(accountchart[chartId], MATCH(Table1[[#This Row],[buyChartName]],accountchart[chartName],0))</f>
        <v>53172721</v>
      </c>
    </row>
    <row r="1116" spans="1:16" x14ac:dyDescent="0.5">
      <c r="A1116" s="17" t="s">
        <v>2758</v>
      </c>
      <c r="B1116" s="17" t="s">
        <v>1486</v>
      </c>
      <c r="C1116" s="37">
        <f t="shared" si="33"/>
        <v>1</v>
      </c>
      <c r="D1116" s="47" t="s">
        <v>1368</v>
      </c>
      <c r="E1116" s="30" t="s">
        <v>3385</v>
      </c>
      <c r="F1116" s="49"/>
      <c r="G1116" s="30">
        <v>0</v>
      </c>
      <c r="H1116" s="40">
        <v>1</v>
      </c>
      <c r="I1116" s="17" t="s">
        <v>2753</v>
      </c>
      <c r="K1116" s="30">
        <v>0</v>
      </c>
      <c r="L1116" s="40">
        <v>1</v>
      </c>
      <c r="M1116" s="17" t="s">
        <v>1579</v>
      </c>
      <c r="N1116" s="17" t="s">
        <v>1791</v>
      </c>
      <c r="O1116" s="27" t="str">
        <f>INDEX(accountchart[chartId], MATCH(Table1[[#This Row],[sellChartName]],accountchart[chartName],0))</f>
        <v>52900961</v>
      </c>
      <c r="P1116" s="27" t="str">
        <f>INDEX(accountchart[chartId], MATCH(Table1[[#This Row],[buyChartName]],accountchart[chartName],0))</f>
        <v>53172721</v>
      </c>
    </row>
    <row r="1117" spans="1:16" x14ac:dyDescent="0.5">
      <c r="A1117" s="17" t="s">
        <v>2759</v>
      </c>
      <c r="B1117" s="17" t="s">
        <v>1486</v>
      </c>
      <c r="C1117" s="37">
        <f t="shared" si="33"/>
        <v>1</v>
      </c>
      <c r="D1117" s="47" t="s">
        <v>1361</v>
      </c>
      <c r="E1117" s="30" t="s">
        <v>3385</v>
      </c>
      <c r="F1117" s="49"/>
      <c r="G1117" s="30">
        <v>0</v>
      </c>
      <c r="H1117" s="40">
        <v>1</v>
      </c>
      <c r="I1117" s="17" t="s">
        <v>2753</v>
      </c>
      <c r="K1117" s="30">
        <v>0</v>
      </c>
      <c r="L1117" s="40">
        <v>1</v>
      </c>
      <c r="M1117" s="17" t="s">
        <v>1579</v>
      </c>
      <c r="N1117" s="17" t="s">
        <v>1791</v>
      </c>
      <c r="O1117" s="27" t="str">
        <f>INDEX(accountchart[chartId], MATCH(Table1[[#This Row],[sellChartName]],accountchart[chartName],0))</f>
        <v>52900961</v>
      </c>
      <c r="P1117" s="27" t="str">
        <f>INDEX(accountchart[chartId], MATCH(Table1[[#This Row],[buyChartName]],accountchart[chartName],0))</f>
        <v>53172721</v>
      </c>
    </row>
    <row r="1118" spans="1:16" x14ac:dyDescent="0.5">
      <c r="A1118" s="17" t="s">
        <v>2760</v>
      </c>
      <c r="B1118" s="17" t="s">
        <v>1486</v>
      </c>
      <c r="C1118" s="37">
        <f t="shared" si="33"/>
        <v>1</v>
      </c>
      <c r="D1118" s="47" t="s">
        <v>1366</v>
      </c>
      <c r="E1118" s="30" t="s">
        <v>3385</v>
      </c>
      <c r="F1118" s="49"/>
      <c r="G1118" s="30">
        <v>0</v>
      </c>
      <c r="H1118" s="40">
        <v>1</v>
      </c>
      <c r="I1118" s="17" t="s">
        <v>2753</v>
      </c>
      <c r="K1118" s="30">
        <v>0</v>
      </c>
      <c r="L1118" s="40">
        <v>1</v>
      </c>
      <c r="M1118" s="17" t="s">
        <v>1579</v>
      </c>
      <c r="N1118" s="17" t="s">
        <v>1791</v>
      </c>
      <c r="O1118" s="27" t="str">
        <f>INDEX(accountchart[chartId], MATCH(Table1[[#This Row],[sellChartName]],accountchart[chartName],0))</f>
        <v>52900961</v>
      </c>
      <c r="P1118" s="27" t="str">
        <f>INDEX(accountchart[chartId], MATCH(Table1[[#This Row],[buyChartName]],accountchart[chartName],0))</f>
        <v>53172721</v>
      </c>
    </row>
    <row r="1119" spans="1:16" x14ac:dyDescent="0.5">
      <c r="A1119" s="17" t="s">
        <v>2761</v>
      </c>
      <c r="B1119" s="17" t="s">
        <v>1486</v>
      </c>
      <c r="C1119" s="37">
        <f t="shared" si="33"/>
        <v>1</v>
      </c>
      <c r="D1119" s="47" t="s">
        <v>1363</v>
      </c>
      <c r="E1119" s="30" t="s">
        <v>3385</v>
      </c>
      <c r="F1119" s="49"/>
      <c r="G1119" s="30">
        <v>0</v>
      </c>
      <c r="H1119" s="40">
        <v>1</v>
      </c>
      <c r="I1119" s="17" t="s">
        <v>2753</v>
      </c>
      <c r="K1119" s="30">
        <v>0</v>
      </c>
      <c r="L1119" s="40">
        <v>1</v>
      </c>
      <c r="M1119" s="17" t="s">
        <v>1579</v>
      </c>
      <c r="N1119" s="17" t="s">
        <v>1791</v>
      </c>
      <c r="O1119" s="27" t="str">
        <f>INDEX(accountchart[chartId], MATCH(Table1[[#This Row],[sellChartName]],accountchart[chartName],0))</f>
        <v>52900961</v>
      </c>
      <c r="P1119" s="27" t="str">
        <f>INDEX(accountchart[chartId], MATCH(Table1[[#This Row],[buyChartName]],accountchart[chartName],0))</f>
        <v>53172721</v>
      </c>
    </row>
    <row r="1120" spans="1:16" x14ac:dyDescent="0.5">
      <c r="A1120" s="17" t="s">
        <v>2762</v>
      </c>
      <c r="B1120" s="17" t="s">
        <v>1486</v>
      </c>
      <c r="C1120" s="37">
        <f t="shared" si="33"/>
        <v>1</v>
      </c>
      <c r="D1120" s="47" t="s">
        <v>1372</v>
      </c>
      <c r="E1120" s="30" t="s">
        <v>3385</v>
      </c>
      <c r="F1120" s="49"/>
      <c r="G1120" s="30">
        <v>0</v>
      </c>
      <c r="H1120" s="40">
        <v>1</v>
      </c>
      <c r="I1120" s="17" t="s">
        <v>2753</v>
      </c>
      <c r="K1120" s="30">
        <v>0</v>
      </c>
      <c r="L1120" s="40">
        <v>1</v>
      </c>
      <c r="M1120" s="17" t="s">
        <v>1579</v>
      </c>
      <c r="N1120" s="17" t="s">
        <v>1791</v>
      </c>
      <c r="O1120" s="27" t="str">
        <f>INDEX(accountchart[chartId], MATCH(Table1[[#This Row],[sellChartName]],accountchart[chartName],0))</f>
        <v>52900961</v>
      </c>
      <c r="P1120" s="27" t="str">
        <f>INDEX(accountchart[chartId], MATCH(Table1[[#This Row],[buyChartName]],accountchart[chartName],0))</f>
        <v>53172721</v>
      </c>
    </row>
    <row r="1121" spans="1:16" x14ac:dyDescent="0.5">
      <c r="A1121" s="17" t="s">
        <v>2763</v>
      </c>
      <c r="B1121" s="17" t="s">
        <v>1486</v>
      </c>
      <c r="C1121" s="37">
        <f t="shared" si="33"/>
        <v>1</v>
      </c>
      <c r="D1121" s="47" t="s">
        <v>1364</v>
      </c>
      <c r="E1121" s="30" t="s">
        <v>3391</v>
      </c>
      <c r="F1121" s="49"/>
      <c r="G1121" s="30">
        <v>0</v>
      </c>
      <c r="H1121" s="40">
        <v>1</v>
      </c>
      <c r="I1121" s="17" t="s">
        <v>2753</v>
      </c>
      <c r="K1121" s="30">
        <v>0</v>
      </c>
      <c r="L1121" s="40">
        <v>1</v>
      </c>
      <c r="M1121" s="17" t="s">
        <v>1579</v>
      </c>
      <c r="N1121" s="17" t="s">
        <v>1791</v>
      </c>
      <c r="O1121" s="27" t="str">
        <f>INDEX(accountchart[chartId], MATCH(Table1[[#This Row],[sellChartName]],accountchart[chartName],0))</f>
        <v>52900961</v>
      </c>
      <c r="P1121" s="27" t="str">
        <f>INDEX(accountchart[chartId], MATCH(Table1[[#This Row],[buyChartName]],accountchart[chartName],0))</f>
        <v>53172721</v>
      </c>
    </row>
    <row r="1122" spans="1:16" x14ac:dyDescent="0.5">
      <c r="A1122" s="17" t="s">
        <v>2764</v>
      </c>
      <c r="B1122" s="17" t="s">
        <v>1486</v>
      </c>
      <c r="C1122" s="37">
        <f t="shared" si="33"/>
        <v>1</v>
      </c>
      <c r="D1122" s="47" t="s">
        <v>1369</v>
      </c>
      <c r="E1122" s="30" t="s">
        <v>3392</v>
      </c>
      <c r="F1122" s="49"/>
      <c r="G1122" s="30">
        <v>0</v>
      </c>
      <c r="H1122" s="40">
        <v>1</v>
      </c>
      <c r="I1122" s="17" t="s">
        <v>2753</v>
      </c>
      <c r="K1122" s="30">
        <v>0</v>
      </c>
      <c r="L1122" s="40">
        <v>1</v>
      </c>
      <c r="M1122" s="17" t="s">
        <v>1579</v>
      </c>
      <c r="N1122" s="17" t="s">
        <v>1791</v>
      </c>
      <c r="O1122" s="27" t="str">
        <f>INDEX(accountchart[chartId], MATCH(Table1[[#This Row],[sellChartName]],accountchart[chartName],0))</f>
        <v>52900961</v>
      </c>
      <c r="P1122" s="27" t="str">
        <f>INDEX(accountchart[chartId], MATCH(Table1[[#This Row],[buyChartName]],accountchart[chartName],0))</f>
        <v>53172721</v>
      </c>
    </row>
    <row r="1123" spans="1:16" x14ac:dyDescent="0.5">
      <c r="A1123" s="17" t="s">
        <v>2765</v>
      </c>
      <c r="B1123" s="17" t="s">
        <v>1486</v>
      </c>
      <c r="C1123" s="37">
        <f t="shared" si="33"/>
        <v>1</v>
      </c>
      <c r="D1123" s="72" t="s">
        <v>2747</v>
      </c>
      <c r="E1123" s="40" t="s">
        <v>3385</v>
      </c>
      <c r="F1123" s="49"/>
      <c r="G1123" s="30">
        <v>0</v>
      </c>
      <c r="H1123" s="40">
        <v>1</v>
      </c>
      <c r="I1123" s="17" t="s">
        <v>2753</v>
      </c>
      <c r="K1123" s="30">
        <v>0</v>
      </c>
      <c r="L1123" s="40">
        <v>1</v>
      </c>
      <c r="M1123" s="17" t="s">
        <v>1579</v>
      </c>
      <c r="N1123" s="17" t="s">
        <v>1791</v>
      </c>
      <c r="O1123" s="27" t="str">
        <f>INDEX(accountchart[chartId], MATCH(Table1[[#This Row],[sellChartName]],accountchart[chartName],0))</f>
        <v>52900961</v>
      </c>
      <c r="P1123" s="27" t="str">
        <f>INDEX(accountchart[chartId], MATCH(Table1[[#This Row],[buyChartName]],accountchart[chartName],0))</f>
        <v>53172721</v>
      </c>
    </row>
    <row r="1124" spans="1:16" x14ac:dyDescent="0.5">
      <c r="A1124" s="17" t="s">
        <v>2766</v>
      </c>
      <c r="B1124" s="17" t="s">
        <v>1486</v>
      </c>
      <c r="C1124" s="37">
        <f t="shared" si="33"/>
        <v>1</v>
      </c>
      <c r="D1124" s="72" t="s">
        <v>2756</v>
      </c>
      <c r="E1124" s="40" t="s">
        <v>3385</v>
      </c>
      <c r="F1124" s="49"/>
      <c r="G1124" s="30">
        <v>0</v>
      </c>
      <c r="H1124" s="40">
        <v>1</v>
      </c>
      <c r="I1124" s="17" t="s">
        <v>2753</v>
      </c>
      <c r="K1124" s="30">
        <v>0</v>
      </c>
      <c r="L1124" s="40">
        <v>1</v>
      </c>
      <c r="M1124" s="17" t="s">
        <v>1579</v>
      </c>
      <c r="N1124" s="17" t="s">
        <v>1791</v>
      </c>
      <c r="O1124" s="27" t="str">
        <f>INDEX(accountchart[chartId], MATCH(Table1[[#This Row],[sellChartName]],accountchart[chartName],0))</f>
        <v>52900961</v>
      </c>
      <c r="P1124" s="27" t="str">
        <f>INDEX(accountchart[chartId], MATCH(Table1[[#This Row],[buyChartName]],accountchart[chartName],0))</f>
        <v>53172721</v>
      </c>
    </row>
    <row r="1125" spans="1:16" x14ac:dyDescent="0.5">
      <c r="A1125" s="17" t="s">
        <v>3343</v>
      </c>
      <c r="B1125" s="17" t="s">
        <v>1486</v>
      </c>
      <c r="C1125" s="37">
        <f t="shared" si="33"/>
        <v>1</v>
      </c>
      <c r="D1125" s="72" t="s">
        <v>3344</v>
      </c>
      <c r="E1125" s="40"/>
      <c r="F1125" s="49"/>
      <c r="G1125" s="30">
        <v>0</v>
      </c>
      <c r="H1125" s="40">
        <v>1</v>
      </c>
      <c r="I1125" s="17" t="s">
        <v>2753</v>
      </c>
      <c r="K1125" s="30">
        <v>0</v>
      </c>
      <c r="L1125" s="40">
        <v>1</v>
      </c>
      <c r="M1125" s="17" t="s">
        <v>1579</v>
      </c>
      <c r="N1125" s="17" t="s">
        <v>1791</v>
      </c>
      <c r="O1125" s="27" t="str">
        <f>INDEX(accountchart[chartId], MATCH(Table1[[#This Row],[sellChartName]],accountchart[chartName],0))</f>
        <v>52900961</v>
      </c>
      <c r="P1125" s="27" t="str">
        <f>INDEX(accountchart[chartId], MATCH(Table1[[#This Row],[buyChartName]],accountchart[chartName],0))</f>
        <v>53172721</v>
      </c>
    </row>
    <row r="1126" spans="1:16" x14ac:dyDescent="0.5">
      <c r="A1126" s="17" t="s">
        <v>3345</v>
      </c>
      <c r="B1126" s="17" t="s">
        <v>1486</v>
      </c>
      <c r="C1126" s="37">
        <f t="shared" si="33"/>
        <v>1</v>
      </c>
      <c r="D1126" s="72" t="s">
        <v>2776</v>
      </c>
      <c r="E1126" s="40"/>
      <c r="F1126" s="49"/>
      <c r="G1126" s="30">
        <v>0</v>
      </c>
      <c r="H1126" s="40">
        <v>1</v>
      </c>
      <c r="I1126" s="17" t="s">
        <v>2753</v>
      </c>
      <c r="K1126" s="30">
        <v>0</v>
      </c>
      <c r="L1126" s="40">
        <v>1</v>
      </c>
      <c r="M1126" s="17" t="s">
        <v>1579</v>
      </c>
      <c r="N1126" s="17" t="s">
        <v>1791</v>
      </c>
      <c r="O1126" s="27" t="str">
        <f>INDEX(accountchart[chartId], MATCH(Table1[[#This Row],[sellChartName]],accountchart[chartName],0))</f>
        <v>52900961</v>
      </c>
      <c r="P1126" s="27" t="str">
        <f>INDEX(accountchart[chartId], MATCH(Table1[[#This Row],[buyChartName]],accountchart[chartName],0))</f>
        <v>53172721</v>
      </c>
    </row>
    <row r="1127" spans="1:16" x14ac:dyDescent="0.5">
      <c r="A1127" s="17" t="s">
        <v>2754</v>
      </c>
      <c r="B1127" s="17" t="s">
        <v>1486</v>
      </c>
      <c r="C1127" s="37">
        <f t="shared" si="33"/>
        <v>1</v>
      </c>
      <c r="D1127" s="72" t="s">
        <v>2774</v>
      </c>
      <c r="E1127" s="40"/>
      <c r="F1127" s="49"/>
      <c r="G1127" s="30">
        <v>0</v>
      </c>
      <c r="H1127" s="40">
        <v>1</v>
      </c>
      <c r="I1127" s="17" t="s">
        <v>2755</v>
      </c>
      <c r="K1127" s="30">
        <v>0</v>
      </c>
      <c r="L1127" s="40">
        <v>1</v>
      </c>
      <c r="M1127" s="17" t="s">
        <v>1579</v>
      </c>
      <c r="N1127" s="17" t="s">
        <v>1791</v>
      </c>
      <c r="O1127" s="27" t="str">
        <f>INDEX(accountchart[chartId], MATCH(Table1[[#This Row],[sellChartName]],accountchart[chartName],0))</f>
        <v>52900961</v>
      </c>
      <c r="P1127" s="27" t="str">
        <f>INDEX(accountchart[chartId], MATCH(Table1[[#This Row],[buyChartName]],accountchart[chartName],0))</f>
        <v>53172721</v>
      </c>
    </row>
    <row r="1128" spans="1:16" x14ac:dyDescent="0.5">
      <c r="A1128" s="17" t="s">
        <v>2767</v>
      </c>
      <c r="B1128" s="17" t="s">
        <v>1486</v>
      </c>
      <c r="C1128" s="37">
        <f t="shared" si="33"/>
        <v>1</v>
      </c>
      <c r="D1128" s="72" t="s">
        <v>2775</v>
      </c>
      <c r="E1128" s="40"/>
      <c r="F1128" s="49"/>
      <c r="G1128" s="30">
        <v>0</v>
      </c>
      <c r="H1128" s="40">
        <v>1</v>
      </c>
      <c r="I1128" s="17" t="s">
        <v>2755</v>
      </c>
      <c r="K1128" s="30">
        <v>0</v>
      </c>
      <c r="L1128" s="40">
        <v>1</v>
      </c>
      <c r="M1128" s="17" t="s">
        <v>1579</v>
      </c>
      <c r="N1128" s="17" t="s">
        <v>1791</v>
      </c>
      <c r="O1128" s="27" t="str">
        <f>INDEX(accountchart[chartId], MATCH(Table1[[#This Row],[sellChartName]],accountchart[chartName],0))</f>
        <v>52900961</v>
      </c>
      <c r="P1128" s="27" t="str">
        <f>INDEX(accountchart[chartId], MATCH(Table1[[#This Row],[buyChartName]],accountchart[chartName],0))</f>
        <v>53172721</v>
      </c>
    </row>
    <row r="1129" spans="1:16" x14ac:dyDescent="0.5">
      <c r="A1129" s="17" t="s">
        <v>2768</v>
      </c>
      <c r="B1129" s="17" t="s">
        <v>1486</v>
      </c>
      <c r="C1129" s="37">
        <f t="shared" si="33"/>
        <v>1</v>
      </c>
      <c r="D1129" s="72" t="s">
        <v>1375</v>
      </c>
      <c r="E1129" s="40"/>
      <c r="F1129" s="49"/>
      <c r="G1129" s="30">
        <v>0</v>
      </c>
      <c r="H1129" s="40">
        <v>1</v>
      </c>
      <c r="I1129" s="17" t="s">
        <v>2755</v>
      </c>
      <c r="K1129" s="30">
        <v>0</v>
      </c>
      <c r="L1129" s="40">
        <v>1</v>
      </c>
      <c r="M1129" s="17" t="s">
        <v>1579</v>
      </c>
      <c r="N1129" s="17" t="s">
        <v>1791</v>
      </c>
      <c r="O1129" s="27" t="str">
        <f>INDEX(accountchart[chartId], MATCH(Table1[[#This Row],[sellChartName]],accountchart[chartName],0))</f>
        <v>52900961</v>
      </c>
      <c r="P1129" s="27" t="str">
        <f>INDEX(accountchart[chartId], MATCH(Table1[[#This Row],[buyChartName]],accountchart[chartName],0))</f>
        <v>53172721</v>
      </c>
    </row>
    <row r="1130" spans="1:16" x14ac:dyDescent="0.5">
      <c r="A1130" s="17" t="s">
        <v>2769</v>
      </c>
      <c r="B1130" s="17" t="s">
        <v>1486</v>
      </c>
      <c r="C1130" s="37">
        <f t="shared" si="33"/>
        <v>1</v>
      </c>
      <c r="D1130" s="72" t="s">
        <v>1370</v>
      </c>
      <c r="E1130" s="40" t="s">
        <v>3499</v>
      </c>
      <c r="F1130" s="49"/>
      <c r="G1130" s="30">
        <v>0</v>
      </c>
      <c r="H1130" s="40">
        <v>1</v>
      </c>
      <c r="I1130" s="17" t="s">
        <v>2755</v>
      </c>
      <c r="K1130" s="30">
        <v>0</v>
      </c>
      <c r="L1130" s="40">
        <v>1</v>
      </c>
      <c r="M1130" s="17" t="s">
        <v>1579</v>
      </c>
      <c r="N1130" s="17" t="s">
        <v>1791</v>
      </c>
      <c r="O1130" s="27" t="str">
        <f>INDEX(accountchart[chartId], MATCH(Table1[[#This Row],[sellChartName]],accountchart[chartName],0))</f>
        <v>52900961</v>
      </c>
      <c r="P1130" s="27" t="str">
        <f>INDEX(accountchart[chartId], MATCH(Table1[[#This Row],[buyChartName]],accountchart[chartName],0))</f>
        <v>53172721</v>
      </c>
    </row>
    <row r="1131" spans="1:16" x14ac:dyDescent="0.5">
      <c r="A1131" s="17" t="s">
        <v>2770</v>
      </c>
      <c r="B1131" s="17" t="s">
        <v>1486</v>
      </c>
      <c r="C1131" s="37">
        <f t="shared" si="33"/>
        <v>1</v>
      </c>
      <c r="D1131" s="72" t="s">
        <v>1380</v>
      </c>
      <c r="E1131" s="40" t="s">
        <v>3499</v>
      </c>
      <c r="F1131" s="49"/>
      <c r="G1131" s="30">
        <v>0</v>
      </c>
      <c r="H1131" s="40">
        <v>1</v>
      </c>
      <c r="I1131" s="17" t="s">
        <v>2755</v>
      </c>
      <c r="K1131" s="30">
        <v>0</v>
      </c>
      <c r="L1131" s="40">
        <v>1</v>
      </c>
      <c r="M1131" s="17" t="s">
        <v>1579</v>
      </c>
      <c r="N1131" s="17" t="s">
        <v>1791</v>
      </c>
      <c r="O1131" s="27" t="str">
        <f>INDEX(accountchart[chartId], MATCH(Table1[[#This Row],[sellChartName]],accountchart[chartName],0))</f>
        <v>52900961</v>
      </c>
      <c r="P1131" s="27" t="str">
        <f>INDEX(accountchart[chartId], MATCH(Table1[[#This Row],[buyChartName]],accountchart[chartName],0))</f>
        <v>53172721</v>
      </c>
    </row>
    <row r="1132" spans="1:16" x14ac:dyDescent="0.5">
      <c r="A1132" s="17" t="s">
        <v>2771</v>
      </c>
      <c r="B1132" s="17" t="s">
        <v>1486</v>
      </c>
      <c r="C1132" s="37">
        <f t="shared" si="33"/>
        <v>1</v>
      </c>
      <c r="D1132" s="72" t="s">
        <v>1359</v>
      </c>
      <c r="E1132" s="40" t="s">
        <v>3385</v>
      </c>
      <c r="F1132" s="49"/>
      <c r="G1132" s="30">
        <v>0</v>
      </c>
      <c r="H1132" s="40">
        <v>1</v>
      </c>
      <c r="I1132" s="17" t="s">
        <v>2755</v>
      </c>
      <c r="K1132" s="30">
        <v>0</v>
      </c>
      <c r="L1132" s="40">
        <v>1</v>
      </c>
      <c r="M1132" s="17" t="s">
        <v>1579</v>
      </c>
      <c r="N1132" s="17" t="s">
        <v>1791</v>
      </c>
      <c r="O1132" s="27" t="str">
        <f>INDEX(accountchart[chartId], MATCH(Table1[[#This Row],[sellChartName]],accountchart[chartName],0))</f>
        <v>52900961</v>
      </c>
      <c r="P1132" s="27" t="str">
        <f>INDEX(accountchart[chartId], MATCH(Table1[[#This Row],[buyChartName]],accountchart[chartName],0))</f>
        <v>53172721</v>
      </c>
    </row>
    <row r="1133" spans="1:16" x14ac:dyDescent="0.5">
      <c r="A1133" s="17" t="s">
        <v>2772</v>
      </c>
      <c r="B1133" s="17" t="s">
        <v>1486</v>
      </c>
      <c r="C1133" s="37">
        <f t="shared" si="33"/>
        <v>1</v>
      </c>
      <c r="D1133" s="72" t="s">
        <v>2746</v>
      </c>
      <c r="E1133" s="40" t="s">
        <v>3385</v>
      </c>
      <c r="F1133" s="49"/>
      <c r="G1133" s="30">
        <v>0</v>
      </c>
      <c r="H1133" s="40">
        <v>1</v>
      </c>
      <c r="I1133" s="17" t="s">
        <v>2755</v>
      </c>
      <c r="K1133" s="30">
        <v>0</v>
      </c>
      <c r="L1133" s="40">
        <v>1</v>
      </c>
      <c r="M1133" s="17" t="s">
        <v>1579</v>
      </c>
      <c r="N1133" s="17" t="s">
        <v>1791</v>
      </c>
      <c r="O1133" s="27" t="str">
        <f>INDEX(accountchart[chartId], MATCH(Table1[[#This Row],[sellChartName]],accountchart[chartName],0))</f>
        <v>52900961</v>
      </c>
      <c r="P1133" s="27" t="str">
        <f>INDEX(accountchart[chartId], MATCH(Table1[[#This Row],[buyChartName]],accountchart[chartName],0))</f>
        <v>53172721</v>
      </c>
    </row>
    <row r="1134" spans="1:16" x14ac:dyDescent="0.5">
      <c r="A1134" s="17" t="s">
        <v>2773</v>
      </c>
      <c r="B1134" s="17" t="s">
        <v>1486</v>
      </c>
      <c r="C1134" s="37">
        <f t="shared" si="33"/>
        <v>1</v>
      </c>
      <c r="D1134" s="72" t="s">
        <v>1377</v>
      </c>
      <c r="F1134" s="49"/>
      <c r="G1134" s="30">
        <v>0</v>
      </c>
      <c r="H1134" s="40">
        <v>1</v>
      </c>
      <c r="I1134" s="17" t="s">
        <v>2755</v>
      </c>
      <c r="K1134" s="30">
        <v>0</v>
      </c>
      <c r="L1134" s="40">
        <v>1</v>
      </c>
      <c r="M1134" s="17" t="s">
        <v>1579</v>
      </c>
      <c r="N1134" s="17" t="s">
        <v>1791</v>
      </c>
      <c r="O1134" s="27" t="str">
        <f>INDEX(accountchart[chartId], MATCH(Table1[[#This Row],[sellChartName]],accountchart[chartName],0))</f>
        <v>52900961</v>
      </c>
      <c r="P1134" s="27" t="str">
        <f>INDEX(accountchart[chartId], MATCH(Table1[[#This Row],[buyChartName]],accountchart[chartName],0))</f>
        <v>53172721</v>
      </c>
    </row>
    <row r="1135" spans="1:16" x14ac:dyDescent="0.5">
      <c r="A1135" s="17" t="s">
        <v>3346</v>
      </c>
      <c r="B1135" s="17" t="s">
        <v>1486</v>
      </c>
      <c r="C1135" s="37">
        <f t="shared" si="33"/>
        <v>1</v>
      </c>
      <c r="D1135" s="72" t="s">
        <v>1382</v>
      </c>
      <c r="E1135" s="40" t="s">
        <v>3499</v>
      </c>
      <c r="F1135" s="49"/>
      <c r="G1135" s="30">
        <v>0</v>
      </c>
      <c r="H1135" s="40">
        <v>1</v>
      </c>
      <c r="I1135" s="17" t="s">
        <v>2755</v>
      </c>
      <c r="K1135" s="30">
        <v>0</v>
      </c>
      <c r="L1135" s="40">
        <v>1</v>
      </c>
      <c r="M1135" s="17" t="s">
        <v>1579</v>
      </c>
      <c r="N1135" s="17" t="s">
        <v>1791</v>
      </c>
      <c r="O1135" s="27" t="str">
        <f>INDEX(accountchart[chartId], MATCH(Table1[[#This Row],[sellChartName]],accountchart[chartName],0))</f>
        <v>52900961</v>
      </c>
      <c r="P1135" s="27" t="str">
        <f>INDEX(accountchart[chartId], MATCH(Table1[[#This Row],[buyChartName]],accountchart[chartName],0))</f>
        <v>53172721</v>
      </c>
    </row>
    <row r="1136" spans="1:16" x14ac:dyDescent="0.5">
      <c r="A1136" s="17" t="s">
        <v>3360</v>
      </c>
      <c r="B1136" s="17" t="s">
        <v>1487</v>
      </c>
      <c r="C1136" s="37">
        <f t="shared" si="33"/>
        <v>3</v>
      </c>
      <c r="D1136" s="40" t="s">
        <v>1394</v>
      </c>
      <c r="E1136" s="40"/>
      <c r="F1136" s="49"/>
      <c r="G1136" s="30">
        <v>0</v>
      </c>
      <c r="H1136" s="40">
        <v>1</v>
      </c>
      <c r="I1136" s="17" t="s">
        <v>2755</v>
      </c>
      <c r="K1136" s="30">
        <v>0</v>
      </c>
      <c r="L1136" s="40">
        <v>1</v>
      </c>
      <c r="M1136" s="17" t="s">
        <v>1579</v>
      </c>
      <c r="N1136" s="17" t="s">
        <v>1791</v>
      </c>
      <c r="O1136" s="27" t="str">
        <f>INDEX(accountchart[chartId], MATCH(Table1[[#This Row],[sellChartName]],accountchart[chartName],0))</f>
        <v>52900961</v>
      </c>
      <c r="P1136" s="27" t="str">
        <f>INDEX(accountchart[chartId], MATCH(Table1[[#This Row],[buyChartName]],accountchart[chartName],0))</f>
        <v>53172721</v>
      </c>
    </row>
    <row r="1137" spans="1:16" x14ac:dyDescent="0.5">
      <c r="A1137" s="17" t="s">
        <v>3347</v>
      </c>
      <c r="B1137" s="17" t="s">
        <v>1486</v>
      </c>
      <c r="C1137" s="37">
        <f t="shared" si="33"/>
        <v>1</v>
      </c>
      <c r="D1137" s="72" t="s">
        <v>2745</v>
      </c>
      <c r="E1137" s="40" t="s">
        <v>3384</v>
      </c>
      <c r="F1137" s="49"/>
      <c r="G1137" s="30">
        <v>0</v>
      </c>
      <c r="H1137" s="40">
        <v>1</v>
      </c>
      <c r="I1137" s="17" t="s">
        <v>2777</v>
      </c>
      <c r="K1137" s="30">
        <v>0</v>
      </c>
      <c r="L1137" s="40">
        <v>1</v>
      </c>
      <c r="M1137" s="17" t="s">
        <v>1576</v>
      </c>
      <c r="N1137" s="17" t="s">
        <v>1788</v>
      </c>
      <c r="O1137" s="27" t="str">
        <f>INDEX(accountchart[chartId], MATCH(Table1[[#This Row],[sellChartName]],accountchart[chartName],0))</f>
        <v>52900960</v>
      </c>
      <c r="P1137" s="27" t="str">
        <f>INDEX(accountchart[chartId], MATCH(Table1[[#This Row],[buyChartName]],accountchart[chartName],0))</f>
        <v>53172720</v>
      </c>
    </row>
    <row r="1138" spans="1:16" s="3" customFormat="1" x14ac:dyDescent="0.5">
      <c r="A1138" s="3" t="s">
        <v>4116</v>
      </c>
      <c r="B1138" s="40" t="s">
        <v>1488</v>
      </c>
      <c r="C1138" s="41">
        <f t="shared" si="33"/>
        <v>5</v>
      </c>
      <c r="D1138" s="34" t="s">
        <v>2977</v>
      </c>
      <c r="E1138" s="48" t="s">
        <v>14</v>
      </c>
      <c r="F1138" s="51"/>
      <c r="G1138" s="40">
        <v>0</v>
      </c>
      <c r="H1138" s="40">
        <v>7</v>
      </c>
      <c r="I1138" s="3" t="s">
        <v>3109</v>
      </c>
      <c r="K1138" s="40">
        <v>0</v>
      </c>
      <c r="L1138" s="40">
        <v>7</v>
      </c>
      <c r="M1138" s="3" t="s">
        <v>1531</v>
      </c>
      <c r="N1138" s="3" t="s">
        <v>1735</v>
      </c>
      <c r="O1138" s="42" t="str">
        <f>INDEX(accountchart[chartId], MATCH(Table1[[#This Row],[sellChartName]],accountchart[chartName],0))</f>
        <v>52899639</v>
      </c>
      <c r="P1138" s="42" t="str">
        <f>INDEX(accountchart[chartId], MATCH(Table1[[#This Row],[buyChartName]],accountchart[chartName],0))</f>
        <v>53172271</v>
      </c>
    </row>
    <row r="1139" spans="1:16" s="3" customFormat="1" x14ac:dyDescent="0.5">
      <c r="A1139" s="3" t="s">
        <v>4117</v>
      </c>
      <c r="B1139" s="40" t="s">
        <v>1488</v>
      </c>
      <c r="C1139" s="41">
        <f t="shared" si="33"/>
        <v>5</v>
      </c>
      <c r="D1139" s="34" t="s">
        <v>2978</v>
      </c>
      <c r="E1139" s="48" t="s">
        <v>14</v>
      </c>
      <c r="F1139" s="51"/>
      <c r="G1139" s="40">
        <v>0</v>
      </c>
      <c r="H1139" s="40">
        <v>7</v>
      </c>
      <c r="I1139" s="3" t="s">
        <v>3109</v>
      </c>
      <c r="K1139" s="40">
        <v>0</v>
      </c>
      <c r="L1139" s="40">
        <v>7</v>
      </c>
      <c r="M1139" s="3" t="s">
        <v>1531</v>
      </c>
      <c r="N1139" s="3" t="s">
        <v>1735</v>
      </c>
      <c r="O1139" s="42" t="str">
        <f>INDEX(accountchart[chartId], MATCH(Table1[[#This Row],[sellChartName]],accountchart[chartName],0))</f>
        <v>52899639</v>
      </c>
      <c r="P1139" s="42" t="str">
        <f>INDEX(accountchart[chartId], MATCH(Table1[[#This Row],[buyChartName]],accountchart[chartName],0))</f>
        <v>53172271</v>
      </c>
    </row>
    <row r="1140" spans="1:16" s="3" customFormat="1" x14ac:dyDescent="0.5">
      <c r="A1140" s="3" t="s">
        <v>4118</v>
      </c>
      <c r="B1140" s="40" t="s">
        <v>1488</v>
      </c>
      <c r="C1140" s="41">
        <f t="shared" si="33"/>
        <v>5</v>
      </c>
      <c r="D1140" s="34" t="s">
        <v>2979</v>
      </c>
      <c r="E1140" s="48" t="s">
        <v>14</v>
      </c>
      <c r="F1140" s="51"/>
      <c r="G1140" s="40">
        <v>0</v>
      </c>
      <c r="H1140" s="40">
        <v>7</v>
      </c>
      <c r="I1140" s="3" t="s">
        <v>3109</v>
      </c>
      <c r="K1140" s="40">
        <v>0</v>
      </c>
      <c r="L1140" s="40">
        <v>7</v>
      </c>
      <c r="M1140" s="3" t="s">
        <v>1531</v>
      </c>
      <c r="N1140" s="3" t="s">
        <v>1735</v>
      </c>
      <c r="O1140" s="42" t="str">
        <f>INDEX(accountchart[chartId], MATCH(Table1[[#This Row],[sellChartName]],accountchart[chartName],0))</f>
        <v>52899639</v>
      </c>
      <c r="P1140" s="42" t="str">
        <f>INDEX(accountchart[chartId], MATCH(Table1[[#This Row],[buyChartName]],accountchart[chartName],0))</f>
        <v>53172271</v>
      </c>
    </row>
    <row r="1141" spans="1:16" s="3" customFormat="1" x14ac:dyDescent="0.5">
      <c r="A1141" s="3" t="s">
        <v>4119</v>
      </c>
      <c r="B1141" s="40" t="s">
        <v>1488</v>
      </c>
      <c r="C1141" s="41">
        <f t="shared" si="33"/>
        <v>5</v>
      </c>
      <c r="D1141" s="34" t="s">
        <v>2980</v>
      </c>
      <c r="E1141" s="48" t="s">
        <v>14</v>
      </c>
      <c r="F1141" s="51"/>
      <c r="G1141" s="40">
        <v>0</v>
      </c>
      <c r="H1141" s="40">
        <v>7</v>
      </c>
      <c r="I1141" s="3" t="s">
        <v>3109</v>
      </c>
      <c r="K1141" s="40">
        <v>0</v>
      </c>
      <c r="L1141" s="40">
        <v>7</v>
      </c>
      <c r="M1141" s="3" t="s">
        <v>1531</v>
      </c>
      <c r="N1141" s="3" t="s">
        <v>1735</v>
      </c>
      <c r="O1141" s="42" t="str">
        <f>INDEX(accountchart[chartId], MATCH(Table1[[#This Row],[sellChartName]],accountchart[chartName],0))</f>
        <v>52899639</v>
      </c>
      <c r="P1141" s="42" t="str">
        <f>INDEX(accountchart[chartId], MATCH(Table1[[#This Row],[buyChartName]],accountchart[chartName],0))</f>
        <v>53172271</v>
      </c>
    </row>
    <row r="1142" spans="1:16" s="3" customFormat="1" x14ac:dyDescent="0.5">
      <c r="A1142" s="3" t="s">
        <v>4120</v>
      </c>
      <c r="B1142" s="40" t="s">
        <v>1488</v>
      </c>
      <c r="C1142" s="41">
        <f t="shared" si="33"/>
        <v>5</v>
      </c>
      <c r="D1142" s="48" t="s">
        <v>9</v>
      </c>
      <c r="E1142" s="48" t="s">
        <v>2372</v>
      </c>
      <c r="F1142" s="51"/>
      <c r="G1142" s="40">
        <v>0</v>
      </c>
      <c r="H1142" s="40">
        <v>1</v>
      </c>
      <c r="I1142" s="3" t="s">
        <v>3358</v>
      </c>
      <c r="K1142" s="40">
        <v>0</v>
      </c>
      <c r="L1142" s="40">
        <v>1</v>
      </c>
      <c r="M1142" s="3" t="s">
        <v>1531</v>
      </c>
      <c r="N1142" s="3" t="s">
        <v>1735</v>
      </c>
      <c r="O1142" s="42" t="str">
        <f>INDEX(accountchart[chartId], MATCH(Table1[[#This Row],[sellChartName]],accountchart[chartName],0))</f>
        <v>52899639</v>
      </c>
      <c r="P1142" s="42" t="str">
        <f>INDEX(accountchart[chartId], MATCH(Table1[[#This Row],[buyChartName]],accountchart[chartName],0))</f>
        <v>53172271</v>
      </c>
    </row>
    <row r="1143" spans="1:16" s="3" customFormat="1" x14ac:dyDescent="0.5">
      <c r="A1143" s="3" t="s">
        <v>4121</v>
      </c>
      <c r="B1143" s="40" t="s">
        <v>1488</v>
      </c>
      <c r="C1143" s="41">
        <f t="shared" si="33"/>
        <v>5</v>
      </c>
      <c r="D1143" s="48" t="s">
        <v>3362</v>
      </c>
      <c r="E1143" s="48" t="s">
        <v>2259</v>
      </c>
      <c r="F1143" s="51"/>
      <c r="G1143" s="40">
        <v>0</v>
      </c>
      <c r="H1143" s="40">
        <v>1</v>
      </c>
      <c r="I1143" s="3" t="s">
        <v>3361</v>
      </c>
      <c r="K1143" s="40">
        <v>0</v>
      </c>
      <c r="L1143" s="40">
        <v>1</v>
      </c>
      <c r="M1143" s="3" t="s">
        <v>1531</v>
      </c>
      <c r="N1143" s="3" t="s">
        <v>1735</v>
      </c>
      <c r="O1143" s="42" t="str">
        <f>INDEX(accountchart[chartId], MATCH(Table1[[#This Row],[sellChartName]],accountchart[chartName],0))</f>
        <v>52899639</v>
      </c>
      <c r="P1143" s="42" t="str">
        <f>INDEX(accountchart[chartId], MATCH(Table1[[#This Row],[buyChartName]],accountchart[chartName],0))</f>
        <v>53172271</v>
      </c>
    </row>
    <row r="1144" spans="1:16" s="3" customFormat="1" x14ac:dyDescent="0.5">
      <c r="A1144" s="3" t="s">
        <v>4122</v>
      </c>
      <c r="B1144" s="40" t="s">
        <v>1488</v>
      </c>
      <c r="C1144" s="41">
        <f t="shared" si="33"/>
        <v>5</v>
      </c>
      <c r="D1144" s="30" t="s">
        <v>3369</v>
      </c>
      <c r="E1144" s="48" t="s">
        <v>2259</v>
      </c>
      <c r="F1144" s="51"/>
      <c r="G1144" s="40">
        <v>0</v>
      </c>
      <c r="H1144" s="40">
        <v>1</v>
      </c>
      <c r="I1144" s="3" t="s">
        <v>2778</v>
      </c>
      <c r="K1144" s="40">
        <v>0</v>
      </c>
      <c r="L1144" s="40">
        <v>1</v>
      </c>
      <c r="M1144" s="3" t="s">
        <v>1531</v>
      </c>
      <c r="N1144" s="3" t="s">
        <v>1735</v>
      </c>
      <c r="O1144" s="42" t="str">
        <f>INDEX(accountchart[chartId], MATCH(Table1[[#This Row],[sellChartName]],accountchart[chartName],0))</f>
        <v>52899639</v>
      </c>
      <c r="P1144" s="42" t="str">
        <f>INDEX(accountchart[chartId], MATCH(Table1[[#This Row],[buyChartName]],accountchart[chartName],0))</f>
        <v>53172271</v>
      </c>
    </row>
    <row r="1145" spans="1:16" s="3" customFormat="1" x14ac:dyDescent="0.5">
      <c r="A1145" s="3" t="s">
        <v>4123</v>
      </c>
      <c r="B1145" s="40" t="s">
        <v>1488</v>
      </c>
      <c r="C1145" s="41">
        <f t="shared" si="33"/>
        <v>5</v>
      </c>
      <c r="D1145" s="30" t="s">
        <v>3370</v>
      </c>
      <c r="E1145" s="48" t="s">
        <v>2259</v>
      </c>
      <c r="F1145" s="51"/>
      <c r="G1145" s="40">
        <v>0</v>
      </c>
      <c r="H1145" s="40">
        <v>1</v>
      </c>
      <c r="I1145" s="3" t="s">
        <v>2778</v>
      </c>
      <c r="K1145" s="40">
        <v>0</v>
      </c>
      <c r="L1145" s="40">
        <v>1</v>
      </c>
      <c r="M1145" s="3" t="s">
        <v>1531</v>
      </c>
      <c r="N1145" s="3" t="s">
        <v>1735</v>
      </c>
      <c r="O1145" s="42" t="str">
        <f>INDEX(accountchart[chartId], MATCH(Table1[[#This Row],[sellChartName]],accountchart[chartName],0))</f>
        <v>52899639</v>
      </c>
      <c r="P1145" s="42" t="str">
        <f>INDEX(accountchart[chartId], MATCH(Table1[[#This Row],[buyChartName]],accountchart[chartName],0))</f>
        <v>53172271</v>
      </c>
    </row>
    <row r="1146" spans="1:16" s="3" customFormat="1" x14ac:dyDescent="0.5">
      <c r="A1146" s="3" t="s">
        <v>4124</v>
      </c>
      <c r="B1146" s="40" t="s">
        <v>1488</v>
      </c>
      <c r="C1146" s="41">
        <f t="shared" si="33"/>
        <v>5</v>
      </c>
      <c r="D1146" s="30" t="s">
        <v>3376</v>
      </c>
      <c r="E1146" s="48" t="s">
        <v>2259</v>
      </c>
      <c r="F1146" s="51"/>
      <c r="G1146" s="40">
        <v>0</v>
      </c>
      <c r="H1146" s="40">
        <v>1</v>
      </c>
      <c r="I1146" s="3" t="s">
        <v>2778</v>
      </c>
      <c r="K1146" s="40">
        <v>0</v>
      </c>
      <c r="L1146" s="40">
        <v>1</v>
      </c>
      <c r="M1146" s="3" t="s">
        <v>1531</v>
      </c>
      <c r="N1146" s="3" t="s">
        <v>1735</v>
      </c>
      <c r="O1146" s="42" t="str">
        <f>INDEX(accountchart[chartId], MATCH(Table1[[#This Row],[sellChartName]],accountchart[chartName],0))</f>
        <v>52899639</v>
      </c>
      <c r="P1146" s="42" t="str">
        <f>INDEX(accountchart[chartId], MATCH(Table1[[#This Row],[buyChartName]],accountchart[chartName],0))</f>
        <v>53172271</v>
      </c>
    </row>
    <row r="1147" spans="1:16" s="3" customFormat="1" x14ac:dyDescent="0.5">
      <c r="A1147" s="3" t="s">
        <v>4125</v>
      </c>
      <c r="B1147" s="40" t="s">
        <v>1488</v>
      </c>
      <c r="C1147" s="41">
        <f t="shared" si="33"/>
        <v>5</v>
      </c>
      <c r="D1147" s="30" t="s">
        <v>3371</v>
      </c>
      <c r="E1147" s="48" t="s">
        <v>2259</v>
      </c>
      <c r="F1147" s="51"/>
      <c r="G1147" s="40">
        <v>0</v>
      </c>
      <c r="H1147" s="40">
        <v>1</v>
      </c>
      <c r="I1147" s="3" t="s">
        <v>2778</v>
      </c>
      <c r="K1147" s="40">
        <v>0</v>
      </c>
      <c r="L1147" s="40">
        <v>1</v>
      </c>
      <c r="M1147" s="3" t="s">
        <v>1531</v>
      </c>
      <c r="N1147" s="3" t="s">
        <v>1735</v>
      </c>
      <c r="O1147" s="42" t="str">
        <f>INDEX(accountchart[chartId], MATCH(Table1[[#This Row],[sellChartName]],accountchart[chartName],0))</f>
        <v>52899639</v>
      </c>
      <c r="P1147" s="42" t="str">
        <f>INDEX(accountchart[chartId], MATCH(Table1[[#This Row],[buyChartName]],accountchart[chartName],0))</f>
        <v>53172271</v>
      </c>
    </row>
    <row r="1148" spans="1:16" s="3" customFormat="1" x14ac:dyDescent="0.5">
      <c r="A1148" s="3" t="s">
        <v>4126</v>
      </c>
      <c r="B1148" s="40" t="s">
        <v>1488</v>
      </c>
      <c r="C1148" s="41">
        <f t="shared" si="33"/>
        <v>5</v>
      </c>
      <c r="D1148" s="30" t="s">
        <v>3372</v>
      </c>
      <c r="E1148" s="48" t="s">
        <v>2259</v>
      </c>
      <c r="F1148" s="51"/>
      <c r="G1148" s="40">
        <v>0</v>
      </c>
      <c r="H1148" s="40">
        <v>1</v>
      </c>
      <c r="I1148" s="3" t="s">
        <v>2778</v>
      </c>
      <c r="K1148" s="40">
        <v>0</v>
      </c>
      <c r="L1148" s="40">
        <v>1</v>
      </c>
      <c r="M1148" s="3" t="s">
        <v>1531</v>
      </c>
      <c r="N1148" s="3" t="s">
        <v>1735</v>
      </c>
      <c r="O1148" s="42" t="str">
        <f>INDEX(accountchart[chartId], MATCH(Table1[[#This Row],[sellChartName]],accountchart[chartName],0))</f>
        <v>52899639</v>
      </c>
      <c r="P1148" s="42" t="str">
        <f>INDEX(accountchart[chartId], MATCH(Table1[[#This Row],[buyChartName]],accountchart[chartName],0))</f>
        <v>53172271</v>
      </c>
    </row>
    <row r="1149" spans="1:16" s="3" customFormat="1" x14ac:dyDescent="0.5">
      <c r="A1149" s="3" t="s">
        <v>4127</v>
      </c>
      <c r="B1149" s="40" t="s">
        <v>1488</v>
      </c>
      <c r="C1149" s="41">
        <f t="shared" si="33"/>
        <v>5</v>
      </c>
      <c r="D1149" s="30" t="s">
        <v>3373</v>
      </c>
      <c r="E1149" s="48" t="s">
        <v>2259</v>
      </c>
      <c r="F1149" s="51"/>
      <c r="G1149" s="40">
        <v>0</v>
      </c>
      <c r="H1149" s="40">
        <v>1</v>
      </c>
      <c r="I1149" s="3" t="s">
        <v>2778</v>
      </c>
      <c r="K1149" s="40">
        <v>0</v>
      </c>
      <c r="L1149" s="40">
        <v>1</v>
      </c>
      <c r="M1149" s="3" t="s">
        <v>1531</v>
      </c>
      <c r="N1149" s="3" t="s">
        <v>1735</v>
      </c>
      <c r="O1149" s="42" t="str">
        <f>INDEX(accountchart[chartId], MATCH(Table1[[#This Row],[sellChartName]],accountchart[chartName],0))</f>
        <v>52899639</v>
      </c>
      <c r="P1149" s="42" t="str">
        <f>INDEX(accountchart[chartId], MATCH(Table1[[#This Row],[buyChartName]],accountchart[chartName],0))</f>
        <v>53172271</v>
      </c>
    </row>
    <row r="1150" spans="1:16" s="3" customFormat="1" x14ac:dyDescent="0.5">
      <c r="A1150" s="3" t="s">
        <v>4128</v>
      </c>
      <c r="B1150" s="40" t="s">
        <v>1488</v>
      </c>
      <c r="C1150" s="41">
        <f t="shared" si="33"/>
        <v>5</v>
      </c>
      <c r="D1150" s="30" t="s">
        <v>3374</v>
      </c>
      <c r="E1150" s="48" t="s">
        <v>2259</v>
      </c>
      <c r="F1150" s="51"/>
      <c r="G1150" s="40">
        <v>0</v>
      </c>
      <c r="H1150" s="40">
        <v>1</v>
      </c>
      <c r="I1150" s="3" t="s">
        <v>2778</v>
      </c>
      <c r="K1150" s="40">
        <v>0</v>
      </c>
      <c r="L1150" s="40">
        <v>1</v>
      </c>
      <c r="M1150" s="3" t="s">
        <v>1531</v>
      </c>
      <c r="N1150" s="3" t="s">
        <v>1735</v>
      </c>
      <c r="O1150" s="42" t="str">
        <f>INDEX(accountchart[chartId], MATCH(Table1[[#This Row],[sellChartName]],accountchart[chartName],0))</f>
        <v>52899639</v>
      </c>
      <c r="P1150" s="42" t="str">
        <f>INDEX(accountchart[chartId], MATCH(Table1[[#This Row],[buyChartName]],accountchart[chartName],0))</f>
        <v>53172271</v>
      </c>
    </row>
    <row r="1151" spans="1:16" s="3" customFormat="1" x14ac:dyDescent="0.5">
      <c r="A1151" s="3" t="s">
        <v>4129</v>
      </c>
      <c r="B1151" s="40" t="s">
        <v>1488</v>
      </c>
      <c r="C1151" s="41">
        <f t="shared" si="33"/>
        <v>5</v>
      </c>
      <c r="D1151" s="30" t="s">
        <v>3375</v>
      </c>
      <c r="E1151" s="48" t="s">
        <v>2259</v>
      </c>
      <c r="F1151" s="51"/>
      <c r="G1151" s="40">
        <v>0</v>
      </c>
      <c r="H1151" s="40">
        <v>1</v>
      </c>
      <c r="I1151" s="3" t="s">
        <v>2778</v>
      </c>
      <c r="K1151" s="40">
        <v>0</v>
      </c>
      <c r="L1151" s="40">
        <v>1</v>
      </c>
      <c r="M1151" s="3" t="s">
        <v>1531</v>
      </c>
      <c r="N1151" s="3" t="s">
        <v>1735</v>
      </c>
      <c r="O1151" s="42" t="str">
        <f>INDEX(accountchart[chartId], MATCH(Table1[[#This Row],[sellChartName]],accountchart[chartName],0))</f>
        <v>52899639</v>
      </c>
      <c r="P1151" s="42" t="str">
        <f>INDEX(accountchart[chartId], MATCH(Table1[[#This Row],[buyChartName]],accountchart[chartName],0))</f>
        <v>53172271</v>
      </c>
    </row>
    <row r="1152" spans="1:16" s="3" customFormat="1" x14ac:dyDescent="0.5">
      <c r="A1152" s="3" t="s">
        <v>4130</v>
      </c>
      <c r="B1152" s="40" t="s">
        <v>1486</v>
      </c>
      <c r="C1152" s="41">
        <f t="shared" si="33"/>
        <v>1</v>
      </c>
      <c r="D1152" s="40" t="s">
        <v>4113</v>
      </c>
      <c r="E1152" s="48" t="s">
        <v>3499</v>
      </c>
      <c r="F1152" s="51"/>
      <c r="G1152" s="40">
        <v>0</v>
      </c>
      <c r="H1152" s="40">
        <v>5</v>
      </c>
      <c r="I1152" s="3" t="s">
        <v>4113</v>
      </c>
      <c r="K1152" s="40">
        <v>0</v>
      </c>
      <c r="L1152" s="40">
        <v>5</v>
      </c>
      <c r="M1152" s="3" t="s">
        <v>1531</v>
      </c>
      <c r="N1152" s="3" t="s">
        <v>1735</v>
      </c>
      <c r="O1152" s="42" t="str">
        <f>INDEX(accountchart[chartId], MATCH(Table1[[#This Row],[sellChartName]],accountchart[chartName],0))</f>
        <v>52899639</v>
      </c>
      <c r="P1152" s="42" t="str">
        <f>INDEX(accountchart[chartId], MATCH(Table1[[#This Row],[buyChartName]],accountchart[chartName],0))</f>
        <v>53172271</v>
      </c>
    </row>
    <row r="1153" spans="1:16" x14ac:dyDescent="0.5">
      <c r="A1153" s="17" t="s">
        <v>4131</v>
      </c>
      <c r="B1153" s="17" t="s">
        <v>1487</v>
      </c>
      <c r="C1153" s="37">
        <f t="shared" si="33"/>
        <v>3</v>
      </c>
      <c r="D1153" s="40" t="s">
        <v>1391</v>
      </c>
      <c r="F1153" s="49"/>
      <c r="G1153" s="30">
        <v>0</v>
      </c>
      <c r="H1153" s="40">
        <v>1</v>
      </c>
      <c r="I1153" s="3" t="s">
        <v>2778</v>
      </c>
      <c r="K1153" s="30">
        <v>0</v>
      </c>
      <c r="L1153" s="40">
        <v>5</v>
      </c>
      <c r="M1153" s="3" t="s">
        <v>1531</v>
      </c>
      <c r="N1153" s="3" t="s">
        <v>1735</v>
      </c>
      <c r="O1153" s="27" t="str">
        <f>INDEX(accountchart[chartId], MATCH(Table1[[#This Row],[sellChartName]],accountchart[chartName],0))</f>
        <v>52899639</v>
      </c>
      <c r="P1153" s="27" t="str">
        <f>INDEX(accountchart[chartId], MATCH(Table1[[#This Row],[buyChartName]],accountchart[chartName],0))</f>
        <v>53172271</v>
      </c>
    </row>
    <row r="1154" spans="1:16" x14ac:dyDescent="0.5">
      <c r="A1154" s="17" t="s">
        <v>4132</v>
      </c>
      <c r="B1154" s="17" t="s">
        <v>1487</v>
      </c>
      <c r="C1154" s="37">
        <f t="shared" si="33"/>
        <v>3</v>
      </c>
      <c r="D1154" s="30" t="s">
        <v>1482</v>
      </c>
      <c r="F1154" s="49"/>
      <c r="G1154" s="30">
        <v>0</v>
      </c>
      <c r="H1154" s="40">
        <v>1</v>
      </c>
      <c r="I1154" s="3" t="s">
        <v>2778</v>
      </c>
      <c r="K1154" s="30">
        <v>0</v>
      </c>
      <c r="L1154" s="40">
        <v>5</v>
      </c>
      <c r="M1154" s="3" t="s">
        <v>1531</v>
      </c>
      <c r="N1154" s="3" t="s">
        <v>1735</v>
      </c>
      <c r="O1154" s="27" t="str">
        <f>INDEX(accountchart[chartId], MATCH(Table1[[#This Row],[sellChartName]],accountchart[chartName],0))</f>
        <v>52899639</v>
      </c>
      <c r="P1154" s="27" t="str">
        <f>INDEX(accountchart[chartId], MATCH(Table1[[#This Row],[buyChartName]],accountchart[chartName],0))</f>
        <v>53172271</v>
      </c>
    </row>
    <row r="1155" spans="1:16" x14ac:dyDescent="0.5">
      <c r="A1155" s="17" t="s">
        <v>4133</v>
      </c>
      <c r="B1155" s="17" t="s">
        <v>1487</v>
      </c>
      <c r="C1155" s="37">
        <f t="shared" si="33"/>
        <v>3</v>
      </c>
      <c r="D1155" s="30" t="s">
        <v>4115</v>
      </c>
      <c r="F1155" s="49"/>
      <c r="G1155" s="30">
        <v>0</v>
      </c>
      <c r="H1155" s="40">
        <v>1</v>
      </c>
      <c r="I1155" s="3" t="s">
        <v>2778</v>
      </c>
      <c r="K1155" s="30">
        <v>0</v>
      </c>
      <c r="L1155" s="40">
        <v>5</v>
      </c>
      <c r="M1155" s="3" t="s">
        <v>1531</v>
      </c>
      <c r="N1155" s="3" t="s">
        <v>1735</v>
      </c>
      <c r="O1155" s="27" t="str">
        <f>INDEX(accountchart[chartId], MATCH(Table1[[#This Row],[sellChartName]],accountchart[chartName],0))</f>
        <v>52899639</v>
      </c>
      <c r="P1155" s="27" t="str">
        <f>INDEX(accountchart[chartId], MATCH(Table1[[#This Row],[buyChartName]],accountchart[chartName],0))</f>
        <v>53172271</v>
      </c>
    </row>
    <row r="1156" spans="1:16" x14ac:dyDescent="0.5">
      <c r="A1156" s="17" t="s">
        <v>4887</v>
      </c>
      <c r="B1156" s="17" t="s">
        <v>1487</v>
      </c>
      <c r="C1156" s="37">
        <f t="shared" si="33"/>
        <v>3</v>
      </c>
      <c r="D1156" s="71" t="s">
        <v>4838</v>
      </c>
      <c r="E1156" s="30" t="s">
        <v>768</v>
      </c>
      <c r="F1156" s="49"/>
      <c r="G1156" s="75">
        <v>160</v>
      </c>
      <c r="H1156" s="40">
        <v>1</v>
      </c>
      <c r="I1156" s="3" t="s">
        <v>4888</v>
      </c>
      <c r="K1156" s="30">
        <v>0</v>
      </c>
      <c r="L1156" s="40">
        <v>5</v>
      </c>
      <c r="M1156" s="17" t="s">
        <v>1549</v>
      </c>
      <c r="N1156" s="17" t="s">
        <v>1753</v>
      </c>
      <c r="O1156" s="27" t="str">
        <f>INDEX(accountchart[chartId], MATCH(Table1[[#This Row],[sellChartName]],accountchart[chartName],0))</f>
        <v>52900516</v>
      </c>
      <c r="P1156" s="27" t="str">
        <f>INDEX(accountchart[chartId], MATCH(Table1[[#This Row],[buyChartName]],accountchart[chartName],0))</f>
        <v>53172277</v>
      </c>
    </row>
    <row r="1157" spans="1:16" x14ac:dyDescent="0.5">
      <c r="A1157" s="17" t="s">
        <v>4889</v>
      </c>
      <c r="B1157" s="17" t="s">
        <v>1487</v>
      </c>
      <c r="C1157" s="37">
        <f t="shared" si="33"/>
        <v>3</v>
      </c>
      <c r="D1157" s="71" t="s">
        <v>4833</v>
      </c>
      <c r="E1157" s="30" t="s">
        <v>768</v>
      </c>
      <c r="F1157" s="49"/>
      <c r="G1157" s="75">
        <v>160</v>
      </c>
      <c r="H1157" s="40">
        <v>1</v>
      </c>
      <c r="I1157" s="3" t="s">
        <v>4888</v>
      </c>
      <c r="K1157" s="30">
        <v>0</v>
      </c>
      <c r="L1157" s="40">
        <v>5</v>
      </c>
      <c r="M1157" s="17" t="s">
        <v>1549</v>
      </c>
      <c r="N1157" s="17" t="s">
        <v>1753</v>
      </c>
      <c r="O1157" s="27" t="str">
        <f>INDEX(accountchart[chartId], MATCH(Table1[[#This Row],[sellChartName]],accountchart[chartName],0))</f>
        <v>52900516</v>
      </c>
      <c r="P1157" s="27" t="str">
        <f>INDEX(accountchart[chartId], MATCH(Table1[[#This Row],[buyChartName]],accountchart[chartName],0))</f>
        <v>53172277</v>
      </c>
    </row>
    <row r="1158" spans="1:16" x14ac:dyDescent="0.5">
      <c r="A1158" s="17" t="s">
        <v>4890</v>
      </c>
      <c r="B1158" s="17" t="s">
        <v>1487</v>
      </c>
      <c r="C1158" s="37">
        <f t="shared" si="33"/>
        <v>3</v>
      </c>
      <c r="D1158" s="71" t="s">
        <v>4828</v>
      </c>
      <c r="E1158" s="30" t="s">
        <v>768</v>
      </c>
      <c r="F1158" s="49"/>
      <c r="G1158" s="75">
        <v>180</v>
      </c>
      <c r="H1158" s="40">
        <v>1</v>
      </c>
      <c r="I1158" s="3" t="s">
        <v>4888</v>
      </c>
      <c r="K1158" s="30">
        <v>0</v>
      </c>
      <c r="L1158" s="40">
        <v>5</v>
      </c>
      <c r="M1158" s="17" t="s">
        <v>1549</v>
      </c>
      <c r="N1158" s="17" t="s">
        <v>1753</v>
      </c>
      <c r="O1158" s="27" t="str">
        <f>INDEX(accountchart[chartId], MATCH(Table1[[#This Row],[sellChartName]],accountchart[chartName],0))</f>
        <v>52900516</v>
      </c>
      <c r="P1158" s="27" t="str">
        <f>INDEX(accountchart[chartId], MATCH(Table1[[#This Row],[buyChartName]],accountchart[chartName],0))</f>
        <v>53172277</v>
      </c>
    </row>
    <row r="1159" spans="1:16" x14ac:dyDescent="0.5">
      <c r="A1159" s="17" t="s">
        <v>4891</v>
      </c>
      <c r="B1159" s="17" t="s">
        <v>1487</v>
      </c>
      <c r="C1159" s="37">
        <f t="shared" si="33"/>
        <v>3</v>
      </c>
      <c r="D1159" s="71" t="s">
        <v>4760</v>
      </c>
      <c r="E1159" s="30" t="s">
        <v>768</v>
      </c>
      <c r="F1159" s="49"/>
      <c r="G1159" s="75">
        <v>370</v>
      </c>
      <c r="H1159" s="40">
        <v>1</v>
      </c>
      <c r="I1159" s="3" t="s">
        <v>4888</v>
      </c>
      <c r="K1159" s="30">
        <v>0</v>
      </c>
      <c r="L1159" s="40">
        <v>5</v>
      </c>
      <c r="M1159" s="17" t="s">
        <v>1549</v>
      </c>
      <c r="N1159" s="17" t="s">
        <v>1753</v>
      </c>
      <c r="O1159" s="27" t="str">
        <f>INDEX(accountchart[chartId], MATCH(Table1[[#This Row],[sellChartName]],accountchart[chartName],0))</f>
        <v>52900516</v>
      </c>
      <c r="P1159" s="27" t="str">
        <f>INDEX(accountchart[chartId], MATCH(Table1[[#This Row],[buyChartName]],accountchart[chartName],0))</f>
        <v>53172277</v>
      </c>
    </row>
    <row r="1160" spans="1:16" x14ac:dyDescent="0.5">
      <c r="A1160" s="17" t="s">
        <v>4892</v>
      </c>
      <c r="B1160" s="17" t="s">
        <v>1487</v>
      </c>
      <c r="C1160" s="37">
        <f t="shared" si="33"/>
        <v>3</v>
      </c>
      <c r="D1160" s="71" t="s">
        <v>3088</v>
      </c>
      <c r="E1160" s="30" t="s">
        <v>768</v>
      </c>
      <c r="F1160" s="49"/>
      <c r="G1160" s="75">
        <v>30</v>
      </c>
      <c r="H1160" s="40">
        <v>1</v>
      </c>
      <c r="I1160" s="3" t="s">
        <v>4888</v>
      </c>
      <c r="K1160" s="30">
        <v>0</v>
      </c>
      <c r="L1160" s="40">
        <v>5</v>
      </c>
      <c r="M1160" s="17" t="s">
        <v>1549</v>
      </c>
      <c r="N1160" s="17" t="s">
        <v>1753</v>
      </c>
      <c r="O1160" s="27" t="str">
        <f>INDEX(accountchart[chartId], MATCH(Table1[[#This Row],[sellChartName]],accountchart[chartName],0))</f>
        <v>52900516</v>
      </c>
      <c r="P1160" s="27" t="str">
        <f>INDEX(accountchart[chartId], MATCH(Table1[[#This Row],[buyChartName]],accountchart[chartName],0))</f>
        <v>53172277</v>
      </c>
    </row>
    <row r="1161" spans="1:16" x14ac:dyDescent="0.5">
      <c r="A1161" s="17" t="s">
        <v>4893</v>
      </c>
      <c r="B1161" s="17" t="s">
        <v>1487</v>
      </c>
      <c r="C1161" s="37">
        <f t="shared" si="33"/>
        <v>3</v>
      </c>
      <c r="D1161" s="71" t="s">
        <v>4820</v>
      </c>
      <c r="E1161" s="30" t="s">
        <v>768</v>
      </c>
      <c r="F1161" s="49"/>
      <c r="G1161" s="75">
        <v>90</v>
      </c>
      <c r="H1161" s="40">
        <v>1</v>
      </c>
      <c r="I1161" s="3" t="s">
        <v>4888</v>
      </c>
      <c r="K1161" s="30">
        <v>0</v>
      </c>
      <c r="L1161" s="40">
        <v>5</v>
      </c>
      <c r="M1161" s="17" t="s">
        <v>1549</v>
      </c>
      <c r="N1161" s="17" t="s">
        <v>1753</v>
      </c>
      <c r="O1161" s="27" t="str">
        <f>INDEX(accountchart[chartId], MATCH(Table1[[#This Row],[sellChartName]],accountchart[chartName],0))</f>
        <v>52900516</v>
      </c>
      <c r="P1161" s="27" t="str">
        <f>INDEX(accountchart[chartId], MATCH(Table1[[#This Row],[buyChartName]],accountchart[chartName],0))</f>
        <v>53172277</v>
      </c>
    </row>
    <row r="1162" spans="1:16" x14ac:dyDescent="0.5">
      <c r="A1162" s="17" t="s">
        <v>4894</v>
      </c>
      <c r="B1162" s="17" t="s">
        <v>1487</v>
      </c>
      <c r="C1162" s="37">
        <f t="shared" si="33"/>
        <v>3</v>
      </c>
      <c r="D1162" s="71" t="s">
        <v>4817</v>
      </c>
      <c r="E1162" s="30" t="s">
        <v>768</v>
      </c>
      <c r="F1162" s="49"/>
      <c r="G1162" s="75">
        <v>60</v>
      </c>
      <c r="H1162" s="40">
        <v>1</v>
      </c>
      <c r="I1162" s="3" t="s">
        <v>4888</v>
      </c>
      <c r="K1162" s="30">
        <v>0</v>
      </c>
      <c r="L1162" s="40">
        <v>5</v>
      </c>
      <c r="M1162" s="17" t="s">
        <v>1549</v>
      </c>
      <c r="N1162" s="17" t="s">
        <v>1753</v>
      </c>
      <c r="O1162" s="27" t="str">
        <f>INDEX(accountchart[chartId], MATCH(Table1[[#This Row],[sellChartName]],accountchart[chartName],0))</f>
        <v>52900516</v>
      </c>
      <c r="P1162" s="27" t="str">
        <f>INDEX(accountchart[chartId], MATCH(Table1[[#This Row],[buyChartName]],accountchart[chartName],0))</f>
        <v>53172277</v>
      </c>
    </row>
    <row r="1163" spans="1:16" x14ac:dyDescent="0.5">
      <c r="A1163" s="17" t="s">
        <v>4895</v>
      </c>
      <c r="B1163" s="17" t="s">
        <v>1487</v>
      </c>
      <c r="C1163" s="37">
        <f t="shared" si="33"/>
        <v>3</v>
      </c>
      <c r="D1163" s="71" t="s">
        <v>4815</v>
      </c>
      <c r="E1163" s="30" t="s">
        <v>768</v>
      </c>
      <c r="F1163" s="49"/>
      <c r="G1163" s="75">
        <v>60</v>
      </c>
      <c r="H1163" s="40">
        <v>1</v>
      </c>
      <c r="I1163" s="3" t="s">
        <v>4888</v>
      </c>
      <c r="K1163" s="30">
        <v>0</v>
      </c>
      <c r="L1163" s="40">
        <v>5</v>
      </c>
      <c r="M1163" s="17" t="s">
        <v>1549</v>
      </c>
      <c r="N1163" s="17" t="s">
        <v>1753</v>
      </c>
      <c r="O1163" s="27" t="str">
        <f>INDEX(accountchart[chartId], MATCH(Table1[[#This Row],[sellChartName]],accountchart[chartName],0))</f>
        <v>52900516</v>
      </c>
      <c r="P1163" s="27" t="str">
        <f>INDEX(accountchart[chartId], MATCH(Table1[[#This Row],[buyChartName]],accountchart[chartName],0))</f>
        <v>53172277</v>
      </c>
    </row>
    <row r="1164" spans="1:16" x14ac:dyDescent="0.5">
      <c r="A1164" s="17" t="s">
        <v>4896</v>
      </c>
      <c r="B1164" s="17" t="s">
        <v>1487</v>
      </c>
      <c r="C1164" s="37">
        <f t="shared" si="33"/>
        <v>3</v>
      </c>
      <c r="D1164" s="71" t="s">
        <v>4813</v>
      </c>
      <c r="E1164" s="30" t="s">
        <v>768</v>
      </c>
      <c r="F1164" s="49"/>
      <c r="G1164" s="75">
        <v>60</v>
      </c>
      <c r="H1164" s="40">
        <v>1</v>
      </c>
      <c r="I1164" s="3" t="s">
        <v>4888</v>
      </c>
      <c r="K1164" s="30">
        <v>0</v>
      </c>
      <c r="L1164" s="40">
        <v>5</v>
      </c>
      <c r="M1164" s="17" t="s">
        <v>1549</v>
      </c>
      <c r="N1164" s="17" t="s">
        <v>1753</v>
      </c>
      <c r="O1164" s="27" t="str">
        <f>INDEX(accountchart[chartId], MATCH(Table1[[#This Row],[sellChartName]],accountchart[chartName],0))</f>
        <v>52900516</v>
      </c>
      <c r="P1164" s="27" t="str">
        <f>INDEX(accountchart[chartId], MATCH(Table1[[#This Row],[buyChartName]],accountchart[chartName],0))</f>
        <v>53172277</v>
      </c>
    </row>
    <row r="1165" spans="1:16" x14ac:dyDescent="0.5">
      <c r="A1165" s="17" t="s">
        <v>4897</v>
      </c>
      <c r="B1165" s="17" t="s">
        <v>1487</v>
      </c>
      <c r="C1165" s="37">
        <f t="shared" si="33"/>
        <v>3</v>
      </c>
      <c r="D1165" s="71" t="s">
        <v>4811</v>
      </c>
      <c r="E1165" s="30" t="s">
        <v>768</v>
      </c>
      <c r="F1165" s="49"/>
      <c r="G1165" s="75">
        <v>60</v>
      </c>
      <c r="H1165" s="40">
        <v>1</v>
      </c>
      <c r="I1165" s="3" t="s">
        <v>4888</v>
      </c>
      <c r="K1165" s="30">
        <v>0</v>
      </c>
      <c r="L1165" s="40">
        <v>5</v>
      </c>
      <c r="M1165" s="17" t="s">
        <v>1549</v>
      </c>
      <c r="N1165" s="17" t="s">
        <v>1753</v>
      </c>
      <c r="O1165" s="27" t="str">
        <f>INDEX(accountchart[chartId], MATCH(Table1[[#This Row],[sellChartName]],accountchart[chartName],0))</f>
        <v>52900516</v>
      </c>
      <c r="P1165" s="27" t="str">
        <f>INDEX(accountchart[chartId], MATCH(Table1[[#This Row],[buyChartName]],accountchart[chartName],0))</f>
        <v>53172277</v>
      </c>
    </row>
    <row r="1166" spans="1:16" x14ac:dyDescent="0.5">
      <c r="A1166" s="17" t="s">
        <v>4898</v>
      </c>
      <c r="B1166" s="17" t="s">
        <v>1487</v>
      </c>
      <c r="C1166" s="37">
        <f t="shared" si="33"/>
        <v>3</v>
      </c>
      <c r="D1166" s="73" t="s">
        <v>4767</v>
      </c>
      <c r="E1166" s="30" t="s">
        <v>768</v>
      </c>
      <c r="F1166" s="49"/>
      <c r="G1166" s="75">
        <v>60</v>
      </c>
      <c r="H1166" s="40">
        <v>1</v>
      </c>
      <c r="I1166" s="3" t="s">
        <v>4888</v>
      </c>
      <c r="K1166" s="30">
        <v>0</v>
      </c>
      <c r="L1166" s="40">
        <v>5</v>
      </c>
      <c r="M1166" s="17" t="s">
        <v>1549</v>
      </c>
      <c r="N1166" s="17" t="s">
        <v>1753</v>
      </c>
      <c r="O1166" s="27" t="str">
        <f>INDEX(accountchart[chartId], MATCH(Table1[[#This Row],[sellChartName]],accountchart[chartName],0))</f>
        <v>52900516</v>
      </c>
      <c r="P1166" s="27" t="str">
        <f>INDEX(accountchart[chartId], MATCH(Table1[[#This Row],[buyChartName]],accountchart[chartName],0))</f>
        <v>53172277</v>
      </c>
    </row>
    <row r="1167" spans="1:16" x14ac:dyDescent="0.5">
      <c r="A1167" s="17" t="s">
        <v>4899</v>
      </c>
      <c r="B1167" s="17" t="s">
        <v>1487</v>
      </c>
      <c r="C1167" s="37">
        <f t="shared" si="33"/>
        <v>3</v>
      </c>
      <c r="D1167" s="71" t="s">
        <v>4878</v>
      </c>
      <c r="E1167" s="30" t="s">
        <v>768</v>
      </c>
      <c r="F1167" s="49"/>
      <c r="G1167" s="75">
        <v>300</v>
      </c>
      <c r="H1167" s="40">
        <v>1</v>
      </c>
      <c r="I1167" s="3" t="s">
        <v>4888</v>
      </c>
      <c r="K1167" s="30">
        <v>0</v>
      </c>
      <c r="L1167" s="40">
        <v>5</v>
      </c>
      <c r="M1167" s="17" t="s">
        <v>1549</v>
      </c>
      <c r="N1167" s="17" t="s">
        <v>1753</v>
      </c>
      <c r="O1167" s="27" t="str">
        <f>INDEX(accountchart[chartId], MATCH(Table1[[#This Row],[sellChartName]],accountchart[chartName],0))</f>
        <v>52900516</v>
      </c>
      <c r="P1167" s="27" t="str">
        <f>INDEX(accountchart[chartId], MATCH(Table1[[#This Row],[buyChartName]],accountchart[chartName],0))</f>
        <v>53172277</v>
      </c>
    </row>
    <row r="1168" spans="1:16" x14ac:dyDescent="0.5">
      <c r="A1168" s="17" t="s">
        <v>4900</v>
      </c>
      <c r="B1168" s="17" t="s">
        <v>1487</v>
      </c>
      <c r="C1168" s="37">
        <f t="shared" si="33"/>
        <v>3</v>
      </c>
      <c r="D1168" s="71" t="s">
        <v>4875</v>
      </c>
      <c r="E1168" s="30" t="s">
        <v>2259</v>
      </c>
      <c r="F1168" s="49"/>
      <c r="G1168" s="75">
        <v>1350</v>
      </c>
      <c r="H1168" s="40">
        <v>1</v>
      </c>
      <c r="I1168" s="3" t="s">
        <v>4888</v>
      </c>
      <c r="K1168" s="30">
        <v>0</v>
      </c>
      <c r="L1168" s="40">
        <v>5</v>
      </c>
      <c r="M1168" s="17" t="s">
        <v>1549</v>
      </c>
      <c r="N1168" s="17" t="s">
        <v>1753</v>
      </c>
      <c r="O1168" s="27" t="str">
        <f>INDEX(accountchart[chartId], MATCH(Table1[[#This Row],[sellChartName]],accountchart[chartName],0))</f>
        <v>52900516</v>
      </c>
      <c r="P1168" s="27" t="str">
        <f>INDEX(accountchart[chartId], MATCH(Table1[[#This Row],[buyChartName]],accountchart[chartName],0))</f>
        <v>53172277</v>
      </c>
    </row>
    <row r="1169" spans="1:16" x14ac:dyDescent="0.5">
      <c r="A1169" s="17" t="s">
        <v>4901</v>
      </c>
      <c r="B1169" s="17" t="s">
        <v>1487</v>
      </c>
      <c r="C1169" s="37">
        <f t="shared" si="33"/>
        <v>3</v>
      </c>
      <c r="D1169" s="71" t="s">
        <v>4870</v>
      </c>
      <c r="E1169" s="30" t="s">
        <v>768</v>
      </c>
      <c r="F1169" s="49"/>
      <c r="G1169" s="75">
        <v>260</v>
      </c>
      <c r="H1169" s="40">
        <v>1</v>
      </c>
      <c r="I1169" s="3" t="s">
        <v>4888</v>
      </c>
      <c r="K1169" s="30">
        <v>0</v>
      </c>
      <c r="L1169" s="40">
        <v>5</v>
      </c>
      <c r="M1169" s="17" t="s">
        <v>1549</v>
      </c>
      <c r="N1169" s="17" t="s">
        <v>1753</v>
      </c>
      <c r="O1169" s="27" t="str">
        <f>INDEX(accountchart[chartId], MATCH(Table1[[#This Row],[sellChartName]],accountchart[chartName],0))</f>
        <v>52900516</v>
      </c>
      <c r="P1169" s="27" t="str">
        <f>INDEX(accountchart[chartId], MATCH(Table1[[#This Row],[buyChartName]],accountchart[chartName],0))</f>
        <v>53172277</v>
      </c>
    </row>
    <row r="1170" spans="1:16" x14ac:dyDescent="0.5">
      <c r="A1170" s="17" t="s">
        <v>4902</v>
      </c>
      <c r="B1170" s="17" t="s">
        <v>1487</v>
      </c>
      <c r="C1170" s="37">
        <f t="shared" si="33"/>
        <v>3</v>
      </c>
      <c r="D1170" s="71" t="s">
        <v>4867</v>
      </c>
      <c r="E1170" s="30" t="s">
        <v>2259</v>
      </c>
      <c r="F1170" s="49"/>
      <c r="G1170" s="75">
        <v>1200</v>
      </c>
      <c r="H1170" s="40">
        <v>1</v>
      </c>
      <c r="I1170" s="3" t="s">
        <v>4888</v>
      </c>
      <c r="K1170" s="30">
        <v>0</v>
      </c>
      <c r="L1170" s="40">
        <v>5</v>
      </c>
      <c r="M1170" s="17" t="s">
        <v>1549</v>
      </c>
      <c r="N1170" s="17" t="s">
        <v>1753</v>
      </c>
      <c r="O1170" s="27" t="str">
        <f>INDEX(accountchart[chartId], MATCH(Table1[[#This Row],[sellChartName]],accountchart[chartName],0))</f>
        <v>52900516</v>
      </c>
      <c r="P1170" s="27" t="str">
        <f>INDEX(accountchart[chartId], MATCH(Table1[[#This Row],[buyChartName]],accountchart[chartName],0))</f>
        <v>53172277</v>
      </c>
    </row>
    <row r="1171" spans="1:16" x14ac:dyDescent="0.5">
      <c r="A1171" s="17" t="s">
        <v>4903</v>
      </c>
      <c r="B1171" s="17" t="s">
        <v>1487</v>
      </c>
      <c r="C1171" s="37">
        <f t="shared" si="33"/>
        <v>3</v>
      </c>
      <c r="D1171" s="71" t="s">
        <v>4863</v>
      </c>
      <c r="E1171" s="30" t="s">
        <v>768</v>
      </c>
      <c r="F1171" s="49"/>
      <c r="G1171" s="75">
        <v>260</v>
      </c>
      <c r="H1171" s="40">
        <v>1</v>
      </c>
      <c r="I1171" s="3" t="s">
        <v>4888</v>
      </c>
      <c r="K1171" s="30">
        <v>0</v>
      </c>
      <c r="L1171" s="40">
        <v>5</v>
      </c>
      <c r="M1171" s="17" t="s">
        <v>1549</v>
      </c>
      <c r="N1171" s="17" t="s">
        <v>1753</v>
      </c>
      <c r="O1171" s="27" t="str">
        <f>INDEX(accountchart[chartId], MATCH(Table1[[#This Row],[sellChartName]],accountchart[chartName],0))</f>
        <v>52900516</v>
      </c>
      <c r="P1171" s="27" t="str">
        <f>INDEX(accountchart[chartId], MATCH(Table1[[#This Row],[buyChartName]],accountchart[chartName],0))</f>
        <v>53172277</v>
      </c>
    </row>
    <row r="1172" spans="1:16" x14ac:dyDescent="0.5">
      <c r="A1172" s="17" t="s">
        <v>4904</v>
      </c>
      <c r="B1172" s="17" t="s">
        <v>1487</v>
      </c>
      <c r="C1172" s="37">
        <f t="shared" si="33"/>
        <v>3</v>
      </c>
      <c r="D1172" s="71" t="s">
        <v>4859</v>
      </c>
      <c r="E1172" s="30" t="s">
        <v>2259</v>
      </c>
      <c r="F1172" s="49"/>
      <c r="G1172" s="75">
        <v>1200</v>
      </c>
      <c r="H1172" s="40">
        <v>1</v>
      </c>
      <c r="I1172" s="3" t="s">
        <v>4888</v>
      </c>
      <c r="K1172" s="30">
        <v>0</v>
      </c>
      <c r="L1172" s="40">
        <v>5</v>
      </c>
      <c r="M1172" s="17" t="s">
        <v>1549</v>
      </c>
      <c r="N1172" s="17" t="s">
        <v>1753</v>
      </c>
      <c r="O1172" s="27" t="str">
        <f>INDEX(accountchart[chartId], MATCH(Table1[[#This Row],[sellChartName]],accountchart[chartName],0))</f>
        <v>52900516</v>
      </c>
      <c r="P1172" s="27" t="str">
        <f>INDEX(accountchart[chartId], MATCH(Table1[[#This Row],[buyChartName]],accountchart[chartName],0))</f>
        <v>53172277</v>
      </c>
    </row>
    <row r="1173" spans="1:16" x14ac:dyDescent="0.5">
      <c r="A1173" s="17" t="s">
        <v>4905</v>
      </c>
      <c r="B1173" s="17" t="s">
        <v>1487</v>
      </c>
      <c r="C1173" s="37">
        <f t="shared" si="33"/>
        <v>3</v>
      </c>
      <c r="D1173" s="71" t="s">
        <v>4854</v>
      </c>
      <c r="E1173" s="30" t="s">
        <v>768</v>
      </c>
      <c r="F1173" s="49"/>
      <c r="G1173" s="75">
        <v>220</v>
      </c>
      <c r="H1173" s="40">
        <v>1</v>
      </c>
      <c r="I1173" s="3" t="s">
        <v>4888</v>
      </c>
      <c r="K1173" s="30">
        <v>0</v>
      </c>
      <c r="L1173" s="40">
        <v>5</v>
      </c>
      <c r="M1173" s="17" t="s">
        <v>1549</v>
      </c>
      <c r="N1173" s="17" t="s">
        <v>1753</v>
      </c>
      <c r="O1173" s="27" t="str">
        <f>INDEX(accountchart[chartId], MATCH(Table1[[#This Row],[sellChartName]],accountchart[chartName],0))</f>
        <v>52900516</v>
      </c>
      <c r="P1173" s="27" t="str">
        <f>INDEX(accountchart[chartId], MATCH(Table1[[#This Row],[buyChartName]],accountchart[chartName],0))</f>
        <v>53172277</v>
      </c>
    </row>
    <row r="1174" spans="1:16" x14ac:dyDescent="0.5">
      <c r="A1174" s="17" t="s">
        <v>4906</v>
      </c>
      <c r="B1174" s="17" t="s">
        <v>1487</v>
      </c>
      <c r="C1174" s="37">
        <f t="shared" si="33"/>
        <v>3</v>
      </c>
      <c r="D1174" s="71" t="s">
        <v>4851</v>
      </c>
      <c r="E1174" s="30" t="s">
        <v>2259</v>
      </c>
      <c r="F1174" s="49"/>
      <c r="G1174" s="75">
        <v>1000</v>
      </c>
      <c r="H1174" s="40">
        <v>1</v>
      </c>
      <c r="I1174" s="3" t="s">
        <v>4888</v>
      </c>
      <c r="K1174" s="30">
        <v>0</v>
      </c>
      <c r="L1174" s="40">
        <v>5</v>
      </c>
      <c r="M1174" s="17" t="s">
        <v>1549</v>
      </c>
      <c r="N1174" s="17" t="s">
        <v>1753</v>
      </c>
      <c r="O1174" s="27" t="str">
        <f>INDEX(accountchart[chartId], MATCH(Table1[[#This Row],[sellChartName]],accountchart[chartName],0))</f>
        <v>52900516</v>
      </c>
      <c r="P1174" s="27" t="str">
        <f>INDEX(accountchart[chartId], MATCH(Table1[[#This Row],[buyChartName]],accountchart[chartName],0))</f>
        <v>53172277</v>
      </c>
    </row>
    <row r="1175" spans="1:16" x14ac:dyDescent="0.5">
      <c r="A1175" s="17" t="s">
        <v>4907</v>
      </c>
      <c r="B1175" s="17" t="s">
        <v>1487</v>
      </c>
      <c r="C1175" s="37">
        <f t="shared" si="33"/>
        <v>3</v>
      </c>
      <c r="D1175" s="71" t="s">
        <v>4847</v>
      </c>
      <c r="E1175" s="30" t="s">
        <v>768</v>
      </c>
      <c r="F1175" s="49"/>
      <c r="G1175" s="75">
        <v>230</v>
      </c>
      <c r="H1175" s="40">
        <v>1</v>
      </c>
      <c r="I1175" s="3" t="s">
        <v>4888</v>
      </c>
      <c r="K1175" s="30">
        <v>0</v>
      </c>
      <c r="L1175" s="40">
        <v>5</v>
      </c>
      <c r="M1175" s="17" t="s">
        <v>1549</v>
      </c>
      <c r="N1175" s="17" t="s">
        <v>1753</v>
      </c>
      <c r="O1175" s="27" t="str">
        <f>INDEX(accountchart[chartId], MATCH(Table1[[#This Row],[sellChartName]],accountchart[chartName],0))</f>
        <v>52900516</v>
      </c>
      <c r="P1175" s="27" t="str">
        <f>INDEX(accountchart[chartId], MATCH(Table1[[#This Row],[buyChartName]],accountchart[chartName],0))</f>
        <v>53172277</v>
      </c>
    </row>
    <row r="1176" spans="1:16" x14ac:dyDescent="0.5">
      <c r="A1176" s="17" t="s">
        <v>4908</v>
      </c>
      <c r="B1176" s="17" t="s">
        <v>1487</v>
      </c>
      <c r="C1176" s="37">
        <f t="shared" si="33"/>
        <v>3</v>
      </c>
      <c r="D1176" s="71" t="s">
        <v>4843</v>
      </c>
      <c r="E1176" s="30" t="s">
        <v>2259</v>
      </c>
      <c r="F1176" s="49"/>
      <c r="G1176" s="75">
        <v>1100</v>
      </c>
      <c r="H1176" s="40">
        <v>1</v>
      </c>
      <c r="I1176" s="3" t="s">
        <v>4888</v>
      </c>
      <c r="K1176" s="30">
        <v>0</v>
      </c>
      <c r="L1176" s="40">
        <v>5</v>
      </c>
      <c r="M1176" s="17" t="s">
        <v>1549</v>
      </c>
      <c r="N1176" s="17" t="s">
        <v>1753</v>
      </c>
      <c r="O1176" s="27" t="str">
        <f>INDEX(accountchart[chartId], MATCH(Table1[[#This Row],[sellChartName]],accountchart[chartName],0))</f>
        <v>52900516</v>
      </c>
      <c r="P1176" s="27" t="str">
        <f>INDEX(accountchart[chartId], MATCH(Table1[[#This Row],[buyChartName]],accountchart[chartName],0))</f>
        <v>53172277</v>
      </c>
    </row>
    <row r="1177" spans="1:16" x14ac:dyDescent="0.5">
      <c r="A1177" s="17" t="s">
        <v>4909</v>
      </c>
      <c r="B1177" s="17" t="s">
        <v>1487</v>
      </c>
      <c r="C1177" s="37">
        <f t="shared" si="33"/>
        <v>3</v>
      </c>
      <c r="D1177" s="71" t="s">
        <v>4770</v>
      </c>
      <c r="E1177" s="30" t="s">
        <v>768</v>
      </c>
      <c r="F1177" s="49"/>
      <c r="G1177" s="75">
        <v>100</v>
      </c>
      <c r="H1177" s="40">
        <v>1</v>
      </c>
      <c r="I1177" s="3" t="s">
        <v>4888</v>
      </c>
      <c r="K1177" s="30">
        <v>0</v>
      </c>
      <c r="L1177" s="40">
        <v>5</v>
      </c>
      <c r="M1177" s="17" t="s">
        <v>1549</v>
      </c>
      <c r="N1177" s="17" t="s">
        <v>1753</v>
      </c>
      <c r="O1177" s="27" t="str">
        <f>INDEX(accountchart[chartId], MATCH(Table1[[#This Row],[sellChartName]],accountchart[chartName],0))</f>
        <v>52900516</v>
      </c>
      <c r="P1177" s="27" t="str">
        <f>INDEX(accountchart[chartId], MATCH(Table1[[#This Row],[buyChartName]],accountchart[chartName],0))</f>
        <v>53172277</v>
      </c>
    </row>
    <row r="1178" spans="1:16" x14ac:dyDescent="0.5">
      <c r="A1178" s="17" t="s">
        <v>5494</v>
      </c>
      <c r="B1178" s="17" t="s">
        <v>1488</v>
      </c>
      <c r="C1178" s="37">
        <f>IF($B1178="ProductService",1,IF($B1178="ProductNonInventory",3,IF($B1178="ProductInventory",5,"error")))</f>
        <v>5</v>
      </c>
      <c r="D1178" s="71" t="s">
        <v>5495</v>
      </c>
      <c r="E1178" s="30" t="s">
        <v>2259</v>
      </c>
      <c r="F1178" s="49"/>
      <c r="G1178" s="79">
        <v>0</v>
      </c>
      <c r="H1178" s="40">
        <v>1</v>
      </c>
      <c r="I1178" s="3" t="s">
        <v>4888</v>
      </c>
      <c r="K1178" s="30">
        <v>0</v>
      </c>
      <c r="L1178" s="40">
        <v>1</v>
      </c>
      <c r="M1178" s="17" t="s">
        <v>1549</v>
      </c>
      <c r="N1178" s="17" t="s">
        <v>1753</v>
      </c>
      <c r="O1178" s="27" t="str">
        <f>INDEX(accountchart[chartId], MATCH(Table1[[#This Row],[sellChartName]],accountchart[chartName],0))</f>
        <v>52900516</v>
      </c>
      <c r="P1178" s="27" t="str">
        <f>INDEX(accountchart[chartId], MATCH(Table1[[#This Row],[buyChartName]],accountchart[chartName],0))</f>
        <v>53172277</v>
      </c>
    </row>
    <row r="1179" spans="1:16" x14ac:dyDescent="0.5">
      <c r="A1179" s="17" t="s">
        <v>5580</v>
      </c>
      <c r="B1179" s="17" t="s">
        <v>1487</v>
      </c>
      <c r="C1179" s="37">
        <f t="shared" ref="C1179:C1189" si="34">IF($B1179="ProductService",1,IF($B1179="ProductNonInventory",3,IF($B1179="ProductInventory",5,"error")))</f>
        <v>3</v>
      </c>
      <c r="D1179" s="78" t="s">
        <v>5117</v>
      </c>
      <c r="E1179" s="30" t="s">
        <v>768</v>
      </c>
      <c r="F1179" s="49"/>
      <c r="G1179" s="79">
        <v>0</v>
      </c>
      <c r="H1179" s="40">
        <v>1</v>
      </c>
      <c r="I1179" s="3" t="s">
        <v>4888</v>
      </c>
      <c r="K1179" s="30">
        <v>0</v>
      </c>
      <c r="L1179" s="40">
        <v>1</v>
      </c>
      <c r="M1179" s="17" t="s">
        <v>1549</v>
      </c>
      <c r="N1179" s="17" t="s">
        <v>1753</v>
      </c>
      <c r="O1179" s="27" t="str">
        <f>INDEX(accountchart[chartId], MATCH(Table1[[#This Row],[sellChartName]],accountchart[chartName],0))</f>
        <v>52900516</v>
      </c>
      <c r="P1179" s="27" t="str">
        <f>INDEX(accountchart[chartId], MATCH(Table1[[#This Row],[buyChartName]],accountchart[chartName],0))</f>
        <v>53172277</v>
      </c>
    </row>
    <row r="1180" spans="1:16" x14ac:dyDescent="0.5">
      <c r="A1180" s="17" t="s">
        <v>5581</v>
      </c>
      <c r="B1180" s="17" t="s">
        <v>1487</v>
      </c>
      <c r="C1180" s="37">
        <f t="shared" si="34"/>
        <v>3</v>
      </c>
      <c r="D1180" s="78" t="s">
        <v>5118</v>
      </c>
      <c r="E1180" s="30" t="s">
        <v>768</v>
      </c>
      <c r="F1180" s="49"/>
      <c r="G1180" s="79">
        <v>0</v>
      </c>
      <c r="H1180" s="40">
        <v>1</v>
      </c>
      <c r="I1180" s="3" t="s">
        <v>4888</v>
      </c>
      <c r="K1180" s="30">
        <v>0</v>
      </c>
      <c r="L1180" s="40">
        <v>1</v>
      </c>
      <c r="M1180" s="17" t="s">
        <v>1549</v>
      </c>
      <c r="N1180" s="17" t="s">
        <v>1753</v>
      </c>
      <c r="O1180" s="27" t="str">
        <f>INDEX(accountchart[chartId], MATCH(Table1[[#This Row],[sellChartName]],accountchart[chartName],0))</f>
        <v>52900516</v>
      </c>
      <c r="P1180" s="27" t="str">
        <f>INDEX(accountchart[chartId], MATCH(Table1[[#This Row],[buyChartName]],accountchart[chartName],0))</f>
        <v>53172277</v>
      </c>
    </row>
    <row r="1181" spans="1:16" x14ac:dyDescent="0.5">
      <c r="A1181" s="17" t="s">
        <v>5582</v>
      </c>
      <c r="B1181" s="17" t="s">
        <v>1487</v>
      </c>
      <c r="C1181" s="37">
        <f t="shared" si="34"/>
        <v>3</v>
      </c>
      <c r="D1181" s="78" t="s">
        <v>5119</v>
      </c>
      <c r="E1181" s="30" t="s">
        <v>768</v>
      </c>
      <c r="F1181" s="49"/>
      <c r="G1181" s="79">
        <v>0</v>
      </c>
      <c r="H1181" s="40">
        <v>1</v>
      </c>
      <c r="I1181" s="3" t="s">
        <v>4888</v>
      </c>
      <c r="K1181" s="30">
        <v>0</v>
      </c>
      <c r="L1181" s="40">
        <v>1</v>
      </c>
      <c r="M1181" s="17" t="s">
        <v>1549</v>
      </c>
      <c r="N1181" s="17" t="s">
        <v>1753</v>
      </c>
      <c r="O1181" s="27" t="str">
        <f>INDEX(accountchart[chartId], MATCH(Table1[[#This Row],[sellChartName]],accountchart[chartName],0))</f>
        <v>52900516</v>
      </c>
      <c r="P1181" s="27" t="str">
        <f>INDEX(accountchart[chartId], MATCH(Table1[[#This Row],[buyChartName]],accountchart[chartName],0))</f>
        <v>53172277</v>
      </c>
    </row>
    <row r="1182" spans="1:16" x14ac:dyDescent="0.5">
      <c r="A1182" s="17" t="s">
        <v>5583</v>
      </c>
      <c r="B1182" s="17" t="s">
        <v>1487</v>
      </c>
      <c r="C1182" s="37">
        <f t="shared" si="34"/>
        <v>3</v>
      </c>
      <c r="D1182" s="78" t="s">
        <v>5120</v>
      </c>
      <c r="E1182" s="30" t="s">
        <v>768</v>
      </c>
      <c r="F1182" s="49"/>
      <c r="G1182" s="79">
        <v>0</v>
      </c>
      <c r="H1182" s="40">
        <v>1</v>
      </c>
      <c r="I1182" s="3" t="s">
        <v>4888</v>
      </c>
      <c r="K1182" s="30">
        <v>0</v>
      </c>
      <c r="L1182" s="40">
        <v>1</v>
      </c>
      <c r="M1182" s="17" t="s">
        <v>1549</v>
      </c>
      <c r="N1182" s="17" t="s">
        <v>1753</v>
      </c>
      <c r="O1182" s="27" t="str">
        <f>INDEX(accountchart[chartId], MATCH(Table1[[#This Row],[sellChartName]],accountchart[chartName],0))</f>
        <v>52900516</v>
      </c>
      <c r="P1182" s="27" t="str">
        <f>INDEX(accountchart[chartId], MATCH(Table1[[#This Row],[buyChartName]],accountchart[chartName],0))</f>
        <v>53172277</v>
      </c>
    </row>
    <row r="1183" spans="1:16" x14ac:dyDescent="0.5">
      <c r="A1183" s="17" t="s">
        <v>5584</v>
      </c>
      <c r="B1183" s="17" t="s">
        <v>1487</v>
      </c>
      <c r="C1183" s="37">
        <f t="shared" si="34"/>
        <v>3</v>
      </c>
      <c r="D1183" s="78" t="s">
        <v>5122</v>
      </c>
      <c r="E1183" s="30" t="s">
        <v>768</v>
      </c>
      <c r="F1183" s="49"/>
      <c r="G1183" s="79">
        <v>0</v>
      </c>
      <c r="H1183" s="40">
        <v>1</v>
      </c>
      <c r="I1183" s="3" t="s">
        <v>4888</v>
      </c>
      <c r="K1183" s="30">
        <v>0</v>
      </c>
      <c r="L1183" s="40">
        <v>1</v>
      </c>
      <c r="M1183" s="17" t="s">
        <v>1549</v>
      </c>
      <c r="N1183" s="17" t="s">
        <v>1753</v>
      </c>
      <c r="O1183" s="27" t="str">
        <f>INDEX(accountchart[chartId], MATCH(Table1[[#This Row],[sellChartName]],accountchart[chartName],0))</f>
        <v>52900516</v>
      </c>
      <c r="P1183" s="27" t="str">
        <f>INDEX(accountchart[chartId], MATCH(Table1[[#This Row],[buyChartName]],accountchart[chartName],0))</f>
        <v>53172277</v>
      </c>
    </row>
    <row r="1184" spans="1:16" x14ac:dyDescent="0.5">
      <c r="A1184" s="17" t="s">
        <v>5585</v>
      </c>
      <c r="B1184" s="17" t="s">
        <v>1487</v>
      </c>
      <c r="C1184" s="37">
        <f t="shared" si="34"/>
        <v>3</v>
      </c>
      <c r="D1184" s="78" t="s">
        <v>5123</v>
      </c>
      <c r="E1184" s="30" t="s">
        <v>768</v>
      </c>
      <c r="F1184" s="49"/>
      <c r="G1184" s="79">
        <v>0</v>
      </c>
      <c r="H1184" s="40">
        <v>1</v>
      </c>
      <c r="I1184" s="3" t="s">
        <v>4888</v>
      </c>
      <c r="K1184" s="30">
        <v>0</v>
      </c>
      <c r="L1184" s="40">
        <v>1</v>
      </c>
      <c r="M1184" s="17" t="s">
        <v>1549</v>
      </c>
      <c r="N1184" s="17" t="s">
        <v>1753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5">
      <c r="A1185" s="17" t="s">
        <v>5586</v>
      </c>
      <c r="B1185" s="17" t="s">
        <v>1487</v>
      </c>
      <c r="C1185" s="37">
        <f t="shared" si="34"/>
        <v>3</v>
      </c>
      <c r="D1185" s="78" t="s">
        <v>5124</v>
      </c>
      <c r="E1185" s="30" t="s">
        <v>768</v>
      </c>
      <c r="F1185" s="49"/>
      <c r="G1185" s="79">
        <v>0</v>
      </c>
      <c r="H1185" s="40">
        <v>1</v>
      </c>
      <c r="I1185" s="3" t="s">
        <v>4888</v>
      </c>
      <c r="K1185" s="30">
        <v>0</v>
      </c>
      <c r="L1185" s="40">
        <v>1</v>
      </c>
      <c r="M1185" s="17" t="s">
        <v>1549</v>
      </c>
      <c r="N1185" s="17" t="s">
        <v>1753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5">
      <c r="A1186" s="17" t="s">
        <v>5587</v>
      </c>
      <c r="B1186" s="17" t="s">
        <v>1487</v>
      </c>
      <c r="C1186" s="37">
        <f t="shared" si="34"/>
        <v>3</v>
      </c>
      <c r="D1186" s="78" t="s">
        <v>5125</v>
      </c>
      <c r="E1186" s="30" t="s">
        <v>768</v>
      </c>
      <c r="F1186" s="49"/>
      <c r="G1186" s="79">
        <v>0</v>
      </c>
      <c r="H1186" s="40">
        <v>1</v>
      </c>
      <c r="I1186" s="3" t="s">
        <v>4888</v>
      </c>
      <c r="K1186" s="30">
        <v>0</v>
      </c>
      <c r="L1186" s="40">
        <v>1</v>
      </c>
      <c r="M1186" s="17" t="s">
        <v>1549</v>
      </c>
      <c r="N1186" s="17" t="s">
        <v>1753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5">
      <c r="A1187" s="17" t="s">
        <v>5588</v>
      </c>
      <c r="B1187" s="17" t="s">
        <v>1487</v>
      </c>
      <c r="C1187" s="37">
        <f t="shared" si="34"/>
        <v>3</v>
      </c>
      <c r="D1187" s="78" t="s">
        <v>5126</v>
      </c>
      <c r="E1187" s="30" t="s">
        <v>768</v>
      </c>
      <c r="F1187" s="49"/>
      <c r="G1187" s="79">
        <v>0</v>
      </c>
      <c r="H1187" s="40">
        <v>1</v>
      </c>
      <c r="I1187" s="3" t="s">
        <v>4888</v>
      </c>
      <c r="K1187" s="30">
        <v>0</v>
      </c>
      <c r="L1187" s="40">
        <v>1</v>
      </c>
      <c r="M1187" s="17" t="s">
        <v>1549</v>
      </c>
      <c r="N1187" s="17" t="s">
        <v>1753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5">
      <c r="A1188" s="17" t="s">
        <v>5589</v>
      </c>
      <c r="B1188" s="17" t="s">
        <v>1487</v>
      </c>
      <c r="C1188" s="37">
        <f t="shared" si="34"/>
        <v>3</v>
      </c>
      <c r="D1188" s="78" t="s">
        <v>5127</v>
      </c>
      <c r="E1188" s="30" t="s">
        <v>768</v>
      </c>
      <c r="F1188" s="49"/>
      <c r="G1188" s="79">
        <v>0</v>
      </c>
      <c r="H1188" s="40">
        <v>1</v>
      </c>
      <c r="I1188" s="3" t="s">
        <v>4888</v>
      </c>
      <c r="K1188" s="30">
        <v>0</v>
      </c>
      <c r="L1188" s="40">
        <v>1</v>
      </c>
      <c r="M1188" s="17" t="s">
        <v>1549</v>
      </c>
      <c r="N1188" s="17" t="s">
        <v>1753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5">
      <c r="A1189" s="17" t="s">
        <v>5590</v>
      </c>
      <c r="B1189" s="17" t="s">
        <v>1487</v>
      </c>
      <c r="C1189" s="37">
        <f t="shared" si="34"/>
        <v>3</v>
      </c>
      <c r="D1189" s="78" t="s">
        <v>5128</v>
      </c>
      <c r="E1189" s="30" t="s">
        <v>768</v>
      </c>
      <c r="F1189" s="49"/>
      <c r="G1189" s="79">
        <v>0</v>
      </c>
      <c r="H1189" s="40">
        <v>1</v>
      </c>
      <c r="I1189" s="3" t="s">
        <v>4888</v>
      </c>
      <c r="K1189" s="30">
        <v>0</v>
      </c>
      <c r="L1189" s="40">
        <v>1</v>
      </c>
      <c r="M1189" s="17" t="s">
        <v>1549</v>
      </c>
      <c r="N1189" s="17" t="s">
        <v>1753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5">
      <c r="A1190" s="17" t="s">
        <v>4912</v>
      </c>
      <c r="B1190" s="17" t="s">
        <v>1487</v>
      </c>
      <c r="C1190" s="37">
        <f t="shared" ref="C1190:C1259" si="35">IF($B1190="ProductService",1,IF($B1190="ProductNonInventory",3,IF($B1190="ProductInventory",5,"error")))</f>
        <v>3</v>
      </c>
      <c r="D1190" s="71" t="s">
        <v>4778</v>
      </c>
      <c r="E1190" s="30" t="s">
        <v>3386</v>
      </c>
      <c r="F1190" s="49"/>
      <c r="G1190" s="75">
        <v>60</v>
      </c>
      <c r="H1190" s="40">
        <v>1</v>
      </c>
      <c r="I1190" s="3" t="s">
        <v>4910</v>
      </c>
      <c r="K1190" s="30">
        <v>0</v>
      </c>
      <c r="L1190" s="40">
        <v>5</v>
      </c>
      <c r="M1190" s="17" t="s">
        <v>1549</v>
      </c>
      <c r="N1190" s="17" t="s">
        <v>1753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5">
      <c r="A1191" s="17" t="s">
        <v>5591</v>
      </c>
      <c r="B1191" s="17" t="s">
        <v>1487</v>
      </c>
      <c r="C1191" s="37">
        <f>IF($B1191="ProductService",1,IF($B1191="ProductNonInventory",3,IF($B1191="ProductInventory",5,"error")))</f>
        <v>3</v>
      </c>
      <c r="D1191" s="78" t="s">
        <v>5121</v>
      </c>
      <c r="E1191" s="30" t="s">
        <v>2857</v>
      </c>
      <c r="F1191" s="49"/>
      <c r="G1191" s="79">
        <v>0</v>
      </c>
      <c r="H1191" s="40">
        <v>1</v>
      </c>
      <c r="I1191" s="3" t="s">
        <v>4910</v>
      </c>
      <c r="K1191" s="30">
        <v>0</v>
      </c>
      <c r="L1191" s="40">
        <v>5</v>
      </c>
      <c r="M1191" s="17" t="s">
        <v>1549</v>
      </c>
      <c r="N1191" s="17" t="s">
        <v>1753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5">
      <c r="A1192" s="17" t="s">
        <v>4913</v>
      </c>
      <c r="B1192" s="17" t="s">
        <v>1487</v>
      </c>
      <c r="C1192" s="37">
        <f t="shared" si="35"/>
        <v>3</v>
      </c>
      <c r="D1192" s="71" t="s">
        <v>887</v>
      </c>
      <c r="E1192" s="30" t="s">
        <v>2857</v>
      </c>
      <c r="F1192" s="49"/>
      <c r="G1192" s="75">
        <v>80</v>
      </c>
      <c r="H1192" s="40">
        <v>1</v>
      </c>
      <c r="I1192" s="3" t="s">
        <v>4911</v>
      </c>
      <c r="K1192" s="30">
        <v>0</v>
      </c>
      <c r="L1192" s="40">
        <v>5</v>
      </c>
      <c r="M1192" s="17" t="s">
        <v>1549</v>
      </c>
      <c r="N1192" s="17" t="s">
        <v>1753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5">
      <c r="A1193" s="17" t="s">
        <v>4918</v>
      </c>
      <c r="B1193" s="17" t="s">
        <v>1487</v>
      </c>
      <c r="C1193" s="37">
        <f t="shared" si="35"/>
        <v>3</v>
      </c>
      <c r="D1193" s="73" t="s">
        <v>4800</v>
      </c>
      <c r="E1193" s="40" t="s">
        <v>2857</v>
      </c>
      <c r="F1193" s="49"/>
      <c r="G1193" s="75">
        <v>200</v>
      </c>
      <c r="H1193" s="40">
        <v>1</v>
      </c>
      <c r="I1193" s="3" t="s">
        <v>4911</v>
      </c>
      <c r="K1193" s="30">
        <v>0</v>
      </c>
      <c r="L1193" s="40">
        <v>5</v>
      </c>
      <c r="M1193" s="17" t="s">
        <v>1549</v>
      </c>
      <c r="N1193" s="17" t="s">
        <v>1753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5">
      <c r="A1194" s="17" t="s">
        <v>4919</v>
      </c>
      <c r="B1194" s="17" t="s">
        <v>1487</v>
      </c>
      <c r="C1194" s="37">
        <f t="shared" si="35"/>
        <v>3</v>
      </c>
      <c r="D1194" s="71" t="s">
        <v>4793</v>
      </c>
      <c r="E1194" s="30" t="s">
        <v>2857</v>
      </c>
      <c r="F1194" s="49"/>
      <c r="G1194" s="75">
        <v>120</v>
      </c>
      <c r="H1194" s="40">
        <v>1</v>
      </c>
      <c r="I1194" s="3" t="s">
        <v>4911</v>
      </c>
      <c r="K1194" s="30">
        <v>0</v>
      </c>
      <c r="L1194" s="40">
        <v>5</v>
      </c>
      <c r="M1194" s="17" t="s">
        <v>1549</v>
      </c>
      <c r="N1194" s="17" t="s">
        <v>1753</v>
      </c>
      <c r="O1194" s="27" t="str">
        <f>INDEX(accountchart[chartId], MATCH(Table1[[#This Row],[sellChartName]],accountchart[chartName],0))</f>
        <v>52900516</v>
      </c>
      <c r="P1194" s="27" t="str">
        <f>INDEX(accountchart[chartId], MATCH(Table1[[#This Row],[buyChartName]],accountchart[chartName],0))</f>
        <v>53172277</v>
      </c>
    </row>
    <row r="1195" spans="1:16" x14ac:dyDescent="0.5">
      <c r="A1195" s="17" t="s">
        <v>4920</v>
      </c>
      <c r="B1195" s="17" t="s">
        <v>1487</v>
      </c>
      <c r="C1195" s="37">
        <f t="shared" si="35"/>
        <v>3</v>
      </c>
      <c r="D1195" s="71" t="s">
        <v>4781</v>
      </c>
      <c r="E1195" s="30" t="s">
        <v>2857</v>
      </c>
      <c r="F1195" s="49"/>
      <c r="G1195" s="75">
        <v>200</v>
      </c>
      <c r="H1195" s="40">
        <v>1</v>
      </c>
      <c r="I1195" s="3" t="s">
        <v>4911</v>
      </c>
      <c r="K1195" s="30">
        <v>0</v>
      </c>
      <c r="L1195" s="40">
        <v>5</v>
      </c>
      <c r="M1195" s="17" t="s">
        <v>1549</v>
      </c>
      <c r="N1195" s="17" t="s">
        <v>1753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5">
      <c r="A1196" s="17" t="s">
        <v>4952</v>
      </c>
      <c r="B1196" s="17" t="s">
        <v>1487</v>
      </c>
      <c r="C1196" s="37">
        <f t="shared" si="35"/>
        <v>3</v>
      </c>
      <c r="D1196" s="71" t="s">
        <v>4774</v>
      </c>
      <c r="E1196" s="30" t="s">
        <v>2857</v>
      </c>
      <c r="F1196" s="49"/>
      <c r="G1196" s="75">
        <v>200</v>
      </c>
      <c r="H1196" s="40">
        <v>1</v>
      </c>
      <c r="I1196" s="3" t="s">
        <v>4911</v>
      </c>
      <c r="K1196" s="30">
        <v>0</v>
      </c>
      <c r="L1196" s="40">
        <v>5</v>
      </c>
      <c r="M1196" s="17" t="s">
        <v>1549</v>
      </c>
      <c r="N1196" s="17" t="s">
        <v>1753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5">
      <c r="A1197" s="17" t="s">
        <v>4953</v>
      </c>
      <c r="B1197" s="17" t="s">
        <v>1487</v>
      </c>
      <c r="C1197" s="37">
        <f t="shared" si="35"/>
        <v>3</v>
      </c>
      <c r="D1197" s="71" t="s">
        <v>4763</v>
      </c>
      <c r="E1197" s="30" t="s">
        <v>2857</v>
      </c>
      <c r="F1197" s="49"/>
      <c r="G1197" s="75">
        <v>380</v>
      </c>
      <c r="H1197" s="40">
        <v>1</v>
      </c>
      <c r="I1197" s="3" t="s">
        <v>4911</v>
      </c>
      <c r="K1197" s="30">
        <v>0</v>
      </c>
      <c r="L1197" s="40">
        <v>5</v>
      </c>
      <c r="M1197" s="17" t="s">
        <v>1549</v>
      </c>
      <c r="N1197" s="17" t="s">
        <v>1753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5">
      <c r="A1198" s="17" t="s">
        <v>4954</v>
      </c>
      <c r="B1198" s="17" t="s">
        <v>1487</v>
      </c>
      <c r="C1198" s="37">
        <f t="shared" si="35"/>
        <v>3</v>
      </c>
      <c r="D1198" s="71" t="s">
        <v>5411</v>
      </c>
      <c r="E1198" s="30" t="s">
        <v>2857</v>
      </c>
      <c r="F1198" s="49"/>
      <c r="G1198" s="75">
        <v>250</v>
      </c>
      <c r="H1198" s="40">
        <v>1</v>
      </c>
      <c r="I1198" s="3" t="s">
        <v>4911</v>
      </c>
      <c r="K1198" s="30">
        <v>0</v>
      </c>
      <c r="L1198" s="40">
        <v>5</v>
      </c>
      <c r="M1198" s="17" t="s">
        <v>1549</v>
      </c>
      <c r="N1198" s="17" t="s">
        <v>1753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5">
      <c r="A1199" s="17" t="s">
        <v>4921</v>
      </c>
      <c r="B1199" s="17" t="s">
        <v>1487</v>
      </c>
      <c r="C1199" s="37">
        <f t="shared" si="35"/>
        <v>3</v>
      </c>
      <c r="D1199" s="71" t="s">
        <v>4746</v>
      </c>
      <c r="E1199" s="30" t="s">
        <v>2857</v>
      </c>
      <c r="F1199" s="49"/>
      <c r="G1199" s="75">
        <v>200</v>
      </c>
      <c r="H1199" s="40">
        <v>1</v>
      </c>
      <c r="I1199" s="3" t="s">
        <v>4911</v>
      </c>
      <c r="K1199" s="30">
        <v>0</v>
      </c>
      <c r="L1199" s="40">
        <v>5</v>
      </c>
      <c r="M1199" s="17" t="s">
        <v>1549</v>
      </c>
      <c r="N1199" s="17" t="s">
        <v>1753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5">
      <c r="A1200" s="17" t="s">
        <v>4922</v>
      </c>
      <c r="B1200" s="17" t="s">
        <v>1487</v>
      </c>
      <c r="C1200" s="37">
        <f t="shared" si="35"/>
        <v>3</v>
      </c>
      <c r="D1200" s="71" t="s">
        <v>5498</v>
      </c>
      <c r="E1200" s="30" t="s">
        <v>2857</v>
      </c>
      <c r="F1200" s="49"/>
      <c r="G1200" s="75">
        <v>300</v>
      </c>
      <c r="H1200" s="40">
        <v>1</v>
      </c>
      <c r="I1200" s="3" t="s">
        <v>4911</v>
      </c>
      <c r="K1200" s="30">
        <v>0</v>
      </c>
      <c r="L1200" s="40">
        <v>5</v>
      </c>
      <c r="M1200" s="17" t="s">
        <v>1549</v>
      </c>
      <c r="N1200" s="17" t="s">
        <v>1753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5">
      <c r="A1201" s="17" t="s">
        <v>5499</v>
      </c>
      <c r="B1201" s="17" t="s">
        <v>1487</v>
      </c>
      <c r="C1201" s="37">
        <f t="shared" si="35"/>
        <v>3</v>
      </c>
      <c r="D1201" s="71" t="s">
        <v>5500</v>
      </c>
      <c r="E1201" s="30" t="s">
        <v>2857</v>
      </c>
      <c r="F1201" s="49"/>
      <c r="G1201" s="75">
        <v>0</v>
      </c>
      <c r="H1201" s="40">
        <v>1</v>
      </c>
      <c r="I1201" s="3" t="s">
        <v>4911</v>
      </c>
      <c r="K1201" s="30">
        <v>0</v>
      </c>
      <c r="L1201" s="40">
        <v>5</v>
      </c>
      <c r="M1201" s="17" t="s">
        <v>1549</v>
      </c>
      <c r="N1201" s="17" t="s">
        <v>1753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5">
      <c r="A1202" s="17" t="s">
        <v>4923</v>
      </c>
      <c r="B1202" s="17" t="s">
        <v>1487</v>
      </c>
      <c r="C1202" s="37">
        <f t="shared" si="35"/>
        <v>3</v>
      </c>
      <c r="D1202" s="71" t="s">
        <v>4738</v>
      </c>
      <c r="E1202" s="30" t="s">
        <v>2857</v>
      </c>
      <c r="F1202" s="49"/>
      <c r="G1202" s="75">
        <v>300</v>
      </c>
      <c r="H1202" s="40">
        <v>1</v>
      </c>
      <c r="I1202" s="3" t="s">
        <v>4911</v>
      </c>
      <c r="K1202" s="30">
        <v>0</v>
      </c>
      <c r="L1202" s="40">
        <v>5</v>
      </c>
      <c r="M1202" s="17" t="s">
        <v>1549</v>
      </c>
      <c r="N1202" s="17" t="s">
        <v>1753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5">
      <c r="A1203" s="17" t="s">
        <v>4924</v>
      </c>
      <c r="B1203" s="17" t="s">
        <v>1487</v>
      </c>
      <c r="C1203" s="37">
        <f t="shared" si="35"/>
        <v>3</v>
      </c>
      <c r="D1203" s="73" t="s">
        <v>4729</v>
      </c>
      <c r="E1203" s="30" t="s">
        <v>2857</v>
      </c>
      <c r="F1203" s="49"/>
      <c r="G1203" s="75">
        <v>300</v>
      </c>
      <c r="H1203" s="40">
        <v>1</v>
      </c>
      <c r="I1203" s="3" t="s">
        <v>4911</v>
      </c>
      <c r="K1203" s="30">
        <v>0</v>
      </c>
      <c r="L1203" s="40">
        <v>5</v>
      </c>
      <c r="M1203" s="17" t="s">
        <v>1549</v>
      </c>
      <c r="N1203" s="17" t="s">
        <v>1753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5">
      <c r="A1204" s="17" t="s">
        <v>4925</v>
      </c>
      <c r="B1204" s="17" t="s">
        <v>1487</v>
      </c>
      <c r="C1204" s="37">
        <f t="shared" si="35"/>
        <v>3</v>
      </c>
      <c r="D1204" s="73" t="s">
        <v>4914</v>
      </c>
      <c r="E1204" s="40" t="s">
        <v>2857</v>
      </c>
      <c r="F1204" s="49"/>
      <c r="G1204" s="75">
        <v>10</v>
      </c>
      <c r="H1204" s="40">
        <v>1</v>
      </c>
      <c r="I1204" s="3" t="s">
        <v>4911</v>
      </c>
      <c r="K1204" s="30">
        <v>0</v>
      </c>
      <c r="L1204" s="40">
        <v>5</v>
      </c>
      <c r="M1204" s="17" t="s">
        <v>1549</v>
      </c>
      <c r="N1204" s="17" t="s">
        <v>1753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5">
      <c r="A1205" s="17" t="s">
        <v>4926</v>
      </c>
      <c r="B1205" s="17" t="s">
        <v>1487</v>
      </c>
      <c r="C1205" s="37">
        <f t="shared" si="35"/>
        <v>3</v>
      </c>
      <c r="D1205" s="73" t="s">
        <v>4915</v>
      </c>
      <c r="E1205" s="40" t="s">
        <v>2857</v>
      </c>
      <c r="F1205" s="49"/>
      <c r="G1205" s="75">
        <v>20</v>
      </c>
      <c r="H1205" s="40">
        <v>1</v>
      </c>
      <c r="I1205" s="3" t="s">
        <v>4911</v>
      </c>
      <c r="K1205" s="30">
        <v>0</v>
      </c>
      <c r="L1205" s="40">
        <v>5</v>
      </c>
      <c r="M1205" s="17" t="s">
        <v>1549</v>
      </c>
      <c r="N1205" s="17" t="s">
        <v>1753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5">
      <c r="A1206" s="17" t="s">
        <v>5521</v>
      </c>
      <c r="B1206" s="17" t="s">
        <v>1487</v>
      </c>
      <c r="C1206" s="37">
        <f t="shared" si="35"/>
        <v>3</v>
      </c>
      <c r="D1206" s="73" t="s">
        <v>5519</v>
      </c>
      <c r="E1206" s="40" t="s">
        <v>2857</v>
      </c>
      <c r="F1206" s="49"/>
      <c r="G1206" s="75">
        <v>20</v>
      </c>
      <c r="H1206" s="40">
        <v>1</v>
      </c>
      <c r="I1206" s="3" t="s">
        <v>4911</v>
      </c>
      <c r="K1206" s="30">
        <v>0</v>
      </c>
      <c r="L1206" s="40">
        <v>5</v>
      </c>
      <c r="M1206" s="17" t="s">
        <v>1549</v>
      </c>
      <c r="N1206" s="17" t="s">
        <v>1753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5">
      <c r="A1207" s="17" t="s">
        <v>5522</v>
      </c>
      <c r="B1207" s="17" t="s">
        <v>1487</v>
      </c>
      <c r="C1207" s="37">
        <f t="shared" si="35"/>
        <v>3</v>
      </c>
      <c r="D1207" s="73" t="s">
        <v>5520</v>
      </c>
      <c r="E1207" s="40" t="s">
        <v>2857</v>
      </c>
      <c r="F1207" s="49"/>
      <c r="G1207" s="75">
        <v>20</v>
      </c>
      <c r="H1207" s="40">
        <v>1</v>
      </c>
      <c r="I1207" s="3" t="s">
        <v>4911</v>
      </c>
      <c r="K1207" s="30">
        <v>0</v>
      </c>
      <c r="L1207" s="40">
        <v>5</v>
      </c>
      <c r="M1207" s="17" t="s">
        <v>1549</v>
      </c>
      <c r="N1207" s="17" t="s">
        <v>1753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5">
      <c r="A1208" s="17" t="s">
        <v>4927</v>
      </c>
      <c r="B1208" s="17" t="s">
        <v>1487</v>
      </c>
      <c r="C1208" s="37">
        <f t="shared" si="35"/>
        <v>3</v>
      </c>
      <c r="D1208" s="71" t="s">
        <v>4733</v>
      </c>
      <c r="E1208" s="30" t="s">
        <v>2857</v>
      </c>
      <c r="F1208" s="49"/>
      <c r="G1208" s="75">
        <v>80</v>
      </c>
      <c r="H1208" s="40">
        <v>1</v>
      </c>
      <c r="I1208" s="3" t="s">
        <v>4911</v>
      </c>
      <c r="K1208" s="30">
        <v>0</v>
      </c>
      <c r="L1208" s="40">
        <v>5</v>
      </c>
      <c r="M1208" s="17" t="s">
        <v>1549</v>
      </c>
      <c r="N1208" s="17" t="s">
        <v>1753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5">
      <c r="A1209" s="17" t="s">
        <v>4928</v>
      </c>
      <c r="B1209" s="17" t="s">
        <v>1487</v>
      </c>
      <c r="C1209" s="37">
        <f t="shared" si="35"/>
        <v>3</v>
      </c>
      <c r="D1209" s="71" t="s">
        <v>4731</v>
      </c>
      <c r="E1209" s="30" t="s">
        <v>2857</v>
      </c>
      <c r="F1209" s="49"/>
      <c r="G1209" s="75">
        <v>80</v>
      </c>
      <c r="H1209" s="40">
        <v>1</v>
      </c>
      <c r="I1209" s="3" t="s">
        <v>4911</v>
      </c>
      <c r="K1209" s="30">
        <v>0</v>
      </c>
      <c r="L1209" s="40">
        <v>5</v>
      </c>
      <c r="M1209" s="17" t="s">
        <v>1549</v>
      </c>
      <c r="N1209" s="17" t="s">
        <v>1753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5">
      <c r="A1210" s="17" t="s">
        <v>5513</v>
      </c>
      <c r="B1210" s="17" t="s">
        <v>1487</v>
      </c>
      <c r="C1210" s="37">
        <f t="shared" si="35"/>
        <v>3</v>
      </c>
      <c r="D1210" s="71" t="s">
        <v>5346</v>
      </c>
      <c r="E1210" s="30" t="s">
        <v>2857</v>
      </c>
      <c r="F1210" s="49"/>
      <c r="G1210" s="75">
        <v>80</v>
      </c>
      <c r="H1210" s="40">
        <v>1</v>
      </c>
      <c r="I1210" s="3" t="s">
        <v>4911</v>
      </c>
      <c r="K1210" s="30">
        <v>0</v>
      </c>
      <c r="L1210" s="40">
        <v>5</v>
      </c>
      <c r="M1210" s="17" t="s">
        <v>1549</v>
      </c>
      <c r="N1210" s="17" t="s">
        <v>1753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5">
      <c r="A1211" s="17" t="s">
        <v>4929</v>
      </c>
      <c r="B1211" s="17" t="s">
        <v>1487</v>
      </c>
      <c r="C1211" s="37">
        <f t="shared" si="35"/>
        <v>3</v>
      </c>
      <c r="D1211" s="71" t="s">
        <v>4725</v>
      </c>
      <c r="E1211" s="30" t="s">
        <v>2857</v>
      </c>
      <c r="F1211" s="49"/>
      <c r="G1211" s="75">
        <v>80</v>
      </c>
      <c r="H1211" s="40">
        <v>1</v>
      </c>
      <c r="I1211" s="3" t="s">
        <v>4911</v>
      </c>
      <c r="K1211" s="30">
        <v>0</v>
      </c>
      <c r="L1211" s="40">
        <v>5</v>
      </c>
      <c r="M1211" s="17" t="s">
        <v>1549</v>
      </c>
      <c r="N1211" s="17" t="s">
        <v>1753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5">
      <c r="A1212" s="17" t="s">
        <v>4930</v>
      </c>
      <c r="B1212" s="17" t="s">
        <v>1487</v>
      </c>
      <c r="C1212" s="37">
        <f t="shared" si="35"/>
        <v>3</v>
      </c>
      <c r="D1212" s="73" t="s">
        <v>4723</v>
      </c>
      <c r="E1212" s="30" t="s">
        <v>2857</v>
      </c>
      <c r="F1212" s="49"/>
      <c r="G1212" s="75">
        <v>80</v>
      </c>
      <c r="H1212" s="40">
        <v>1</v>
      </c>
      <c r="I1212" s="3" t="s">
        <v>4911</v>
      </c>
      <c r="K1212" s="30">
        <v>0</v>
      </c>
      <c r="L1212" s="40">
        <v>5</v>
      </c>
      <c r="M1212" s="17" t="s">
        <v>1549</v>
      </c>
      <c r="N1212" s="17" t="s">
        <v>1753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5">
      <c r="A1213" s="17" t="s">
        <v>4931</v>
      </c>
      <c r="B1213" s="17" t="s">
        <v>1487</v>
      </c>
      <c r="C1213" s="37">
        <f t="shared" si="35"/>
        <v>3</v>
      </c>
      <c r="D1213" s="71" t="s">
        <v>5511</v>
      </c>
      <c r="E1213" s="30" t="s">
        <v>2857</v>
      </c>
      <c r="F1213" s="49"/>
      <c r="G1213" s="75">
        <v>80</v>
      </c>
      <c r="H1213" s="40">
        <v>1</v>
      </c>
      <c r="I1213" s="3" t="s">
        <v>4911</v>
      </c>
      <c r="K1213" s="30">
        <v>0</v>
      </c>
      <c r="L1213" s="40">
        <v>5</v>
      </c>
      <c r="M1213" s="17" t="s">
        <v>1549</v>
      </c>
      <c r="N1213" s="17" t="s">
        <v>1753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5">
      <c r="A1214" s="17" t="s">
        <v>4932</v>
      </c>
      <c r="B1214" s="17" t="s">
        <v>1487</v>
      </c>
      <c r="C1214" s="37">
        <f t="shared" si="35"/>
        <v>3</v>
      </c>
      <c r="D1214" s="71" t="s">
        <v>4719</v>
      </c>
      <c r="E1214" s="30" t="s">
        <v>2857</v>
      </c>
      <c r="F1214" s="49"/>
      <c r="G1214" s="75">
        <v>120</v>
      </c>
      <c r="H1214" s="40">
        <v>1</v>
      </c>
      <c r="I1214" s="3" t="s">
        <v>4911</v>
      </c>
      <c r="K1214" s="30">
        <v>0</v>
      </c>
      <c r="L1214" s="40">
        <v>5</v>
      </c>
      <c r="M1214" s="17" t="s">
        <v>1549</v>
      </c>
      <c r="N1214" s="17" t="s">
        <v>1753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5">
      <c r="A1215" s="17" t="s">
        <v>4933</v>
      </c>
      <c r="B1215" s="17" t="s">
        <v>1487</v>
      </c>
      <c r="C1215" s="37">
        <f t="shared" si="35"/>
        <v>3</v>
      </c>
      <c r="D1215" s="73" t="s">
        <v>1419</v>
      </c>
      <c r="E1215" s="30" t="s">
        <v>2857</v>
      </c>
      <c r="F1215" s="49"/>
      <c r="G1215" s="75">
        <v>20</v>
      </c>
      <c r="H1215" s="40">
        <v>1</v>
      </c>
      <c r="I1215" s="3" t="s">
        <v>4911</v>
      </c>
      <c r="K1215" s="30">
        <v>0</v>
      </c>
      <c r="L1215" s="40">
        <v>5</v>
      </c>
      <c r="M1215" s="17" t="s">
        <v>1549</v>
      </c>
      <c r="N1215" s="17" t="s">
        <v>1753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4934</v>
      </c>
      <c r="B1216" s="17" t="s">
        <v>1487</v>
      </c>
      <c r="C1216" s="37">
        <f t="shared" si="35"/>
        <v>3</v>
      </c>
      <c r="D1216" s="73" t="s">
        <v>4786</v>
      </c>
      <c r="E1216" s="40" t="s">
        <v>2857</v>
      </c>
      <c r="F1216" s="49"/>
      <c r="G1216" s="75">
        <v>20</v>
      </c>
      <c r="H1216" s="40">
        <v>1</v>
      </c>
      <c r="I1216" s="3" t="s">
        <v>4911</v>
      </c>
      <c r="K1216" s="30">
        <v>0</v>
      </c>
      <c r="L1216" s="40">
        <v>5</v>
      </c>
      <c r="M1216" s="17" t="s">
        <v>1549</v>
      </c>
      <c r="N1216" s="17" t="s">
        <v>1753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4935</v>
      </c>
      <c r="B1217" s="17" t="s">
        <v>1487</v>
      </c>
      <c r="C1217" s="37">
        <f t="shared" si="35"/>
        <v>3</v>
      </c>
      <c r="D1217" s="71" t="s">
        <v>4715</v>
      </c>
      <c r="E1217" s="30" t="s">
        <v>2857</v>
      </c>
      <c r="F1217" s="49"/>
      <c r="G1217" s="75">
        <v>80</v>
      </c>
      <c r="H1217" s="40">
        <v>1</v>
      </c>
      <c r="I1217" s="3" t="s">
        <v>4911</v>
      </c>
      <c r="K1217" s="30">
        <v>0</v>
      </c>
      <c r="L1217" s="40">
        <v>5</v>
      </c>
      <c r="M1217" s="17" t="s">
        <v>1549</v>
      </c>
      <c r="N1217" s="17" t="s">
        <v>1753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4936</v>
      </c>
      <c r="B1218" s="17" t="s">
        <v>1487</v>
      </c>
      <c r="C1218" s="37">
        <f t="shared" si="35"/>
        <v>3</v>
      </c>
      <c r="D1218" s="71" t="s">
        <v>4712</v>
      </c>
      <c r="E1218" s="30" t="s">
        <v>2857</v>
      </c>
      <c r="F1218" s="49"/>
      <c r="G1218" s="75">
        <v>80</v>
      </c>
      <c r="H1218" s="40">
        <v>1</v>
      </c>
      <c r="I1218" s="3" t="s">
        <v>4911</v>
      </c>
      <c r="K1218" s="30">
        <v>0</v>
      </c>
      <c r="L1218" s="40">
        <v>5</v>
      </c>
      <c r="M1218" s="17" t="s">
        <v>1549</v>
      </c>
      <c r="N1218" s="17" t="s">
        <v>1753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4937</v>
      </c>
      <c r="B1219" s="17" t="s">
        <v>1487</v>
      </c>
      <c r="C1219" s="37">
        <f t="shared" si="35"/>
        <v>3</v>
      </c>
      <c r="D1219" s="71" t="s">
        <v>5510</v>
      </c>
      <c r="E1219" s="30" t="s">
        <v>2857</v>
      </c>
      <c r="F1219" s="49"/>
      <c r="G1219" s="75">
        <v>80</v>
      </c>
      <c r="H1219" s="40">
        <v>1</v>
      </c>
      <c r="I1219" s="3" t="s">
        <v>4911</v>
      </c>
      <c r="K1219" s="30">
        <v>0</v>
      </c>
      <c r="L1219" s="40">
        <v>5</v>
      </c>
      <c r="M1219" s="17" t="s">
        <v>1549</v>
      </c>
      <c r="N1219" s="17" t="s">
        <v>1753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4938</v>
      </c>
      <c r="B1220" s="17" t="s">
        <v>1487</v>
      </c>
      <c r="C1220" s="37">
        <f t="shared" si="35"/>
        <v>3</v>
      </c>
      <c r="D1220" s="73" t="s">
        <v>4705</v>
      </c>
      <c r="E1220" s="30" t="s">
        <v>2857</v>
      </c>
      <c r="F1220" s="49"/>
      <c r="G1220" s="75">
        <v>200</v>
      </c>
      <c r="H1220" s="40">
        <v>1</v>
      </c>
      <c r="I1220" s="3" t="s">
        <v>4911</v>
      </c>
      <c r="K1220" s="30">
        <v>0</v>
      </c>
      <c r="L1220" s="40">
        <v>5</v>
      </c>
      <c r="M1220" s="17" t="s">
        <v>1549</v>
      </c>
      <c r="N1220" s="17" t="s">
        <v>1753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4939</v>
      </c>
      <c r="B1221" s="17" t="s">
        <v>1487</v>
      </c>
      <c r="C1221" s="37">
        <f t="shared" si="35"/>
        <v>3</v>
      </c>
      <c r="D1221" s="71" t="s">
        <v>4702</v>
      </c>
      <c r="E1221" s="30" t="s">
        <v>2857</v>
      </c>
      <c r="F1221" s="49"/>
      <c r="G1221" s="75">
        <v>300</v>
      </c>
      <c r="H1221" s="40">
        <v>1</v>
      </c>
      <c r="I1221" s="3" t="s">
        <v>4911</v>
      </c>
      <c r="K1221" s="30">
        <v>0</v>
      </c>
      <c r="L1221" s="40">
        <v>5</v>
      </c>
      <c r="M1221" s="17" t="s">
        <v>1549</v>
      </c>
      <c r="N1221" s="17" t="s">
        <v>1753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4940</v>
      </c>
      <c r="B1222" s="17" t="s">
        <v>1487</v>
      </c>
      <c r="C1222" s="37">
        <f t="shared" si="35"/>
        <v>3</v>
      </c>
      <c r="D1222" s="71" t="s">
        <v>5535</v>
      </c>
      <c r="E1222" s="30" t="s">
        <v>2857</v>
      </c>
      <c r="F1222" s="49"/>
      <c r="G1222" s="75">
        <v>300</v>
      </c>
      <c r="H1222" s="40">
        <v>1</v>
      </c>
      <c r="I1222" s="3" t="s">
        <v>4911</v>
      </c>
      <c r="K1222" s="30">
        <v>0</v>
      </c>
      <c r="L1222" s="40">
        <v>5</v>
      </c>
      <c r="M1222" s="17" t="s">
        <v>1549</v>
      </c>
      <c r="N1222" s="17" t="s">
        <v>1753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4941</v>
      </c>
      <c r="B1223" s="17" t="s">
        <v>1487</v>
      </c>
      <c r="C1223" s="37">
        <f t="shared" si="35"/>
        <v>3</v>
      </c>
      <c r="D1223" s="71" t="s">
        <v>4693</v>
      </c>
      <c r="E1223" s="30" t="s">
        <v>2857</v>
      </c>
      <c r="F1223" s="49"/>
      <c r="G1223" s="75">
        <v>250</v>
      </c>
      <c r="H1223" s="40">
        <v>1</v>
      </c>
      <c r="I1223" s="3" t="s">
        <v>4911</v>
      </c>
      <c r="K1223" s="30">
        <v>0</v>
      </c>
      <c r="L1223" s="40">
        <v>5</v>
      </c>
      <c r="M1223" s="17" t="s">
        <v>1549</v>
      </c>
      <c r="N1223" s="17" t="s">
        <v>1753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4942</v>
      </c>
      <c r="B1224" s="17" t="s">
        <v>1487</v>
      </c>
      <c r="C1224" s="37">
        <f t="shared" si="35"/>
        <v>3</v>
      </c>
      <c r="D1224" s="71" t="s">
        <v>4689</v>
      </c>
      <c r="E1224" s="30" t="s">
        <v>2857</v>
      </c>
      <c r="F1224" s="49"/>
      <c r="G1224" s="75">
        <v>200</v>
      </c>
      <c r="H1224" s="40">
        <v>1</v>
      </c>
      <c r="I1224" s="3" t="s">
        <v>4911</v>
      </c>
      <c r="K1224" s="30">
        <v>0</v>
      </c>
      <c r="L1224" s="40">
        <v>5</v>
      </c>
      <c r="M1224" s="17" t="s">
        <v>1549</v>
      </c>
      <c r="N1224" s="17" t="s">
        <v>1753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4943</v>
      </c>
      <c r="B1225" s="17" t="s">
        <v>1487</v>
      </c>
      <c r="C1225" s="37">
        <f t="shared" si="35"/>
        <v>3</v>
      </c>
      <c r="D1225" s="71" t="s">
        <v>4686</v>
      </c>
      <c r="E1225" s="30" t="s">
        <v>2857</v>
      </c>
      <c r="F1225" s="49"/>
      <c r="G1225" s="75">
        <v>200</v>
      </c>
      <c r="H1225" s="40">
        <v>1</v>
      </c>
      <c r="I1225" s="3" t="s">
        <v>4911</v>
      </c>
      <c r="K1225" s="30">
        <v>0</v>
      </c>
      <c r="L1225" s="40">
        <v>5</v>
      </c>
      <c r="M1225" s="17" t="s">
        <v>1549</v>
      </c>
      <c r="N1225" s="17" t="s">
        <v>1753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4944</v>
      </c>
      <c r="B1226" s="17" t="s">
        <v>1487</v>
      </c>
      <c r="C1226" s="37">
        <f t="shared" si="35"/>
        <v>3</v>
      </c>
      <c r="D1226" s="71" t="s">
        <v>4682</v>
      </c>
      <c r="E1226" s="30" t="s">
        <v>2857</v>
      </c>
      <c r="F1226" s="49"/>
      <c r="G1226" s="75">
        <v>200</v>
      </c>
      <c r="H1226" s="40">
        <v>1</v>
      </c>
      <c r="I1226" s="3" t="s">
        <v>4911</v>
      </c>
      <c r="K1226" s="30">
        <v>0</v>
      </c>
      <c r="L1226" s="40">
        <v>5</v>
      </c>
      <c r="M1226" s="17" t="s">
        <v>1549</v>
      </c>
      <c r="N1226" s="17" t="s">
        <v>1753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4945</v>
      </c>
      <c r="B1227" s="17" t="s">
        <v>1487</v>
      </c>
      <c r="C1227" s="37">
        <f t="shared" si="35"/>
        <v>3</v>
      </c>
      <c r="D1227" s="73" t="s">
        <v>4679</v>
      </c>
      <c r="E1227" s="40" t="s">
        <v>2857</v>
      </c>
      <c r="F1227" s="49"/>
      <c r="G1227" s="75">
        <v>120</v>
      </c>
      <c r="H1227" s="40">
        <v>1</v>
      </c>
      <c r="I1227" s="3" t="s">
        <v>4911</v>
      </c>
      <c r="K1227" s="30">
        <v>0</v>
      </c>
      <c r="L1227" s="40">
        <v>5</v>
      </c>
      <c r="M1227" s="17" t="s">
        <v>1549</v>
      </c>
      <c r="N1227" s="17" t="s">
        <v>1753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4946</v>
      </c>
      <c r="B1228" s="17" t="s">
        <v>1487</v>
      </c>
      <c r="C1228" s="37">
        <f t="shared" si="35"/>
        <v>3</v>
      </c>
      <c r="D1228" s="71" t="s">
        <v>4676</v>
      </c>
      <c r="E1228" s="30" t="s">
        <v>2857</v>
      </c>
      <c r="F1228" s="49"/>
      <c r="G1228" s="75">
        <v>250</v>
      </c>
      <c r="H1228" s="40">
        <v>1</v>
      </c>
      <c r="I1228" s="3" t="s">
        <v>4911</v>
      </c>
      <c r="K1228" s="30">
        <v>0</v>
      </c>
      <c r="L1228" s="40">
        <v>5</v>
      </c>
      <c r="M1228" s="17" t="s">
        <v>1549</v>
      </c>
      <c r="N1228" s="17" t="s">
        <v>1753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4947</v>
      </c>
      <c r="B1229" s="17" t="s">
        <v>1487</v>
      </c>
      <c r="C1229" s="37">
        <f t="shared" si="35"/>
        <v>3</v>
      </c>
      <c r="D1229" s="71" t="s">
        <v>4673</v>
      </c>
      <c r="E1229" s="30" t="s">
        <v>2857</v>
      </c>
      <c r="F1229" s="49"/>
      <c r="G1229" s="75">
        <v>250</v>
      </c>
      <c r="H1229" s="40">
        <v>1</v>
      </c>
      <c r="I1229" s="3" t="s">
        <v>4911</v>
      </c>
      <c r="K1229" s="30">
        <v>0</v>
      </c>
      <c r="L1229" s="40">
        <v>5</v>
      </c>
      <c r="M1229" s="17" t="s">
        <v>1549</v>
      </c>
      <c r="N1229" s="17" t="s">
        <v>1753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4948</v>
      </c>
      <c r="B1230" s="17" t="s">
        <v>1487</v>
      </c>
      <c r="C1230" s="37">
        <f t="shared" si="35"/>
        <v>3</v>
      </c>
      <c r="D1230" s="71" t="s">
        <v>4664</v>
      </c>
      <c r="E1230" s="30" t="s">
        <v>2857</v>
      </c>
      <c r="F1230" s="49"/>
      <c r="G1230" s="75">
        <v>200</v>
      </c>
      <c r="H1230" s="40">
        <v>1</v>
      </c>
      <c r="I1230" s="3" t="s">
        <v>4911</v>
      </c>
      <c r="K1230" s="30">
        <v>0</v>
      </c>
      <c r="L1230" s="40">
        <v>5</v>
      </c>
      <c r="M1230" s="17" t="s">
        <v>1549</v>
      </c>
      <c r="N1230" s="17" t="s">
        <v>1753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4949</v>
      </c>
      <c r="B1231" s="17" t="s">
        <v>1487</v>
      </c>
      <c r="C1231" s="37">
        <f t="shared" si="35"/>
        <v>3</v>
      </c>
      <c r="D1231" s="73" t="s">
        <v>4662</v>
      </c>
      <c r="E1231" s="40" t="s">
        <v>2857</v>
      </c>
      <c r="F1231" s="49"/>
      <c r="G1231" s="75">
        <v>80</v>
      </c>
      <c r="H1231" s="40">
        <v>1</v>
      </c>
      <c r="I1231" s="3" t="s">
        <v>4911</v>
      </c>
      <c r="K1231" s="30">
        <v>0</v>
      </c>
      <c r="L1231" s="40">
        <v>5</v>
      </c>
      <c r="M1231" s="17" t="s">
        <v>1549</v>
      </c>
      <c r="N1231" s="17" t="s">
        <v>1753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4950</v>
      </c>
      <c r="B1232" s="17" t="s">
        <v>1487</v>
      </c>
      <c r="C1232" s="37">
        <f t="shared" si="35"/>
        <v>3</v>
      </c>
      <c r="D1232" s="73" t="s">
        <v>4660</v>
      </c>
      <c r="E1232" s="30" t="s">
        <v>2857</v>
      </c>
      <c r="F1232" s="49"/>
      <c r="G1232" s="75">
        <v>100</v>
      </c>
      <c r="H1232" s="40">
        <v>1</v>
      </c>
      <c r="I1232" s="3" t="s">
        <v>4911</v>
      </c>
      <c r="K1232" s="30">
        <v>0</v>
      </c>
      <c r="L1232" s="40">
        <v>5</v>
      </c>
      <c r="M1232" s="17" t="s">
        <v>1549</v>
      </c>
      <c r="N1232" s="17" t="s">
        <v>1753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4951</v>
      </c>
      <c r="B1233" s="17" t="s">
        <v>1487</v>
      </c>
      <c r="C1233" s="37">
        <f t="shared" si="35"/>
        <v>3</v>
      </c>
      <c r="D1233" s="71" t="s">
        <v>4658</v>
      </c>
      <c r="E1233" s="30" t="s">
        <v>2857</v>
      </c>
      <c r="F1233" s="49"/>
      <c r="G1233" s="75">
        <v>80</v>
      </c>
      <c r="H1233" s="40">
        <v>1</v>
      </c>
      <c r="I1233" s="3" t="s">
        <v>4911</v>
      </c>
      <c r="K1233" s="30">
        <v>0</v>
      </c>
      <c r="L1233" s="40">
        <v>5</v>
      </c>
      <c r="M1233" s="17" t="s">
        <v>1549</v>
      </c>
      <c r="N1233" s="17" t="s">
        <v>1753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4955</v>
      </c>
      <c r="B1234" s="17" t="s">
        <v>1487</v>
      </c>
      <c r="C1234" s="37">
        <f t="shared" si="35"/>
        <v>3</v>
      </c>
      <c r="D1234" s="71" t="s">
        <v>4655</v>
      </c>
      <c r="E1234" s="30" t="s">
        <v>2857</v>
      </c>
      <c r="F1234" s="49"/>
      <c r="G1234" s="75">
        <v>80</v>
      </c>
      <c r="H1234" s="40">
        <v>1</v>
      </c>
      <c r="I1234" s="3" t="s">
        <v>4911</v>
      </c>
      <c r="K1234" s="30">
        <v>0</v>
      </c>
      <c r="L1234" s="40">
        <v>5</v>
      </c>
      <c r="M1234" s="17" t="s">
        <v>1549</v>
      </c>
      <c r="N1234" s="17" t="s">
        <v>1753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4956</v>
      </c>
      <c r="B1235" s="17" t="s">
        <v>1487</v>
      </c>
      <c r="C1235" s="37">
        <f t="shared" si="35"/>
        <v>3</v>
      </c>
      <c r="D1235" s="71" t="s">
        <v>4609</v>
      </c>
      <c r="E1235" s="30" t="s">
        <v>2857</v>
      </c>
      <c r="F1235" s="49"/>
      <c r="G1235" s="75">
        <v>200</v>
      </c>
      <c r="H1235" s="40">
        <v>1</v>
      </c>
      <c r="I1235" s="3" t="s">
        <v>4911</v>
      </c>
      <c r="K1235" s="30">
        <v>0</v>
      </c>
      <c r="L1235" s="40">
        <v>5</v>
      </c>
      <c r="M1235" s="17" t="s">
        <v>1549</v>
      </c>
      <c r="N1235" s="17" t="s">
        <v>1753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4957</v>
      </c>
      <c r="B1236" s="17" t="s">
        <v>1487</v>
      </c>
      <c r="C1236" s="37">
        <f t="shared" si="35"/>
        <v>3</v>
      </c>
      <c r="D1236" s="71" t="s">
        <v>4650</v>
      </c>
      <c r="E1236" s="30" t="s">
        <v>2857</v>
      </c>
      <c r="F1236" s="49"/>
      <c r="G1236" s="75">
        <v>80</v>
      </c>
      <c r="H1236" s="40">
        <v>1</v>
      </c>
      <c r="I1236" s="3" t="s">
        <v>4911</v>
      </c>
      <c r="K1236" s="30">
        <v>0</v>
      </c>
      <c r="L1236" s="40">
        <v>5</v>
      </c>
      <c r="M1236" s="17" t="s">
        <v>1549</v>
      </c>
      <c r="N1236" s="17" t="s">
        <v>1753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5496</v>
      </c>
      <c r="B1237" s="17" t="s">
        <v>1487</v>
      </c>
      <c r="C1237" s="37">
        <f t="shared" si="35"/>
        <v>3</v>
      </c>
      <c r="D1237" s="71" t="s">
        <v>5497</v>
      </c>
      <c r="E1237" s="30" t="s">
        <v>2857</v>
      </c>
      <c r="F1237" s="49"/>
      <c r="G1237" s="75">
        <v>80</v>
      </c>
      <c r="H1237" s="40">
        <v>1</v>
      </c>
      <c r="I1237" s="3" t="s">
        <v>4911</v>
      </c>
      <c r="K1237" s="30">
        <v>0</v>
      </c>
      <c r="L1237" s="40">
        <v>5</v>
      </c>
      <c r="M1237" s="17" t="s">
        <v>1549</v>
      </c>
      <c r="N1237" s="17" t="s">
        <v>1753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4958</v>
      </c>
      <c r="B1238" s="17" t="s">
        <v>1487</v>
      </c>
      <c r="C1238" s="37">
        <f t="shared" si="35"/>
        <v>3</v>
      </c>
      <c r="D1238" s="73" t="s">
        <v>4647</v>
      </c>
      <c r="E1238" s="30" t="s">
        <v>2857</v>
      </c>
      <c r="F1238" s="49"/>
      <c r="G1238" s="75">
        <v>80</v>
      </c>
      <c r="H1238" s="40">
        <v>1</v>
      </c>
      <c r="I1238" s="3" t="s">
        <v>4911</v>
      </c>
      <c r="K1238" s="30">
        <v>0</v>
      </c>
      <c r="L1238" s="40">
        <v>5</v>
      </c>
      <c r="M1238" s="17" t="s">
        <v>1549</v>
      </c>
      <c r="N1238" s="17" t="s">
        <v>1753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4959</v>
      </c>
      <c r="B1239" s="17" t="s">
        <v>1487</v>
      </c>
      <c r="C1239" s="37">
        <f t="shared" si="35"/>
        <v>3</v>
      </c>
      <c r="D1239" s="71" t="s">
        <v>4645</v>
      </c>
      <c r="E1239" s="30" t="s">
        <v>2857</v>
      </c>
      <c r="F1239" s="49"/>
      <c r="G1239" s="75">
        <v>400</v>
      </c>
      <c r="H1239" s="40">
        <v>1</v>
      </c>
      <c r="I1239" s="3" t="s">
        <v>4911</v>
      </c>
      <c r="K1239" s="30">
        <v>0</v>
      </c>
      <c r="L1239" s="40">
        <v>5</v>
      </c>
      <c r="M1239" s="17" t="s">
        <v>1549</v>
      </c>
      <c r="N1239" s="17" t="s">
        <v>1753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3" t="s">
        <v>4960</v>
      </c>
      <c r="B1240" s="3" t="s">
        <v>1487</v>
      </c>
      <c r="C1240" s="41">
        <f t="shared" si="35"/>
        <v>3</v>
      </c>
      <c r="D1240" s="73" t="s">
        <v>4643</v>
      </c>
      <c r="E1240" s="40" t="s">
        <v>2857</v>
      </c>
      <c r="F1240" s="51"/>
      <c r="G1240" s="76">
        <v>180</v>
      </c>
      <c r="H1240" s="40">
        <v>1</v>
      </c>
      <c r="I1240" s="3" t="s">
        <v>4911</v>
      </c>
      <c r="J1240" s="3"/>
      <c r="K1240" s="40">
        <v>0</v>
      </c>
      <c r="L1240" s="40">
        <v>5</v>
      </c>
      <c r="M1240" s="3" t="s">
        <v>1549</v>
      </c>
      <c r="N1240" s="3" t="s">
        <v>1753</v>
      </c>
      <c r="O1240" s="42" t="str">
        <f>INDEX(accountchart[chartId], MATCH(Table1[[#This Row],[sellChartName]],accountchart[chartName],0))</f>
        <v>52900516</v>
      </c>
      <c r="P1240" s="42" t="str">
        <f>INDEX(accountchart[chartId], MATCH(Table1[[#This Row],[buyChartName]],accountchart[chartName],0))</f>
        <v>53172277</v>
      </c>
    </row>
    <row r="1241" spans="1:16" x14ac:dyDescent="0.5">
      <c r="A1241" s="17" t="s">
        <v>4961</v>
      </c>
      <c r="B1241" s="17" t="s">
        <v>1487</v>
      </c>
      <c r="C1241" s="37">
        <f t="shared" si="35"/>
        <v>3</v>
      </c>
      <c r="D1241" s="73" t="s">
        <v>5531</v>
      </c>
      <c r="E1241" s="40" t="s">
        <v>2857</v>
      </c>
      <c r="F1241" s="49"/>
      <c r="G1241" s="75">
        <v>500</v>
      </c>
      <c r="H1241" s="40">
        <v>1</v>
      </c>
      <c r="I1241" s="3" t="s">
        <v>4911</v>
      </c>
      <c r="K1241" s="30">
        <v>0</v>
      </c>
      <c r="L1241" s="40">
        <v>5</v>
      </c>
      <c r="M1241" s="17" t="s">
        <v>1549</v>
      </c>
      <c r="N1241" s="17" t="s">
        <v>1753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4962</v>
      </c>
      <c r="B1242" s="17" t="s">
        <v>1487</v>
      </c>
      <c r="C1242" s="37">
        <f t="shared" si="35"/>
        <v>3</v>
      </c>
      <c r="D1242" s="71" t="s">
        <v>5509</v>
      </c>
      <c r="E1242" s="30" t="s">
        <v>2857</v>
      </c>
      <c r="F1242" s="49"/>
      <c r="G1242" s="75">
        <v>350</v>
      </c>
      <c r="H1242" s="40">
        <v>1</v>
      </c>
      <c r="I1242" s="3" t="s">
        <v>4911</v>
      </c>
      <c r="K1242" s="30">
        <v>0</v>
      </c>
      <c r="L1242" s="40">
        <v>5</v>
      </c>
      <c r="M1242" s="17" t="s">
        <v>1549</v>
      </c>
      <c r="N1242" s="17" t="s">
        <v>1753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4963</v>
      </c>
      <c r="B1243" s="17" t="s">
        <v>1487</v>
      </c>
      <c r="C1243" s="37">
        <f t="shared" si="35"/>
        <v>3</v>
      </c>
      <c r="D1243" s="73" t="s">
        <v>4637</v>
      </c>
      <c r="E1243" s="30" t="s">
        <v>2857</v>
      </c>
      <c r="F1243" s="49"/>
      <c r="G1243" s="75">
        <v>200</v>
      </c>
      <c r="H1243" s="40">
        <v>1</v>
      </c>
      <c r="I1243" s="3" t="s">
        <v>4911</v>
      </c>
      <c r="K1243" s="30">
        <v>0</v>
      </c>
      <c r="L1243" s="40">
        <v>5</v>
      </c>
      <c r="M1243" s="17" t="s">
        <v>1549</v>
      </c>
      <c r="N1243" s="17" t="s">
        <v>1753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4964</v>
      </c>
      <c r="B1244" s="17" t="s">
        <v>1487</v>
      </c>
      <c r="C1244" s="37">
        <f t="shared" si="35"/>
        <v>3</v>
      </c>
      <c r="D1244" s="71" t="s">
        <v>4632</v>
      </c>
      <c r="E1244" s="30" t="s">
        <v>2857</v>
      </c>
      <c r="F1244" s="49"/>
      <c r="G1244" s="75">
        <v>80</v>
      </c>
      <c r="H1244" s="40">
        <v>1</v>
      </c>
      <c r="I1244" s="3" t="s">
        <v>4911</v>
      </c>
      <c r="K1244" s="30">
        <v>0</v>
      </c>
      <c r="L1244" s="40">
        <v>5</v>
      </c>
      <c r="M1244" s="17" t="s">
        <v>1549</v>
      </c>
      <c r="N1244" s="17" t="s">
        <v>1753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4965</v>
      </c>
      <c r="B1245" s="17" t="s">
        <v>1487</v>
      </c>
      <c r="C1245" s="37">
        <f t="shared" si="35"/>
        <v>3</v>
      </c>
      <c r="D1245" s="71" t="s">
        <v>5566</v>
      </c>
      <c r="E1245" s="30" t="s">
        <v>2857</v>
      </c>
      <c r="F1245" s="49"/>
      <c r="G1245" s="75">
        <v>80</v>
      </c>
      <c r="H1245" s="40">
        <v>1</v>
      </c>
      <c r="I1245" s="3" t="s">
        <v>4911</v>
      </c>
      <c r="K1245" s="30">
        <v>0</v>
      </c>
      <c r="L1245" s="40">
        <v>5</v>
      </c>
      <c r="M1245" s="17" t="s">
        <v>1549</v>
      </c>
      <c r="N1245" s="17" t="s">
        <v>1753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4966</v>
      </c>
      <c r="B1246" s="17" t="s">
        <v>1487</v>
      </c>
      <c r="C1246" s="37">
        <f t="shared" si="35"/>
        <v>3</v>
      </c>
      <c r="D1246" s="71" t="s">
        <v>4629</v>
      </c>
      <c r="E1246" s="30" t="s">
        <v>2857</v>
      </c>
      <c r="F1246" s="49"/>
      <c r="G1246" s="75">
        <v>300</v>
      </c>
      <c r="H1246" s="40">
        <v>1</v>
      </c>
      <c r="I1246" s="3" t="s">
        <v>4911</v>
      </c>
      <c r="K1246" s="30">
        <v>0</v>
      </c>
      <c r="L1246" s="40">
        <v>5</v>
      </c>
      <c r="M1246" s="17" t="s">
        <v>1549</v>
      </c>
      <c r="N1246" s="17" t="s">
        <v>1753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4967</v>
      </c>
      <c r="B1247" s="17" t="s">
        <v>1487</v>
      </c>
      <c r="C1247" s="37">
        <f t="shared" si="35"/>
        <v>3</v>
      </c>
      <c r="D1247" s="71" t="s">
        <v>4626</v>
      </c>
      <c r="E1247" s="30" t="s">
        <v>2857</v>
      </c>
      <c r="F1247" s="49"/>
      <c r="G1247" s="75">
        <v>250</v>
      </c>
      <c r="H1247" s="40">
        <v>1</v>
      </c>
      <c r="I1247" s="3" t="s">
        <v>4911</v>
      </c>
      <c r="K1247" s="30">
        <v>0</v>
      </c>
      <c r="L1247" s="40">
        <v>5</v>
      </c>
      <c r="M1247" s="17" t="s">
        <v>1549</v>
      </c>
      <c r="N1247" s="17" t="s">
        <v>1753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4968</v>
      </c>
      <c r="B1248" s="17" t="s">
        <v>1487</v>
      </c>
      <c r="C1248" s="37">
        <f t="shared" si="35"/>
        <v>3</v>
      </c>
      <c r="D1248" s="71" t="s">
        <v>4623</v>
      </c>
      <c r="E1248" s="30" t="s">
        <v>2857</v>
      </c>
      <c r="F1248" s="49"/>
      <c r="G1248" s="75">
        <v>400</v>
      </c>
      <c r="H1248" s="40">
        <v>1</v>
      </c>
      <c r="I1248" s="3" t="s">
        <v>4911</v>
      </c>
      <c r="K1248" s="30">
        <v>0</v>
      </c>
      <c r="L1248" s="40">
        <v>5</v>
      </c>
      <c r="M1248" s="17" t="s">
        <v>1549</v>
      </c>
      <c r="N1248" s="17" t="s">
        <v>1753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4969</v>
      </c>
      <c r="B1249" s="17" t="s">
        <v>1487</v>
      </c>
      <c r="C1249" s="37">
        <f t="shared" si="35"/>
        <v>3</v>
      </c>
      <c r="D1249" s="71" t="s">
        <v>4620</v>
      </c>
      <c r="E1249" s="30" t="s">
        <v>2857</v>
      </c>
      <c r="F1249" s="49"/>
      <c r="G1249" s="75">
        <v>380</v>
      </c>
      <c r="H1249" s="40">
        <v>1</v>
      </c>
      <c r="I1249" s="3" t="s">
        <v>4911</v>
      </c>
      <c r="K1249" s="30">
        <v>0</v>
      </c>
      <c r="L1249" s="40">
        <v>5</v>
      </c>
      <c r="M1249" s="17" t="s">
        <v>1549</v>
      </c>
      <c r="N1249" s="17" t="s">
        <v>1753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4970</v>
      </c>
      <c r="B1250" s="17" t="s">
        <v>1487</v>
      </c>
      <c r="C1250" s="37">
        <f t="shared" si="35"/>
        <v>3</v>
      </c>
      <c r="D1250" s="71" t="s">
        <v>5401</v>
      </c>
      <c r="E1250" s="30" t="s">
        <v>2857</v>
      </c>
      <c r="F1250" s="49"/>
      <c r="G1250" s="75">
        <v>200</v>
      </c>
      <c r="H1250" s="40">
        <v>1</v>
      </c>
      <c r="I1250" s="3" t="s">
        <v>4911</v>
      </c>
      <c r="K1250" s="30">
        <v>0</v>
      </c>
      <c r="L1250" s="40">
        <v>5</v>
      </c>
      <c r="M1250" s="17" t="s">
        <v>1549</v>
      </c>
      <c r="N1250" s="17" t="s">
        <v>1753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4971</v>
      </c>
      <c r="B1251" s="17" t="s">
        <v>1487</v>
      </c>
      <c r="C1251" s="37">
        <f t="shared" si="35"/>
        <v>3</v>
      </c>
      <c r="D1251" s="71" t="s">
        <v>4604</v>
      </c>
      <c r="E1251" s="30" t="s">
        <v>2857</v>
      </c>
      <c r="F1251" s="49"/>
      <c r="G1251" s="75">
        <v>80</v>
      </c>
      <c r="H1251" s="40">
        <v>1</v>
      </c>
      <c r="I1251" s="3" t="s">
        <v>4911</v>
      </c>
      <c r="K1251" s="30">
        <v>0</v>
      </c>
      <c r="L1251" s="40">
        <v>5</v>
      </c>
      <c r="M1251" s="17" t="s">
        <v>1549</v>
      </c>
      <c r="N1251" s="17" t="s">
        <v>1753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4972</v>
      </c>
      <c r="B1252" s="17" t="s">
        <v>1487</v>
      </c>
      <c r="C1252" s="37">
        <f t="shared" si="35"/>
        <v>3</v>
      </c>
      <c r="D1252" s="71" t="s">
        <v>4602</v>
      </c>
      <c r="E1252" s="30" t="s">
        <v>2857</v>
      </c>
      <c r="F1252" s="49"/>
      <c r="G1252" s="75">
        <v>80</v>
      </c>
      <c r="H1252" s="40">
        <v>1</v>
      </c>
      <c r="I1252" s="3" t="s">
        <v>4911</v>
      </c>
      <c r="K1252" s="30">
        <v>0</v>
      </c>
      <c r="L1252" s="40">
        <v>5</v>
      </c>
      <c r="M1252" s="17" t="s">
        <v>1549</v>
      </c>
      <c r="N1252" s="17" t="s">
        <v>1753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4973</v>
      </c>
      <c r="B1253" s="17" t="s">
        <v>1487</v>
      </c>
      <c r="C1253" s="37">
        <f t="shared" si="35"/>
        <v>3</v>
      </c>
      <c r="D1253" s="73" t="s">
        <v>4599</v>
      </c>
      <c r="E1253" s="30" t="s">
        <v>2857</v>
      </c>
      <c r="F1253" s="49"/>
      <c r="G1253" s="75">
        <v>80</v>
      </c>
      <c r="H1253" s="40">
        <v>1</v>
      </c>
      <c r="I1253" s="3" t="s">
        <v>4911</v>
      </c>
      <c r="K1253" s="30">
        <v>0</v>
      </c>
      <c r="L1253" s="40">
        <v>5</v>
      </c>
      <c r="M1253" s="17" t="s">
        <v>1549</v>
      </c>
      <c r="N1253" s="17" t="s">
        <v>1753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4974</v>
      </c>
      <c r="B1254" s="17" t="s">
        <v>1487</v>
      </c>
      <c r="C1254" s="37">
        <f t="shared" si="35"/>
        <v>3</v>
      </c>
      <c r="D1254" s="73" t="s">
        <v>5534</v>
      </c>
      <c r="E1254" s="30" t="s">
        <v>2857</v>
      </c>
      <c r="F1254" s="49"/>
      <c r="G1254" s="75">
        <v>240</v>
      </c>
      <c r="H1254" s="40">
        <v>1</v>
      </c>
      <c r="I1254" s="3" t="s">
        <v>4911</v>
      </c>
      <c r="K1254" s="30">
        <v>0</v>
      </c>
      <c r="L1254" s="40">
        <v>5</v>
      </c>
      <c r="M1254" s="17" t="s">
        <v>1549</v>
      </c>
      <c r="N1254" s="17" t="s">
        <v>1753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4975</v>
      </c>
      <c r="B1255" s="17" t="s">
        <v>1487</v>
      </c>
      <c r="C1255" s="37">
        <f t="shared" si="35"/>
        <v>3</v>
      </c>
      <c r="D1255" s="71" t="s">
        <v>4590</v>
      </c>
      <c r="E1255" s="30" t="s">
        <v>2857</v>
      </c>
      <c r="F1255" s="49"/>
      <c r="G1255" s="75">
        <v>80</v>
      </c>
      <c r="H1255" s="40">
        <v>1</v>
      </c>
      <c r="I1255" s="3" t="s">
        <v>4911</v>
      </c>
      <c r="K1255" s="30">
        <v>0</v>
      </c>
      <c r="L1255" s="40">
        <v>5</v>
      </c>
      <c r="M1255" s="17" t="s">
        <v>1549</v>
      </c>
      <c r="N1255" s="17" t="s">
        <v>1753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4976</v>
      </c>
      <c r="B1256" s="17" t="s">
        <v>1487</v>
      </c>
      <c r="C1256" s="37">
        <f t="shared" si="35"/>
        <v>3</v>
      </c>
      <c r="D1256" s="73" t="s">
        <v>4587</v>
      </c>
      <c r="E1256" s="30" t="s">
        <v>2857</v>
      </c>
      <c r="F1256" s="49"/>
      <c r="G1256" s="75">
        <v>80</v>
      </c>
      <c r="H1256" s="40">
        <v>1</v>
      </c>
      <c r="I1256" s="3" t="s">
        <v>4911</v>
      </c>
      <c r="K1256" s="30">
        <v>0</v>
      </c>
      <c r="L1256" s="40">
        <v>5</v>
      </c>
      <c r="M1256" s="17" t="s">
        <v>1549</v>
      </c>
      <c r="N1256" s="17" t="s">
        <v>1753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4977</v>
      </c>
      <c r="B1257" s="17" t="s">
        <v>1487</v>
      </c>
      <c r="C1257" s="37">
        <f t="shared" si="35"/>
        <v>3</v>
      </c>
      <c r="D1257" s="71" t="s">
        <v>4585</v>
      </c>
      <c r="E1257" s="30" t="s">
        <v>2857</v>
      </c>
      <c r="F1257" s="49"/>
      <c r="G1257" s="75">
        <v>80</v>
      </c>
      <c r="H1257" s="40">
        <v>1</v>
      </c>
      <c r="I1257" s="3" t="s">
        <v>4911</v>
      </c>
      <c r="K1257" s="30">
        <v>0</v>
      </c>
      <c r="L1257" s="40">
        <v>5</v>
      </c>
      <c r="M1257" s="17" t="s">
        <v>1549</v>
      </c>
      <c r="N1257" s="17" t="s">
        <v>1753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4978</v>
      </c>
      <c r="B1258" s="17" t="s">
        <v>1487</v>
      </c>
      <c r="C1258" s="37">
        <f t="shared" si="35"/>
        <v>3</v>
      </c>
      <c r="D1258" s="71" t="s">
        <v>4582</v>
      </c>
      <c r="E1258" s="30" t="s">
        <v>2857</v>
      </c>
      <c r="F1258" s="49"/>
      <c r="G1258" s="75">
        <v>80</v>
      </c>
      <c r="H1258" s="40">
        <v>1</v>
      </c>
      <c r="I1258" s="3" t="s">
        <v>4911</v>
      </c>
      <c r="K1258" s="30">
        <v>0</v>
      </c>
      <c r="L1258" s="40">
        <v>5</v>
      </c>
      <c r="M1258" s="17" t="s">
        <v>1549</v>
      </c>
      <c r="N1258" s="17" t="s">
        <v>1753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4979</v>
      </c>
      <c r="B1259" s="17" t="s">
        <v>1487</v>
      </c>
      <c r="C1259" s="37">
        <f t="shared" si="35"/>
        <v>3</v>
      </c>
      <c r="D1259" s="73" t="s">
        <v>4577</v>
      </c>
      <c r="E1259" s="30" t="s">
        <v>2857</v>
      </c>
      <c r="F1259" s="49"/>
      <c r="G1259" s="75">
        <v>80</v>
      </c>
      <c r="H1259" s="40">
        <v>1</v>
      </c>
      <c r="I1259" s="3" t="s">
        <v>4911</v>
      </c>
      <c r="K1259" s="30">
        <v>0</v>
      </c>
      <c r="L1259" s="40">
        <v>5</v>
      </c>
      <c r="M1259" s="17" t="s">
        <v>1549</v>
      </c>
      <c r="N1259" s="17" t="s">
        <v>1753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4980</v>
      </c>
      <c r="B1260" s="17" t="s">
        <v>1487</v>
      </c>
      <c r="C1260" s="37">
        <f t="shared" ref="C1260:C1307" si="36">IF($B1260="ProductService",1,IF($B1260="ProductNonInventory",3,IF($B1260="ProductInventory",5,"error")))</f>
        <v>3</v>
      </c>
      <c r="D1260" s="71" t="s">
        <v>4575</v>
      </c>
      <c r="E1260" s="30" t="s">
        <v>2857</v>
      </c>
      <c r="F1260" s="49"/>
      <c r="G1260" s="75">
        <v>80</v>
      </c>
      <c r="H1260" s="40">
        <v>1</v>
      </c>
      <c r="I1260" s="3" t="s">
        <v>4911</v>
      </c>
      <c r="K1260" s="30">
        <v>0</v>
      </c>
      <c r="L1260" s="40">
        <v>5</v>
      </c>
      <c r="M1260" s="17" t="s">
        <v>1549</v>
      </c>
      <c r="N1260" s="17" t="s">
        <v>1753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4981</v>
      </c>
      <c r="B1261" s="17" t="s">
        <v>1487</v>
      </c>
      <c r="C1261" s="37">
        <f t="shared" si="36"/>
        <v>3</v>
      </c>
      <c r="D1261" s="71" t="s">
        <v>4288</v>
      </c>
      <c r="E1261" s="30" t="s">
        <v>2857</v>
      </c>
      <c r="F1261" s="49"/>
      <c r="G1261" s="75">
        <v>200</v>
      </c>
      <c r="H1261" s="40">
        <v>1</v>
      </c>
      <c r="I1261" s="3" t="s">
        <v>4911</v>
      </c>
      <c r="K1261" s="30">
        <v>0</v>
      </c>
      <c r="L1261" s="40">
        <v>5</v>
      </c>
      <c r="M1261" s="17" t="s">
        <v>1549</v>
      </c>
      <c r="N1261" s="17" t="s">
        <v>1753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4982</v>
      </c>
      <c r="B1262" s="17" t="s">
        <v>1487</v>
      </c>
      <c r="C1262" s="37">
        <f t="shared" si="36"/>
        <v>3</v>
      </c>
      <c r="D1262" s="71" t="s">
        <v>4571</v>
      </c>
      <c r="E1262" s="30" t="s">
        <v>2857</v>
      </c>
      <c r="F1262" s="49"/>
      <c r="G1262" s="75">
        <v>80</v>
      </c>
      <c r="H1262" s="40">
        <v>1</v>
      </c>
      <c r="I1262" s="3" t="s">
        <v>4911</v>
      </c>
      <c r="K1262" s="30">
        <v>0</v>
      </c>
      <c r="L1262" s="40">
        <v>5</v>
      </c>
      <c r="M1262" s="17" t="s">
        <v>1549</v>
      </c>
      <c r="N1262" s="17" t="s">
        <v>1753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4983</v>
      </c>
      <c r="B1263" s="17" t="s">
        <v>1487</v>
      </c>
      <c r="C1263" s="37">
        <f t="shared" si="36"/>
        <v>3</v>
      </c>
      <c r="D1263" s="71" t="s">
        <v>5514</v>
      </c>
      <c r="E1263" s="30" t="s">
        <v>2857</v>
      </c>
      <c r="F1263" s="49"/>
      <c r="G1263" s="75">
        <v>80</v>
      </c>
      <c r="H1263" s="40">
        <v>1</v>
      </c>
      <c r="I1263" s="3" t="s">
        <v>4911</v>
      </c>
      <c r="K1263" s="30">
        <v>0</v>
      </c>
      <c r="L1263" s="40">
        <v>5</v>
      </c>
      <c r="M1263" s="17" t="s">
        <v>1549</v>
      </c>
      <c r="N1263" s="17" t="s">
        <v>1753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4984</v>
      </c>
      <c r="B1264" s="17" t="s">
        <v>1487</v>
      </c>
      <c r="C1264" s="37">
        <f t="shared" si="36"/>
        <v>3</v>
      </c>
      <c r="D1264" s="71" t="s">
        <v>4916</v>
      </c>
      <c r="E1264" s="30" t="s">
        <v>2857</v>
      </c>
      <c r="F1264" s="49"/>
      <c r="G1264" s="75">
        <v>80</v>
      </c>
      <c r="H1264" s="40">
        <v>1</v>
      </c>
      <c r="I1264" s="3" t="s">
        <v>4911</v>
      </c>
      <c r="K1264" s="30">
        <v>0</v>
      </c>
      <c r="L1264" s="40">
        <v>5</v>
      </c>
      <c r="M1264" s="17" t="s">
        <v>1549</v>
      </c>
      <c r="N1264" s="17" t="s">
        <v>1753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4985</v>
      </c>
      <c r="B1265" s="17" t="s">
        <v>1487</v>
      </c>
      <c r="C1265" s="37">
        <f t="shared" si="36"/>
        <v>3</v>
      </c>
      <c r="D1265" s="71" t="s">
        <v>4565</v>
      </c>
      <c r="E1265" s="30" t="s">
        <v>2857</v>
      </c>
      <c r="F1265" s="49"/>
      <c r="G1265" s="75">
        <v>80</v>
      </c>
      <c r="H1265" s="40">
        <v>1</v>
      </c>
      <c r="I1265" s="3" t="s">
        <v>4911</v>
      </c>
      <c r="K1265" s="30">
        <v>0</v>
      </c>
      <c r="L1265" s="40">
        <v>5</v>
      </c>
      <c r="M1265" s="17" t="s">
        <v>1549</v>
      </c>
      <c r="N1265" s="17" t="s">
        <v>1753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4986</v>
      </c>
      <c r="B1266" s="17" t="s">
        <v>1487</v>
      </c>
      <c r="C1266" s="37">
        <f t="shared" si="36"/>
        <v>3</v>
      </c>
      <c r="D1266" s="71" t="s">
        <v>4562</v>
      </c>
      <c r="E1266" s="30" t="s">
        <v>2857</v>
      </c>
      <c r="F1266" s="49"/>
      <c r="G1266" s="75">
        <v>80</v>
      </c>
      <c r="H1266" s="40">
        <v>1</v>
      </c>
      <c r="I1266" s="3" t="s">
        <v>4911</v>
      </c>
      <c r="K1266" s="30">
        <v>0</v>
      </c>
      <c r="L1266" s="40">
        <v>5</v>
      </c>
      <c r="M1266" s="17" t="s">
        <v>1549</v>
      </c>
      <c r="N1266" s="17" t="s">
        <v>1753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4987</v>
      </c>
      <c r="B1267" s="17" t="s">
        <v>1487</v>
      </c>
      <c r="C1267" s="37">
        <f t="shared" si="36"/>
        <v>3</v>
      </c>
      <c r="D1267" s="73" t="s">
        <v>4510</v>
      </c>
      <c r="E1267" s="30" t="s">
        <v>2857</v>
      </c>
      <c r="F1267" s="49"/>
      <c r="G1267" s="75">
        <v>80</v>
      </c>
      <c r="H1267" s="40">
        <v>1</v>
      </c>
      <c r="I1267" s="3" t="s">
        <v>4911</v>
      </c>
      <c r="K1267" s="30">
        <v>0</v>
      </c>
      <c r="L1267" s="40">
        <v>5</v>
      </c>
      <c r="M1267" s="17" t="s">
        <v>1549</v>
      </c>
      <c r="N1267" s="17" t="s">
        <v>1753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4988</v>
      </c>
      <c r="B1268" s="17" t="s">
        <v>1487</v>
      </c>
      <c r="C1268" s="37">
        <f t="shared" si="36"/>
        <v>3</v>
      </c>
      <c r="D1268" s="71" t="s">
        <v>4558</v>
      </c>
      <c r="E1268" s="30" t="s">
        <v>2857</v>
      </c>
      <c r="F1268" s="49"/>
      <c r="G1268" s="75">
        <v>80</v>
      </c>
      <c r="H1268" s="40">
        <v>1</v>
      </c>
      <c r="I1268" s="3" t="s">
        <v>4911</v>
      </c>
      <c r="K1268" s="30">
        <v>0</v>
      </c>
      <c r="L1268" s="40">
        <v>5</v>
      </c>
      <c r="M1268" s="17" t="s">
        <v>1549</v>
      </c>
      <c r="N1268" s="17" t="s">
        <v>1753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17" t="s">
        <v>4989</v>
      </c>
      <c r="B1269" s="17" t="s">
        <v>1487</v>
      </c>
      <c r="C1269" s="37">
        <f t="shared" si="36"/>
        <v>3</v>
      </c>
      <c r="D1269" s="71" t="s">
        <v>4555</v>
      </c>
      <c r="E1269" s="30" t="s">
        <v>2857</v>
      </c>
      <c r="F1269" s="49"/>
      <c r="G1269" s="75">
        <v>80</v>
      </c>
      <c r="H1269" s="40">
        <v>1</v>
      </c>
      <c r="I1269" s="3" t="s">
        <v>4911</v>
      </c>
      <c r="K1269" s="30">
        <v>0</v>
      </c>
      <c r="L1269" s="40">
        <v>5</v>
      </c>
      <c r="M1269" s="17" t="s">
        <v>1549</v>
      </c>
      <c r="N1269" s="17" t="s">
        <v>1753</v>
      </c>
      <c r="O1269" s="27" t="str">
        <f>INDEX(accountchart[chartId], MATCH(Table1[[#This Row],[sellChartName]],accountchart[chartName],0))</f>
        <v>52900516</v>
      </c>
      <c r="P1269" s="27" t="str">
        <f>INDEX(accountchart[chartId], MATCH(Table1[[#This Row],[buyChartName]],accountchart[chartName],0))</f>
        <v>53172277</v>
      </c>
    </row>
    <row r="1270" spans="1:16" x14ac:dyDescent="0.5">
      <c r="A1270" s="17" t="s">
        <v>4990</v>
      </c>
      <c r="B1270" s="17" t="s">
        <v>1487</v>
      </c>
      <c r="C1270" s="37">
        <f t="shared" si="36"/>
        <v>3</v>
      </c>
      <c r="D1270" s="71" t="s">
        <v>4553</v>
      </c>
      <c r="E1270" s="30" t="s">
        <v>2857</v>
      </c>
      <c r="F1270" s="49"/>
      <c r="G1270" s="75">
        <v>220</v>
      </c>
      <c r="H1270" s="40">
        <v>1</v>
      </c>
      <c r="I1270" s="3" t="s">
        <v>4911</v>
      </c>
      <c r="K1270" s="30">
        <v>0</v>
      </c>
      <c r="L1270" s="40">
        <v>5</v>
      </c>
      <c r="M1270" s="17" t="s">
        <v>1549</v>
      </c>
      <c r="N1270" s="17" t="s">
        <v>1753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4991</v>
      </c>
      <c r="B1271" s="17" t="s">
        <v>1487</v>
      </c>
      <c r="C1271" s="37">
        <f t="shared" si="36"/>
        <v>3</v>
      </c>
      <c r="D1271" s="71" t="s">
        <v>4551</v>
      </c>
      <c r="E1271" s="30" t="s">
        <v>2857</v>
      </c>
      <c r="F1271" s="49"/>
      <c r="G1271" s="75">
        <v>240</v>
      </c>
      <c r="H1271" s="40">
        <v>1</v>
      </c>
      <c r="I1271" s="3" t="s">
        <v>4911</v>
      </c>
      <c r="K1271" s="30">
        <v>0</v>
      </c>
      <c r="L1271" s="40">
        <v>5</v>
      </c>
      <c r="M1271" s="17" t="s">
        <v>1549</v>
      </c>
      <c r="N1271" s="17" t="s">
        <v>1753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4992</v>
      </c>
      <c r="B1272" s="17" t="s">
        <v>1487</v>
      </c>
      <c r="C1272" s="37">
        <f t="shared" si="36"/>
        <v>3</v>
      </c>
      <c r="D1272" s="73" t="s">
        <v>4548</v>
      </c>
      <c r="E1272" s="30" t="s">
        <v>2857</v>
      </c>
      <c r="F1272" s="49"/>
      <c r="G1272" s="75">
        <v>80</v>
      </c>
      <c r="H1272" s="40">
        <v>1</v>
      </c>
      <c r="I1272" s="3" t="s">
        <v>4911</v>
      </c>
      <c r="K1272" s="30">
        <v>0</v>
      </c>
      <c r="L1272" s="40">
        <v>5</v>
      </c>
      <c r="M1272" s="17" t="s">
        <v>1549</v>
      </c>
      <c r="N1272" s="17" t="s">
        <v>1753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4993</v>
      </c>
      <c r="B1273" s="17" t="s">
        <v>1487</v>
      </c>
      <c r="C1273" s="37">
        <f t="shared" si="36"/>
        <v>3</v>
      </c>
      <c r="D1273" s="73" t="s">
        <v>4546</v>
      </c>
      <c r="E1273" s="30" t="s">
        <v>2857</v>
      </c>
      <c r="F1273" s="49"/>
      <c r="G1273" s="75">
        <v>80</v>
      </c>
      <c r="H1273" s="40">
        <v>1</v>
      </c>
      <c r="I1273" s="3" t="s">
        <v>4911</v>
      </c>
      <c r="K1273" s="30">
        <v>0</v>
      </c>
      <c r="L1273" s="40">
        <v>5</v>
      </c>
      <c r="M1273" s="17" t="s">
        <v>1549</v>
      </c>
      <c r="N1273" s="17" t="s">
        <v>1753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4994</v>
      </c>
      <c r="B1274" s="17" t="s">
        <v>1487</v>
      </c>
      <c r="C1274" s="37">
        <f t="shared" si="36"/>
        <v>3</v>
      </c>
      <c r="D1274" s="73" t="s">
        <v>4544</v>
      </c>
      <c r="E1274" s="30" t="s">
        <v>2857</v>
      </c>
      <c r="F1274" s="49"/>
      <c r="G1274" s="75">
        <v>80</v>
      </c>
      <c r="H1274" s="40">
        <v>1</v>
      </c>
      <c r="I1274" s="3" t="s">
        <v>4911</v>
      </c>
      <c r="K1274" s="30">
        <v>0</v>
      </c>
      <c r="L1274" s="40">
        <v>5</v>
      </c>
      <c r="M1274" s="17" t="s">
        <v>1549</v>
      </c>
      <c r="N1274" s="17" t="s">
        <v>1753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4995</v>
      </c>
      <c r="B1275" s="17" t="s">
        <v>1487</v>
      </c>
      <c r="C1275" s="37">
        <f t="shared" si="36"/>
        <v>3</v>
      </c>
      <c r="D1275" s="71" t="s">
        <v>5151</v>
      </c>
      <c r="E1275" s="30" t="s">
        <v>2857</v>
      </c>
      <c r="F1275" s="49"/>
      <c r="G1275" s="75">
        <v>80</v>
      </c>
      <c r="H1275" s="40">
        <v>1</v>
      </c>
      <c r="I1275" s="3" t="s">
        <v>4911</v>
      </c>
      <c r="K1275" s="30">
        <v>0</v>
      </c>
      <c r="L1275" s="40">
        <v>5</v>
      </c>
      <c r="M1275" s="17" t="s">
        <v>1549</v>
      </c>
      <c r="N1275" s="17" t="s">
        <v>1753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4996</v>
      </c>
      <c r="B1276" s="17" t="s">
        <v>1487</v>
      </c>
      <c r="C1276" s="37">
        <f t="shared" si="36"/>
        <v>3</v>
      </c>
      <c r="D1276" s="71" t="s">
        <v>4917</v>
      </c>
      <c r="E1276" s="30" t="s">
        <v>2857</v>
      </c>
      <c r="F1276" s="49"/>
      <c r="G1276" s="75">
        <v>180</v>
      </c>
      <c r="H1276" s="40">
        <v>1</v>
      </c>
      <c r="I1276" s="3" t="s">
        <v>4911</v>
      </c>
      <c r="K1276" s="30">
        <v>0</v>
      </c>
      <c r="L1276" s="40">
        <v>5</v>
      </c>
      <c r="M1276" s="17" t="s">
        <v>1549</v>
      </c>
      <c r="N1276" s="17" t="s">
        <v>1753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5507</v>
      </c>
      <c r="B1277" s="17" t="s">
        <v>1487</v>
      </c>
      <c r="C1277" s="37">
        <f t="shared" si="36"/>
        <v>3</v>
      </c>
      <c r="D1277" s="71" t="s">
        <v>5506</v>
      </c>
      <c r="E1277" s="30" t="s">
        <v>2857</v>
      </c>
      <c r="F1277" s="49"/>
      <c r="G1277" s="75">
        <v>240</v>
      </c>
      <c r="H1277" s="40">
        <v>1</v>
      </c>
      <c r="I1277" s="3" t="s">
        <v>4911</v>
      </c>
      <c r="K1277" s="30">
        <v>0</v>
      </c>
      <c r="L1277" s="40">
        <v>5</v>
      </c>
      <c r="M1277" s="17" t="s">
        <v>1549</v>
      </c>
      <c r="N1277" s="17" t="s">
        <v>1753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5505</v>
      </c>
      <c r="B1278" s="17" t="s">
        <v>1487</v>
      </c>
      <c r="C1278" s="37">
        <f t="shared" si="36"/>
        <v>3</v>
      </c>
      <c r="D1278" s="71" t="s">
        <v>5234</v>
      </c>
      <c r="E1278" s="30" t="s">
        <v>2857</v>
      </c>
      <c r="F1278" s="49"/>
      <c r="G1278" s="75">
        <v>0</v>
      </c>
      <c r="H1278" s="40">
        <v>1</v>
      </c>
      <c r="I1278" s="3" t="s">
        <v>4911</v>
      </c>
      <c r="K1278" s="30">
        <v>0</v>
      </c>
      <c r="L1278" s="40">
        <v>5</v>
      </c>
      <c r="M1278" s="17" t="s">
        <v>1549</v>
      </c>
      <c r="N1278" s="17" t="s">
        <v>1753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4997</v>
      </c>
      <c r="B1279" s="17" t="s">
        <v>1487</v>
      </c>
      <c r="C1279" s="37">
        <f t="shared" si="36"/>
        <v>3</v>
      </c>
      <c r="D1279" s="71" t="s">
        <v>5532</v>
      </c>
      <c r="E1279" s="30" t="s">
        <v>2857</v>
      </c>
      <c r="F1279" s="49"/>
      <c r="G1279" s="75">
        <v>750</v>
      </c>
      <c r="H1279" s="40">
        <v>1</v>
      </c>
      <c r="I1279" s="3" t="s">
        <v>4911</v>
      </c>
      <c r="K1279" s="30">
        <v>0</v>
      </c>
      <c r="L1279" s="40">
        <v>5</v>
      </c>
      <c r="M1279" s="17" t="s">
        <v>1549</v>
      </c>
      <c r="N1279" s="17" t="s">
        <v>1753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4998</v>
      </c>
      <c r="B1280" s="17" t="s">
        <v>1487</v>
      </c>
      <c r="C1280" s="37">
        <f t="shared" si="36"/>
        <v>3</v>
      </c>
      <c r="D1280" s="71" t="s">
        <v>4535</v>
      </c>
      <c r="E1280" s="30" t="s">
        <v>2857</v>
      </c>
      <c r="F1280" s="49"/>
      <c r="G1280" s="75">
        <v>1100</v>
      </c>
      <c r="H1280" s="40">
        <v>1</v>
      </c>
      <c r="I1280" s="3" t="s">
        <v>4911</v>
      </c>
      <c r="K1280" s="30">
        <v>0</v>
      </c>
      <c r="L1280" s="40">
        <v>5</v>
      </c>
      <c r="M1280" s="17" t="s">
        <v>1549</v>
      </c>
      <c r="N1280" s="17" t="s">
        <v>1753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5504</v>
      </c>
      <c r="B1281" s="17" t="s">
        <v>1487</v>
      </c>
      <c r="C1281" s="37">
        <f t="shared" si="36"/>
        <v>3</v>
      </c>
      <c r="D1281" s="71" t="s">
        <v>5503</v>
      </c>
      <c r="E1281" s="30" t="s">
        <v>2857</v>
      </c>
      <c r="F1281" s="49"/>
      <c r="G1281" s="75">
        <v>350</v>
      </c>
      <c r="H1281" s="40">
        <v>1</v>
      </c>
      <c r="I1281" s="3" t="s">
        <v>4911</v>
      </c>
      <c r="K1281" s="30">
        <v>0</v>
      </c>
      <c r="L1281" s="40">
        <v>5</v>
      </c>
      <c r="M1281" s="17" t="s">
        <v>1549</v>
      </c>
      <c r="N1281" s="17" t="s">
        <v>1753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4999</v>
      </c>
      <c r="B1282" s="17" t="s">
        <v>1487</v>
      </c>
      <c r="C1282" s="37">
        <f t="shared" si="36"/>
        <v>3</v>
      </c>
      <c r="D1282" s="73" t="s">
        <v>4520</v>
      </c>
      <c r="E1282" s="40" t="s">
        <v>2857</v>
      </c>
      <c r="F1282" s="49"/>
      <c r="G1282" s="75">
        <v>120</v>
      </c>
      <c r="H1282" s="40">
        <v>1</v>
      </c>
      <c r="I1282" s="3" t="s">
        <v>4911</v>
      </c>
      <c r="K1282" s="30">
        <v>0</v>
      </c>
      <c r="L1282" s="40">
        <v>5</v>
      </c>
      <c r="M1282" s="17" t="s">
        <v>1549</v>
      </c>
      <c r="N1282" s="17" t="s">
        <v>1753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5529</v>
      </c>
      <c r="B1283" s="17" t="s">
        <v>1487</v>
      </c>
      <c r="C1283" s="37">
        <f t="shared" si="36"/>
        <v>3</v>
      </c>
      <c r="D1283" s="73" t="s">
        <v>5530</v>
      </c>
      <c r="E1283" s="40" t="s">
        <v>2857</v>
      </c>
      <c r="F1283" s="49"/>
      <c r="G1283" s="75">
        <v>120</v>
      </c>
      <c r="H1283" s="40">
        <v>1</v>
      </c>
      <c r="I1283" s="3" t="s">
        <v>4911</v>
      </c>
      <c r="K1283" s="30">
        <v>0</v>
      </c>
      <c r="L1283" s="40">
        <v>5</v>
      </c>
      <c r="M1283" s="17" t="s">
        <v>1549</v>
      </c>
      <c r="N1283" s="17" t="s">
        <v>1753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5000</v>
      </c>
      <c r="B1284" s="17" t="s">
        <v>1487</v>
      </c>
      <c r="C1284" s="37">
        <f t="shared" si="36"/>
        <v>3</v>
      </c>
      <c r="D1284" s="73" t="s">
        <v>1266</v>
      </c>
      <c r="E1284" s="40" t="s">
        <v>2857</v>
      </c>
      <c r="F1284" s="49"/>
      <c r="G1284" s="75">
        <v>120</v>
      </c>
      <c r="H1284" s="40">
        <v>1</v>
      </c>
      <c r="I1284" s="3" t="s">
        <v>4911</v>
      </c>
      <c r="K1284" s="30">
        <v>0</v>
      </c>
      <c r="L1284" s="40">
        <v>5</v>
      </c>
      <c r="M1284" s="17" t="s">
        <v>1549</v>
      </c>
      <c r="N1284" s="17" t="s">
        <v>1753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5001</v>
      </c>
      <c r="B1285" s="17" t="s">
        <v>1487</v>
      </c>
      <c r="C1285" s="37">
        <f t="shared" si="36"/>
        <v>3</v>
      </c>
      <c r="D1285" s="71" t="s">
        <v>5508</v>
      </c>
      <c r="E1285" s="30" t="s">
        <v>2857</v>
      </c>
      <c r="F1285" s="49"/>
      <c r="G1285" s="75">
        <v>500</v>
      </c>
      <c r="H1285" s="40">
        <v>1</v>
      </c>
      <c r="I1285" s="3" t="s">
        <v>4911</v>
      </c>
      <c r="K1285" s="30">
        <v>0</v>
      </c>
      <c r="L1285" s="40">
        <v>5</v>
      </c>
      <c r="M1285" s="17" t="s">
        <v>1549</v>
      </c>
      <c r="N1285" s="17" t="s">
        <v>1753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5002</v>
      </c>
      <c r="B1286" s="17" t="s">
        <v>1487</v>
      </c>
      <c r="C1286" s="37">
        <f t="shared" si="36"/>
        <v>3</v>
      </c>
      <c r="D1286" s="73" t="s">
        <v>4512</v>
      </c>
      <c r="E1286" s="40" t="s">
        <v>2857</v>
      </c>
      <c r="F1286" s="49"/>
      <c r="G1286" s="75">
        <v>80</v>
      </c>
      <c r="H1286" s="40">
        <v>1</v>
      </c>
      <c r="I1286" s="3" t="s">
        <v>4911</v>
      </c>
      <c r="K1286" s="30">
        <v>0</v>
      </c>
      <c r="L1286" s="40">
        <v>5</v>
      </c>
      <c r="M1286" s="17" t="s">
        <v>1549</v>
      </c>
      <c r="N1286" s="17" t="s">
        <v>1753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5003</v>
      </c>
      <c r="B1287" s="17" t="s">
        <v>1487</v>
      </c>
      <c r="C1287" s="37">
        <f t="shared" si="36"/>
        <v>3</v>
      </c>
      <c r="D1287" s="71" t="s">
        <v>4508</v>
      </c>
      <c r="E1287" s="30" t="s">
        <v>2857</v>
      </c>
      <c r="F1287" s="49"/>
      <c r="G1287" s="75">
        <v>80</v>
      </c>
      <c r="H1287" s="40">
        <v>1</v>
      </c>
      <c r="I1287" s="3" t="s">
        <v>4911</v>
      </c>
      <c r="K1287" s="30">
        <v>0</v>
      </c>
      <c r="L1287" s="40">
        <v>5</v>
      </c>
      <c r="M1287" s="17" t="s">
        <v>1549</v>
      </c>
      <c r="N1287" s="17" t="s">
        <v>1753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5004</v>
      </c>
      <c r="B1288" s="17" t="s">
        <v>1487</v>
      </c>
      <c r="C1288" s="37">
        <f t="shared" si="36"/>
        <v>3</v>
      </c>
      <c r="D1288" s="71" t="s">
        <v>4506</v>
      </c>
      <c r="E1288" s="30" t="s">
        <v>2857</v>
      </c>
      <c r="F1288" s="49"/>
      <c r="G1288" s="75">
        <v>80</v>
      </c>
      <c r="H1288" s="40">
        <v>1</v>
      </c>
      <c r="I1288" s="3" t="s">
        <v>4911</v>
      </c>
      <c r="K1288" s="30">
        <v>0</v>
      </c>
      <c r="L1288" s="40">
        <v>5</v>
      </c>
      <c r="M1288" s="17" t="s">
        <v>1549</v>
      </c>
      <c r="N1288" s="17" t="s">
        <v>1753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5005</v>
      </c>
      <c r="B1289" s="17" t="s">
        <v>1487</v>
      </c>
      <c r="C1289" s="37">
        <f t="shared" si="36"/>
        <v>3</v>
      </c>
      <c r="D1289" s="71" t="s">
        <v>4504</v>
      </c>
      <c r="E1289" s="30" t="s">
        <v>2857</v>
      </c>
      <c r="F1289" s="49"/>
      <c r="G1289" s="75">
        <v>80</v>
      </c>
      <c r="H1289" s="40">
        <v>1</v>
      </c>
      <c r="I1289" s="3" t="s">
        <v>4911</v>
      </c>
      <c r="K1289" s="30">
        <v>0</v>
      </c>
      <c r="L1289" s="40">
        <v>5</v>
      </c>
      <c r="M1289" s="17" t="s">
        <v>1549</v>
      </c>
      <c r="N1289" s="17" t="s">
        <v>1753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5006</v>
      </c>
      <c r="B1290" s="17" t="s">
        <v>1487</v>
      </c>
      <c r="C1290" s="37">
        <f t="shared" si="36"/>
        <v>3</v>
      </c>
      <c r="D1290" s="71" t="s">
        <v>5512</v>
      </c>
      <c r="E1290" s="30" t="s">
        <v>2857</v>
      </c>
      <c r="F1290" s="49"/>
      <c r="G1290" s="75">
        <v>80</v>
      </c>
      <c r="H1290" s="40">
        <v>1</v>
      </c>
      <c r="I1290" s="3" t="s">
        <v>4911</v>
      </c>
      <c r="K1290" s="30">
        <v>0</v>
      </c>
      <c r="L1290" s="40">
        <v>5</v>
      </c>
      <c r="M1290" s="17" t="s">
        <v>1549</v>
      </c>
      <c r="N1290" s="17" t="s">
        <v>1753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5502</v>
      </c>
      <c r="B1291" s="17" t="s">
        <v>1487</v>
      </c>
      <c r="C1291" s="37">
        <f t="shared" si="36"/>
        <v>3</v>
      </c>
      <c r="D1291" s="71" t="s">
        <v>5501</v>
      </c>
      <c r="E1291" s="30" t="s">
        <v>2857</v>
      </c>
      <c r="F1291" s="49"/>
      <c r="G1291" s="75">
        <v>200</v>
      </c>
      <c r="H1291" s="40">
        <v>1</v>
      </c>
      <c r="I1291" s="3" t="s">
        <v>4911</v>
      </c>
      <c r="K1291" s="30">
        <v>0</v>
      </c>
      <c r="L1291" s="40">
        <v>5</v>
      </c>
      <c r="M1291" s="17" t="s">
        <v>1549</v>
      </c>
      <c r="N1291" s="17" t="s">
        <v>1753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5007</v>
      </c>
      <c r="B1292" s="17" t="s">
        <v>1487</v>
      </c>
      <c r="C1292" s="37">
        <f t="shared" si="36"/>
        <v>3</v>
      </c>
      <c r="D1292" s="71" t="s">
        <v>4753</v>
      </c>
      <c r="E1292" s="30" t="s">
        <v>2857</v>
      </c>
      <c r="F1292" s="49"/>
      <c r="G1292" s="75">
        <v>400</v>
      </c>
      <c r="H1292" s="40">
        <v>1</v>
      </c>
      <c r="I1292" s="3" t="s">
        <v>4911</v>
      </c>
      <c r="K1292" s="30">
        <v>0</v>
      </c>
      <c r="L1292" s="40">
        <v>5</v>
      </c>
      <c r="M1292" s="17" t="s">
        <v>1549</v>
      </c>
      <c r="N1292" s="17" t="s">
        <v>1753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5008</v>
      </c>
      <c r="B1293" s="17" t="s">
        <v>1487</v>
      </c>
      <c r="C1293" s="37">
        <f t="shared" si="36"/>
        <v>3</v>
      </c>
      <c r="D1293" s="71" t="s">
        <v>4498</v>
      </c>
      <c r="E1293" s="30" t="s">
        <v>2857</v>
      </c>
      <c r="F1293" s="49"/>
      <c r="G1293" s="75">
        <v>0</v>
      </c>
      <c r="H1293" s="40">
        <v>1</v>
      </c>
      <c r="I1293" s="3" t="s">
        <v>4911</v>
      </c>
      <c r="K1293" s="30">
        <v>0</v>
      </c>
      <c r="L1293" s="40">
        <v>5</v>
      </c>
      <c r="M1293" s="17" t="s">
        <v>1549</v>
      </c>
      <c r="N1293" s="17" t="s">
        <v>1753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5009</v>
      </c>
      <c r="B1294" s="17" t="s">
        <v>1487</v>
      </c>
      <c r="C1294" s="37">
        <f t="shared" si="36"/>
        <v>3</v>
      </c>
      <c r="D1294" s="71" t="s">
        <v>4481</v>
      </c>
      <c r="E1294" s="30" t="s">
        <v>2857</v>
      </c>
      <c r="F1294" s="49"/>
      <c r="G1294" s="75">
        <v>80</v>
      </c>
      <c r="H1294" s="40">
        <v>1</v>
      </c>
      <c r="I1294" s="3" t="s">
        <v>4911</v>
      </c>
      <c r="K1294" s="30">
        <v>0</v>
      </c>
      <c r="L1294" s="40">
        <v>5</v>
      </c>
      <c r="M1294" s="17" t="s">
        <v>1549</v>
      </c>
      <c r="N1294" s="17" t="s">
        <v>1753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5010</v>
      </c>
      <c r="B1295" s="17" t="s">
        <v>1487</v>
      </c>
      <c r="C1295" s="37">
        <f t="shared" si="36"/>
        <v>3</v>
      </c>
      <c r="D1295" s="73" t="s">
        <v>4479</v>
      </c>
      <c r="E1295" s="30" t="s">
        <v>2857</v>
      </c>
      <c r="F1295" s="49"/>
      <c r="G1295" s="75">
        <v>80</v>
      </c>
      <c r="H1295" s="40">
        <v>1</v>
      </c>
      <c r="I1295" s="3" t="s">
        <v>4911</v>
      </c>
      <c r="K1295" s="30">
        <v>0</v>
      </c>
      <c r="L1295" s="40">
        <v>5</v>
      </c>
      <c r="M1295" s="17" t="s">
        <v>1549</v>
      </c>
      <c r="N1295" s="17" t="s">
        <v>1753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5011</v>
      </c>
      <c r="B1296" s="17" t="s">
        <v>1487</v>
      </c>
      <c r="C1296" s="37">
        <f t="shared" si="36"/>
        <v>3</v>
      </c>
      <c r="D1296" s="73" t="s">
        <v>5533</v>
      </c>
      <c r="E1296" s="40" t="s">
        <v>2857</v>
      </c>
      <c r="F1296" s="49"/>
      <c r="G1296" s="75">
        <v>0</v>
      </c>
      <c r="H1296" s="40">
        <v>1</v>
      </c>
      <c r="I1296" s="3" t="s">
        <v>4911</v>
      </c>
      <c r="K1296" s="30">
        <v>0</v>
      </c>
      <c r="L1296" s="40">
        <v>5</v>
      </c>
      <c r="M1296" s="17" t="s">
        <v>1549</v>
      </c>
      <c r="N1296" s="17" t="s">
        <v>1753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5515</v>
      </c>
      <c r="B1297" s="17" t="s">
        <v>1487</v>
      </c>
      <c r="C1297" s="37">
        <f t="shared" si="36"/>
        <v>3</v>
      </c>
      <c r="D1297" s="73" t="s">
        <v>5516</v>
      </c>
      <c r="E1297" s="40" t="s">
        <v>2857</v>
      </c>
      <c r="F1297" s="49"/>
      <c r="G1297" s="75">
        <v>0</v>
      </c>
      <c r="H1297" s="40">
        <v>1</v>
      </c>
      <c r="I1297" s="3" t="s">
        <v>4911</v>
      </c>
      <c r="K1297" s="30">
        <v>0</v>
      </c>
      <c r="L1297" s="40">
        <v>5</v>
      </c>
      <c r="M1297" s="17" t="s">
        <v>1549</v>
      </c>
      <c r="N1297" s="17" t="s">
        <v>1753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5517</v>
      </c>
      <c r="B1298" s="17" t="s">
        <v>1487</v>
      </c>
      <c r="C1298" s="37">
        <f t="shared" si="36"/>
        <v>3</v>
      </c>
      <c r="D1298" s="73" t="s">
        <v>5518</v>
      </c>
      <c r="E1298" s="40" t="s">
        <v>2857</v>
      </c>
      <c r="F1298" s="49"/>
      <c r="G1298" s="79">
        <v>0</v>
      </c>
      <c r="H1298" s="40">
        <v>1</v>
      </c>
      <c r="I1298" s="3" t="s">
        <v>4911</v>
      </c>
      <c r="K1298" s="30">
        <v>0</v>
      </c>
      <c r="L1298" s="40">
        <v>5</v>
      </c>
      <c r="M1298" s="17" t="s">
        <v>1549</v>
      </c>
      <c r="N1298" s="17" t="s">
        <v>1753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5523</v>
      </c>
      <c r="B1299" s="17" t="s">
        <v>1487</v>
      </c>
      <c r="C1299" s="37">
        <f t="shared" si="36"/>
        <v>3</v>
      </c>
      <c r="D1299" s="73" t="s">
        <v>5524</v>
      </c>
      <c r="E1299" s="40" t="s">
        <v>2857</v>
      </c>
      <c r="F1299" s="49"/>
      <c r="G1299" s="79">
        <v>0</v>
      </c>
      <c r="H1299" s="40">
        <v>1</v>
      </c>
      <c r="I1299" s="3" t="s">
        <v>4911</v>
      </c>
      <c r="K1299" s="30">
        <v>0</v>
      </c>
      <c r="L1299" s="40">
        <v>5</v>
      </c>
      <c r="M1299" s="17" t="s">
        <v>1549</v>
      </c>
      <c r="N1299" s="17" t="s">
        <v>1753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17" t="s">
        <v>5525</v>
      </c>
      <c r="B1300" s="17" t="s">
        <v>1487</v>
      </c>
      <c r="C1300" s="37">
        <f t="shared" si="36"/>
        <v>3</v>
      </c>
      <c r="D1300" s="73" t="s">
        <v>5179</v>
      </c>
      <c r="E1300" s="40" t="s">
        <v>2857</v>
      </c>
      <c r="F1300" s="49"/>
      <c r="G1300" s="79">
        <v>0</v>
      </c>
      <c r="H1300" s="40">
        <v>1</v>
      </c>
      <c r="I1300" s="3" t="s">
        <v>4911</v>
      </c>
      <c r="K1300" s="30">
        <v>0</v>
      </c>
      <c r="L1300" s="40">
        <v>5</v>
      </c>
      <c r="M1300" s="17" t="s">
        <v>1549</v>
      </c>
      <c r="N1300" s="17" t="s">
        <v>1753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</row>
    <row r="1301" spans="1:16" x14ac:dyDescent="0.5">
      <c r="A1301" s="17" t="s">
        <v>5526</v>
      </c>
      <c r="B1301" s="17" t="s">
        <v>1487</v>
      </c>
      <c r="C1301" s="37">
        <f t="shared" si="36"/>
        <v>3</v>
      </c>
      <c r="D1301" s="73" t="s">
        <v>5181</v>
      </c>
      <c r="E1301" s="40" t="s">
        <v>2857</v>
      </c>
      <c r="F1301" s="49"/>
      <c r="G1301" s="79">
        <v>0</v>
      </c>
      <c r="H1301" s="40">
        <v>1</v>
      </c>
      <c r="I1301" s="3" t="s">
        <v>4911</v>
      </c>
      <c r="K1301" s="30">
        <v>0</v>
      </c>
      <c r="L1301" s="40">
        <v>5</v>
      </c>
      <c r="M1301" s="17" t="s">
        <v>1549</v>
      </c>
      <c r="N1301" s="17" t="s">
        <v>1753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5527</v>
      </c>
      <c r="B1302" s="17" t="s">
        <v>1487</v>
      </c>
      <c r="C1302" s="37">
        <f t="shared" si="36"/>
        <v>3</v>
      </c>
      <c r="D1302" s="73" t="s">
        <v>5528</v>
      </c>
      <c r="E1302" s="40" t="s">
        <v>2857</v>
      </c>
      <c r="F1302" s="49"/>
      <c r="G1302" s="79">
        <v>0</v>
      </c>
      <c r="H1302" s="40">
        <v>1</v>
      </c>
      <c r="I1302" s="3" t="s">
        <v>4911</v>
      </c>
      <c r="K1302" s="30">
        <v>0</v>
      </c>
      <c r="L1302" s="40">
        <v>5</v>
      </c>
      <c r="M1302" s="17" t="s">
        <v>1549</v>
      </c>
      <c r="N1302" s="17" t="s">
        <v>1753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5536</v>
      </c>
      <c r="B1303" s="17" t="s">
        <v>1487</v>
      </c>
      <c r="C1303" s="37">
        <f t="shared" si="36"/>
        <v>3</v>
      </c>
      <c r="D1303" s="73" t="s">
        <v>5247</v>
      </c>
      <c r="E1303" s="40" t="s">
        <v>2857</v>
      </c>
      <c r="F1303" s="49"/>
      <c r="G1303" s="79">
        <v>0</v>
      </c>
      <c r="H1303" s="40">
        <v>1</v>
      </c>
      <c r="I1303" s="3" t="s">
        <v>4911</v>
      </c>
      <c r="K1303" s="30">
        <v>0</v>
      </c>
      <c r="L1303" s="40">
        <v>5</v>
      </c>
      <c r="M1303" s="17" t="s">
        <v>1549</v>
      </c>
      <c r="N1303" s="17" t="s">
        <v>1753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5537</v>
      </c>
      <c r="B1304" s="17" t="s">
        <v>1487</v>
      </c>
      <c r="C1304" s="37">
        <f t="shared" si="36"/>
        <v>3</v>
      </c>
      <c r="D1304" s="73" t="s">
        <v>5538</v>
      </c>
      <c r="E1304" s="40" t="s">
        <v>2857</v>
      </c>
      <c r="F1304" s="49"/>
      <c r="G1304" s="79">
        <v>0</v>
      </c>
      <c r="H1304" s="40">
        <v>1</v>
      </c>
      <c r="I1304" s="3" t="s">
        <v>4911</v>
      </c>
      <c r="K1304" s="30">
        <v>0</v>
      </c>
      <c r="L1304" s="40">
        <v>5</v>
      </c>
      <c r="M1304" s="17" t="s">
        <v>1549</v>
      </c>
      <c r="N1304" s="17" t="s">
        <v>1753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5541</v>
      </c>
      <c r="B1305" s="17" t="s">
        <v>1487</v>
      </c>
      <c r="C1305" s="37">
        <f t="shared" si="36"/>
        <v>3</v>
      </c>
      <c r="D1305" s="73" t="s">
        <v>5539</v>
      </c>
      <c r="E1305" s="40" t="s">
        <v>2857</v>
      </c>
      <c r="F1305" s="49"/>
      <c r="G1305" s="79">
        <v>0</v>
      </c>
      <c r="H1305" s="40">
        <v>1</v>
      </c>
      <c r="I1305" s="3" t="s">
        <v>4911</v>
      </c>
      <c r="K1305" s="30">
        <v>0</v>
      </c>
      <c r="L1305" s="40">
        <v>5</v>
      </c>
      <c r="M1305" s="17" t="s">
        <v>1549</v>
      </c>
      <c r="N1305" s="17" t="s">
        <v>1753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5542</v>
      </c>
      <c r="B1306" s="17" t="s">
        <v>1487</v>
      </c>
      <c r="C1306" s="37">
        <f t="shared" si="36"/>
        <v>3</v>
      </c>
      <c r="D1306" s="73" t="s">
        <v>5540</v>
      </c>
      <c r="E1306" s="40" t="s">
        <v>2857</v>
      </c>
      <c r="F1306" s="49"/>
      <c r="G1306" s="79">
        <v>0</v>
      </c>
      <c r="H1306" s="40">
        <v>1</v>
      </c>
      <c r="I1306" s="3" t="s">
        <v>4911</v>
      </c>
      <c r="K1306" s="30">
        <v>0</v>
      </c>
      <c r="L1306" s="40">
        <v>5</v>
      </c>
      <c r="M1306" s="17" t="s">
        <v>1549</v>
      </c>
      <c r="N1306" s="17" t="s">
        <v>1753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5543</v>
      </c>
      <c r="B1307" s="17" t="s">
        <v>1487</v>
      </c>
      <c r="C1307" s="37">
        <f t="shared" si="36"/>
        <v>3</v>
      </c>
      <c r="D1307" s="73" t="s">
        <v>5544</v>
      </c>
      <c r="E1307" s="40" t="s">
        <v>2857</v>
      </c>
      <c r="F1307" s="49"/>
      <c r="G1307" s="79">
        <v>0</v>
      </c>
      <c r="H1307" s="40">
        <v>1</v>
      </c>
      <c r="I1307" s="3" t="s">
        <v>4911</v>
      </c>
      <c r="K1307" s="30">
        <v>0</v>
      </c>
      <c r="L1307" s="40">
        <v>5</v>
      </c>
      <c r="M1307" s="17" t="s">
        <v>1549</v>
      </c>
      <c r="N1307" s="17" t="s">
        <v>1753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5546</v>
      </c>
      <c r="B1308" s="17" t="s">
        <v>1487</v>
      </c>
      <c r="C1308" s="37">
        <f>IF($B1308="ProductService",1,IF($B1308="ProductNonInventory",3,IF($B1308="ProductInventory",5,"error")))</f>
        <v>3</v>
      </c>
      <c r="D1308" s="30" t="s">
        <v>5545</v>
      </c>
      <c r="E1308" s="30" t="s">
        <v>2857</v>
      </c>
      <c r="F1308" s="49"/>
      <c r="G1308" s="17">
        <v>0</v>
      </c>
      <c r="H1308" s="17">
        <v>1</v>
      </c>
      <c r="I1308" s="17" t="s">
        <v>4911</v>
      </c>
      <c r="K1308" s="30">
        <v>0</v>
      </c>
      <c r="L1308" s="17">
        <v>5</v>
      </c>
      <c r="M1308" s="17" t="s">
        <v>1549</v>
      </c>
      <c r="N1308" s="17" t="s">
        <v>1753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5547</v>
      </c>
      <c r="B1309" s="17" t="s">
        <v>1487</v>
      </c>
      <c r="C1309" s="37">
        <f>IF($B1309="ProductService",1,IF($B1309="ProductNonInventory",3,IF($B1309="ProductInventory",5,"error")))</f>
        <v>3</v>
      </c>
      <c r="D1309" s="30" t="s">
        <v>149</v>
      </c>
      <c r="E1309" s="30" t="s">
        <v>2857</v>
      </c>
      <c r="F1309" s="49"/>
      <c r="G1309" s="17">
        <v>0</v>
      </c>
      <c r="H1309" s="17">
        <v>1</v>
      </c>
      <c r="I1309" s="17" t="s">
        <v>4911</v>
      </c>
      <c r="K1309" s="30">
        <v>0</v>
      </c>
      <c r="L1309" s="17">
        <v>5</v>
      </c>
      <c r="M1309" s="17" t="s">
        <v>1549</v>
      </c>
      <c r="N1309" s="17" t="s">
        <v>1753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5548</v>
      </c>
      <c r="B1310" s="17" t="s">
        <v>1487</v>
      </c>
      <c r="C1310" s="37">
        <f>IF($B1310="ProductService",1,IF($B1310="ProductNonInventory",3,IF($B1310="ProductInventory",5,"error")))</f>
        <v>3</v>
      </c>
      <c r="D1310" s="30" t="s">
        <v>5549</v>
      </c>
      <c r="E1310" s="30" t="s">
        <v>2857</v>
      </c>
      <c r="F1310" s="49"/>
      <c r="G1310" s="17">
        <v>0</v>
      </c>
      <c r="H1310" s="17">
        <v>1</v>
      </c>
      <c r="I1310" s="17" t="s">
        <v>4911</v>
      </c>
      <c r="K1310" s="30">
        <v>0</v>
      </c>
      <c r="L1310" s="17">
        <v>5</v>
      </c>
      <c r="M1310" s="17" t="s">
        <v>1549</v>
      </c>
      <c r="N1310" s="17" t="s">
        <v>1753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5550</v>
      </c>
      <c r="B1311" s="17" t="s">
        <v>1487</v>
      </c>
      <c r="C1311" s="37">
        <f>IF($B1311="ProductService",1,IF($B1311="ProductNonInventory",3,IF($B1311="ProductInventory",5,"error")))</f>
        <v>3</v>
      </c>
      <c r="D1311" s="30" t="s">
        <v>5291</v>
      </c>
      <c r="E1311" s="30" t="s">
        <v>2857</v>
      </c>
      <c r="F1311" s="49"/>
      <c r="G1311" s="17">
        <v>0</v>
      </c>
      <c r="H1311" s="17">
        <v>1</v>
      </c>
      <c r="I1311" s="17" t="s">
        <v>4911</v>
      </c>
      <c r="K1311" s="30">
        <v>0</v>
      </c>
      <c r="L1311" s="17">
        <v>5</v>
      </c>
      <c r="M1311" s="17" t="s">
        <v>1549</v>
      </c>
      <c r="N1311" s="17" t="s">
        <v>1753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5551</v>
      </c>
      <c r="B1312" s="17" t="s">
        <v>1487</v>
      </c>
      <c r="C1312" s="37">
        <f>IF($B1312="ProductService",1,IF($B1312="ProductNonInventory",3,IF($B1312="ProductInventory",5,"error")))</f>
        <v>3</v>
      </c>
      <c r="D1312" s="30" t="s">
        <v>5552</v>
      </c>
      <c r="E1312" s="30" t="s">
        <v>2857</v>
      </c>
      <c r="F1312" s="49"/>
      <c r="G1312" s="17">
        <v>0</v>
      </c>
      <c r="H1312" s="17">
        <v>1</v>
      </c>
      <c r="I1312" s="17" t="s">
        <v>4911</v>
      </c>
      <c r="K1312" s="30">
        <v>0</v>
      </c>
      <c r="L1312" s="17">
        <v>5</v>
      </c>
      <c r="M1312" s="17" t="s">
        <v>1549</v>
      </c>
      <c r="N1312" s="17" t="s">
        <v>1753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5554</v>
      </c>
      <c r="B1313" s="17" t="s">
        <v>1487</v>
      </c>
      <c r="C1313" s="37">
        <f t="shared" ref="C1313:C1316" si="37">IF($B1313="ProductService",1,IF($B1313="ProductNonInventory",3,IF($B1313="ProductInventory",5,"error")))</f>
        <v>3</v>
      </c>
      <c r="D1313" s="30" t="s">
        <v>5553</v>
      </c>
      <c r="E1313" s="30" t="s">
        <v>2857</v>
      </c>
      <c r="F1313" s="49"/>
      <c r="G1313" s="17">
        <v>0</v>
      </c>
      <c r="H1313" s="17">
        <v>1</v>
      </c>
      <c r="I1313" s="17" t="s">
        <v>4911</v>
      </c>
      <c r="K1313" s="30">
        <v>0</v>
      </c>
      <c r="L1313" s="17">
        <v>5</v>
      </c>
      <c r="M1313" s="17" t="s">
        <v>1549</v>
      </c>
      <c r="N1313" s="17" t="s">
        <v>1753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5557</v>
      </c>
      <c r="B1314" s="17" t="s">
        <v>1487</v>
      </c>
      <c r="C1314" s="37">
        <f t="shared" si="37"/>
        <v>3</v>
      </c>
      <c r="D1314" s="30" t="s">
        <v>5555</v>
      </c>
      <c r="E1314" s="30" t="s">
        <v>2857</v>
      </c>
      <c r="F1314" s="49"/>
      <c r="G1314" s="17">
        <v>0</v>
      </c>
      <c r="H1314" s="17">
        <v>1</v>
      </c>
      <c r="I1314" s="17" t="s">
        <v>4911</v>
      </c>
      <c r="K1314" s="30">
        <v>0</v>
      </c>
      <c r="L1314" s="17">
        <v>5</v>
      </c>
      <c r="M1314" s="17" t="s">
        <v>1549</v>
      </c>
      <c r="N1314" s="17" t="s">
        <v>1753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5558</v>
      </c>
      <c r="B1315" s="17" t="s">
        <v>1487</v>
      </c>
      <c r="C1315" s="37">
        <f t="shared" si="37"/>
        <v>3</v>
      </c>
      <c r="D1315" s="30" t="s">
        <v>5556</v>
      </c>
      <c r="E1315" s="30" t="s">
        <v>2857</v>
      </c>
      <c r="F1315" s="49"/>
      <c r="G1315" s="17">
        <v>0</v>
      </c>
      <c r="H1315" s="17">
        <v>1</v>
      </c>
      <c r="I1315" s="17" t="s">
        <v>4911</v>
      </c>
      <c r="K1315" s="30">
        <v>0</v>
      </c>
      <c r="L1315" s="17">
        <v>5</v>
      </c>
      <c r="M1315" s="17" t="s">
        <v>1549</v>
      </c>
      <c r="N1315" s="17" t="s">
        <v>1753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5559</v>
      </c>
      <c r="B1316" s="17" t="s">
        <v>1487</v>
      </c>
      <c r="C1316" s="37">
        <f t="shared" si="37"/>
        <v>3</v>
      </c>
      <c r="D1316" s="30" t="s">
        <v>5560</v>
      </c>
      <c r="E1316" s="30" t="s">
        <v>2857</v>
      </c>
      <c r="F1316" s="49"/>
      <c r="G1316" s="17">
        <v>0</v>
      </c>
      <c r="H1316" s="17">
        <v>1</v>
      </c>
      <c r="I1316" s="17" t="s">
        <v>4911</v>
      </c>
      <c r="K1316" s="30">
        <v>0</v>
      </c>
      <c r="L1316" s="17">
        <v>5</v>
      </c>
      <c r="M1316" s="17" t="s">
        <v>1549</v>
      </c>
      <c r="N1316" s="17" t="s">
        <v>1753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5561</v>
      </c>
      <c r="B1317" s="17" t="s">
        <v>1487</v>
      </c>
      <c r="C1317" s="37">
        <f>IF($B1317="ProductService",1,IF($B1317="ProductNonInventory",3,IF($B1317="ProductInventory",5,"error")))</f>
        <v>3</v>
      </c>
      <c r="D1317" s="30" t="s">
        <v>5375</v>
      </c>
      <c r="E1317" s="30" t="s">
        <v>2857</v>
      </c>
      <c r="F1317" s="49"/>
      <c r="G1317" s="17">
        <v>0</v>
      </c>
      <c r="H1317" s="17">
        <v>1</v>
      </c>
      <c r="I1317" s="17" t="s">
        <v>4911</v>
      </c>
      <c r="K1317" s="30">
        <v>0</v>
      </c>
      <c r="L1317" s="17">
        <v>5</v>
      </c>
      <c r="M1317" s="17" t="s">
        <v>1549</v>
      </c>
      <c r="N1317" s="17" t="s">
        <v>1753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5562</v>
      </c>
      <c r="B1318" s="17" t="s">
        <v>1487</v>
      </c>
      <c r="C1318" s="37">
        <f t="shared" ref="C1318:C1326" si="38">IF($B1318="ProductService",1,IF($B1318="ProductNonInventory",3,IF($B1318="ProductInventory",5,"error")))</f>
        <v>3</v>
      </c>
      <c r="D1318" s="30" t="s">
        <v>5381</v>
      </c>
      <c r="E1318" s="30" t="s">
        <v>2857</v>
      </c>
      <c r="F1318" s="49"/>
      <c r="G1318" s="17">
        <v>0</v>
      </c>
      <c r="H1318" s="17">
        <v>1</v>
      </c>
      <c r="I1318" s="17" t="s">
        <v>4911</v>
      </c>
      <c r="K1318" s="30">
        <v>0</v>
      </c>
      <c r="L1318" s="17">
        <v>5</v>
      </c>
      <c r="M1318" s="17" t="s">
        <v>1549</v>
      </c>
      <c r="N1318" s="17" t="s">
        <v>1753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5563</v>
      </c>
      <c r="B1319" s="17" t="s">
        <v>1487</v>
      </c>
      <c r="C1319" s="37">
        <f t="shared" si="38"/>
        <v>3</v>
      </c>
      <c r="D1319" s="30" t="s">
        <v>5382</v>
      </c>
      <c r="E1319" s="30" t="s">
        <v>2857</v>
      </c>
      <c r="F1319" s="49"/>
      <c r="G1319" s="17">
        <v>0</v>
      </c>
      <c r="H1319" s="17">
        <v>1</v>
      </c>
      <c r="I1319" s="17" t="s">
        <v>4911</v>
      </c>
      <c r="K1319" s="30">
        <v>0</v>
      </c>
      <c r="L1319" s="17">
        <v>5</v>
      </c>
      <c r="M1319" s="17" t="s">
        <v>1549</v>
      </c>
      <c r="N1319" s="17" t="s">
        <v>1753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5565</v>
      </c>
      <c r="B1320" s="17" t="s">
        <v>1487</v>
      </c>
      <c r="C1320" s="37">
        <f t="shared" si="38"/>
        <v>3</v>
      </c>
      <c r="D1320" s="30" t="s">
        <v>5564</v>
      </c>
      <c r="E1320" s="30" t="s">
        <v>2857</v>
      </c>
      <c r="F1320" s="49"/>
      <c r="G1320" s="17">
        <v>0</v>
      </c>
      <c r="H1320" s="17">
        <v>1</v>
      </c>
      <c r="I1320" s="17" t="s">
        <v>4911</v>
      </c>
      <c r="K1320" s="30">
        <v>0</v>
      </c>
      <c r="L1320" s="17">
        <v>5</v>
      </c>
      <c r="M1320" s="17" t="s">
        <v>1549</v>
      </c>
      <c r="N1320" s="17" t="s">
        <v>1753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17" t="s">
        <v>5567</v>
      </c>
      <c r="B1321" s="17" t="s">
        <v>1487</v>
      </c>
      <c r="C1321" s="37">
        <f t="shared" si="38"/>
        <v>3</v>
      </c>
      <c r="D1321" s="30" t="s">
        <v>5568</v>
      </c>
      <c r="E1321" s="30" t="s">
        <v>2857</v>
      </c>
      <c r="F1321" s="49"/>
      <c r="G1321" s="17">
        <v>0</v>
      </c>
      <c r="H1321" s="17">
        <v>1</v>
      </c>
      <c r="I1321" s="17" t="s">
        <v>4911</v>
      </c>
      <c r="K1321" s="30">
        <v>0</v>
      </c>
      <c r="L1321" s="17">
        <v>5</v>
      </c>
      <c r="M1321" s="17" t="s">
        <v>1549</v>
      </c>
      <c r="N1321" s="17" t="s">
        <v>1753</v>
      </c>
      <c r="O1321" s="27" t="str">
        <f>INDEX(accountchart[chartId], MATCH(Table1[[#This Row],[sellChartName]],accountchart[chartName],0))</f>
        <v>52900516</v>
      </c>
      <c r="P1321" s="27" t="str">
        <f>INDEX(accountchart[chartId], MATCH(Table1[[#This Row],[buyChartName]],accountchart[chartName],0))</f>
        <v>53172277</v>
      </c>
    </row>
    <row r="1322" spans="1:16" x14ac:dyDescent="0.5">
      <c r="A1322" s="17" t="s">
        <v>5571</v>
      </c>
      <c r="B1322" s="17" t="s">
        <v>1487</v>
      </c>
      <c r="C1322" s="37">
        <f t="shared" si="38"/>
        <v>3</v>
      </c>
      <c r="D1322" s="30" t="s">
        <v>5569</v>
      </c>
      <c r="E1322" s="30" t="s">
        <v>2857</v>
      </c>
      <c r="F1322" s="49"/>
      <c r="G1322" s="17">
        <v>0</v>
      </c>
      <c r="H1322" s="17">
        <v>1</v>
      </c>
      <c r="I1322" s="17" t="s">
        <v>4911</v>
      </c>
      <c r="K1322" s="30">
        <v>0</v>
      </c>
      <c r="L1322" s="17">
        <v>5</v>
      </c>
      <c r="M1322" s="17" t="s">
        <v>1549</v>
      </c>
      <c r="N1322" s="17" t="s">
        <v>1753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5572</v>
      </c>
      <c r="B1323" s="17" t="s">
        <v>1487</v>
      </c>
      <c r="C1323" s="37">
        <f t="shared" si="38"/>
        <v>3</v>
      </c>
      <c r="D1323" s="30" t="s">
        <v>5570</v>
      </c>
      <c r="E1323" s="30" t="s">
        <v>2857</v>
      </c>
      <c r="F1323" s="49"/>
      <c r="G1323" s="17">
        <v>0</v>
      </c>
      <c r="H1323" s="17">
        <v>1</v>
      </c>
      <c r="I1323" s="17" t="s">
        <v>4911</v>
      </c>
      <c r="K1323" s="30">
        <v>0</v>
      </c>
      <c r="L1323" s="17">
        <v>5</v>
      </c>
      <c r="M1323" s="17" t="s">
        <v>1549</v>
      </c>
      <c r="N1323" s="17" t="s">
        <v>1753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5573</v>
      </c>
      <c r="B1324" s="17" t="s">
        <v>1487</v>
      </c>
      <c r="C1324" s="37">
        <f t="shared" si="38"/>
        <v>3</v>
      </c>
      <c r="D1324" s="30" t="s">
        <v>5574</v>
      </c>
      <c r="E1324" s="30" t="s">
        <v>2857</v>
      </c>
      <c r="F1324" s="49"/>
      <c r="G1324" s="17">
        <v>0</v>
      </c>
      <c r="H1324" s="17">
        <v>1</v>
      </c>
      <c r="I1324" s="17" t="s">
        <v>4911</v>
      </c>
      <c r="K1324" s="30">
        <v>0</v>
      </c>
      <c r="L1324" s="17">
        <v>5</v>
      </c>
      <c r="M1324" s="17" t="s">
        <v>1549</v>
      </c>
      <c r="N1324" s="17" t="s">
        <v>1753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5578</v>
      </c>
      <c r="B1325" s="17" t="s">
        <v>1487</v>
      </c>
      <c r="C1325" s="37">
        <f t="shared" si="38"/>
        <v>3</v>
      </c>
      <c r="D1325" s="30" t="s">
        <v>5577</v>
      </c>
      <c r="E1325" s="30" t="s">
        <v>2857</v>
      </c>
      <c r="F1325" s="49"/>
      <c r="G1325" s="17">
        <v>0</v>
      </c>
      <c r="H1325" s="17">
        <v>1</v>
      </c>
      <c r="I1325" s="17" t="s">
        <v>4911</v>
      </c>
      <c r="K1325" s="30">
        <v>0</v>
      </c>
      <c r="L1325" s="17">
        <v>5</v>
      </c>
      <c r="M1325" s="17" t="s">
        <v>1549</v>
      </c>
      <c r="N1325" s="17" t="s">
        <v>1753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  <row r="1326" spans="1:16" x14ac:dyDescent="0.5">
      <c r="A1326" s="17" t="s">
        <v>5579</v>
      </c>
      <c r="B1326" s="17" t="s">
        <v>1487</v>
      </c>
      <c r="C1326" s="37">
        <f t="shared" si="38"/>
        <v>3</v>
      </c>
      <c r="D1326" s="30" t="s">
        <v>5576</v>
      </c>
      <c r="E1326" s="30" t="s">
        <v>2857</v>
      </c>
      <c r="F1326" s="49"/>
      <c r="G1326" s="17">
        <v>0</v>
      </c>
      <c r="H1326" s="17">
        <v>1</v>
      </c>
      <c r="I1326" s="17" t="s">
        <v>4911</v>
      </c>
      <c r="K1326" s="30">
        <v>0</v>
      </c>
      <c r="L1326" s="17">
        <v>5</v>
      </c>
      <c r="M1326" s="17" t="s">
        <v>1549</v>
      </c>
      <c r="N1326" s="17" t="s">
        <v>1753</v>
      </c>
      <c r="O1326" s="27" t="str">
        <f>INDEX(accountchart[chartId], MATCH(Table1[[#This Row],[sellChartName]],accountchart[chartName],0))</f>
        <v>52900516</v>
      </c>
      <c r="P1326" s="27" t="str">
        <f>INDEX(accountchart[chartId], MATCH(Table1[[#This Row],[buyChartName]],accountchart[chartName],0))</f>
        <v>53172277</v>
      </c>
    </row>
    <row r="1327" spans="1:16" x14ac:dyDescent="0.5">
      <c r="C1327" s="37" t="str">
        <f>IF($B1327="ProductService",1,IF($B1327="ProductNonInventory",3,IF($B1327="ProductInventory",5,"error")))</f>
        <v>error</v>
      </c>
      <c r="F1327" s="49"/>
      <c r="O1327" s="27" t="e">
        <f>INDEX(accountchart[chartId], MATCH(Table1[[#This Row],[sellChartName]],accountchart[chartName],0))</f>
        <v>#N/A</v>
      </c>
      <c r="P1327" s="27" t="e">
        <f>INDEX(accountchart[chartId], MATCH(Table1[[#This Row],[buyChartName]],accountchart[chartName],0))</f>
        <v>#N/A</v>
      </c>
    </row>
  </sheetData>
  <phoneticPr fontId="16" type="noConversion"/>
  <conditionalFormatting sqref="K310:N352 L353:N356 G353:G356 G585:G614 L615:N691 N285:N614 H369:I714 K357:N614 G1153:H1155 G739:I756 K738:N756 E738:E756 G692:G714 H729:I732 G734:I736 G778:I781 E310:E714 E778:E781 K692:N714 K778:N781 K734:N736 E734:E736 K716:N719 E716:E719 G716:I719 E773 K773:N773 G773:I773 E758:E771 K758:N771 G758:I771 H721:I723 G721:G732 E721:E732 K721:N732 H1155:H1159 K1153:N1159 G1156:I1159 K793:N812 G793:I812 G912:I930 K912:N930 K996:N1035 G996:I1035 K1114:N1137 G1114:I1137 E1114:E1137 E912:E945 E996:E1035 G897:I910 E897:E910 K897:N910 K1190:N1190 G1190:I1190 E1:E136 E1238:E1277 G1238:I1277 K1238:N1277 E1279:E1282 G1279:I1282 K1279:N1282 K1211:N1236 G1211:I1236 E1211:E1236 E1202:E1209 G1202:I1209 K1202:N1209 K1284:N1296 G1284:I1296 E1284:E1296 E1305:E1306 G1305:I1306 K1305:N1306 K1314:N1315 G1314:I1315 E1314:E1315 E1318:E1319 G1318:I1319 K1318:N1319 K1327:N1048576 G1327:I1048576 E1327:E1048576 G1191 G1192:I1200 K1192:N1200 I1156:I1190 E1153:E1200 G1042:I1058 K1042:N1058 E1042:E1058 E793:E895 G814:I895 G813 K814:N895 E1060:E1089 K1060:N1089 G1060:I1089 G1091:I1103 K1091:N1103 E1091:E1104 E138:E307">
    <cfRule type="cellIs" dxfId="1505" priority="482" operator="equal">
      <formula>""</formula>
    </cfRule>
  </conditionalFormatting>
  <conditionalFormatting sqref="G1:G136 G310:G312 G327:G331 G335:G367 G383 G407 G419:G420 G425:G428 G439:G445 G453:G460 G474:G478 G490:G492 G504 G529 G369:G376 G138:G283 G285:G307">
    <cfRule type="cellIs" dxfId="1504" priority="481" operator="equal">
      <formula>""</formula>
    </cfRule>
  </conditionalFormatting>
  <conditionalFormatting sqref="H1:H74 H725:H727 H310:H367 H76:H88 H138:H283 H90:H136 H285:H307">
    <cfRule type="cellIs" dxfId="1503" priority="480" operator="equal">
      <formula>""</formula>
    </cfRule>
  </conditionalFormatting>
  <conditionalFormatting sqref="I725:I727 I1:I74 I310:I367 I76:I88 I138:I283 I90:I136 I285:I307">
    <cfRule type="cellIs" dxfId="1502" priority="479" operator="equal">
      <formula>""</formula>
    </cfRule>
  </conditionalFormatting>
  <conditionalFormatting sqref="K1:N88 K138:N307 K90:N136">
    <cfRule type="cellIs" dxfId="1501" priority="478" operator="equal">
      <formula>""</formula>
    </cfRule>
  </conditionalFormatting>
  <conditionalFormatting sqref="D728">
    <cfRule type="duplicateValues" dxfId="1500" priority="477"/>
  </conditionalFormatting>
  <conditionalFormatting sqref="H728">
    <cfRule type="cellIs" dxfId="1499" priority="475" operator="equal">
      <formula>""</formula>
    </cfRule>
  </conditionalFormatting>
  <conditionalFormatting sqref="I728">
    <cfRule type="cellIs" dxfId="1498" priority="474" operator="equal">
      <formula>""</formula>
    </cfRule>
  </conditionalFormatting>
  <conditionalFormatting sqref="H724">
    <cfRule type="cellIs" dxfId="1497" priority="473" operator="equal">
      <formula>""</formula>
    </cfRule>
  </conditionalFormatting>
  <conditionalFormatting sqref="I724">
    <cfRule type="cellIs" dxfId="1496" priority="472" operator="equal">
      <formula>""</formula>
    </cfRule>
  </conditionalFormatting>
  <conditionalFormatting sqref="D308">
    <cfRule type="duplicateValues" dxfId="1495" priority="471"/>
  </conditionalFormatting>
  <conditionalFormatting sqref="E308">
    <cfRule type="cellIs" dxfId="1494" priority="469" operator="equal">
      <formula>""</formula>
    </cfRule>
  </conditionalFormatting>
  <conditionalFormatting sqref="G308">
    <cfRule type="cellIs" dxfId="1493" priority="468" operator="equal">
      <formula>""</formula>
    </cfRule>
  </conditionalFormatting>
  <conditionalFormatting sqref="H308">
    <cfRule type="cellIs" dxfId="1492" priority="467" operator="equal">
      <formula>""</formula>
    </cfRule>
  </conditionalFormatting>
  <conditionalFormatting sqref="I308">
    <cfRule type="cellIs" dxfId="1491" priority="466" operator="equal">
      <formula>""</formula>
    </cfRule>
  </conditionalFormatting>
  <conditionalFormatting sqref="K308:N308">
    <cfRule type="cellIs" dxfId="1490" priority="465" operator="equal">
      <formula>""</formula>
    </cfRule>
  </conditionalFormatting>
  <conditionalFormatting sqref="D309">
    <cfRule type="duplicateValues" dxfId="1489" priority="464"/>
  </conditionalFormatting>
  <conditionalFormatting sqref="E309">
    <cfRule type="cellIs" dxfId="1488" priority="462" operator="equal">
      <formula>""</formula>
    </cfRule>
  </conditionalFormatting>
  <conditionalFormatting sqref="G309">
    <cfRule type="cellIs" dxfId="1487" priority="461" operator="equal">
      <formula>""</formula>
    </cfRule>
  </conditionalFormatting>
  <conditionalFormatting sqref="H309">
    <cfRule type="cellIs" dxfId="1486" priority="460" operator="equal">
      <formula>""</formula>
    </cfRule>
  </conditionalFormatting>
  <conditionalFormatting sqref="I309">
    <cfRule type="cellIs" dxfId="1485" priority="459" operator="equal">
      <formula>""</formula>
    </cfRule>
  </conditionalFormatting>
  <conditionalFormatting sqref="K309:N309">
    <cfRule type="cellIs" dxfId="1484" priority="458" operator="equal">
      <formula>""</formula>
    </cfRule>
  </conditionalFormatting>
  <conditionalFormatting sqref="G313:G326">
    <cfRule type="cellIs" dxfId="1483" priority="457" operator="equal">
      <formula>""</formula>
    </cfRule>
  </conditionalFormatting>
  <conditionalFormatting sqref="G332:G334">
    <cfRule type="cellIs" dxfId="1482" priority="456" operator="equal">
      <formula>""</formula>
    </cfRule>
  </conditionalFormatting>
  <conditionalFormatting sqref="G377:G382">
    <cfRule type="cellIs" dxfId="1481" priority="455" operator="equal">
      <formula>""</formula>
    </cfRule>
  </conditionalFormatting>
  <conditionalFormatting sqref="G384:G389">
    <cfRule type="cellIs" dxfId="1480" priority="454" operator="equal">
      <formula>""</formula>
    </cfRule>
  </conditionalFormatting>
  <conditionalFormatting sqref="G390:G401">
    <cfRule type="cellIs" dxfId="1479" priority="453" operator="equal">
      <formula>""</formula>
    </cfRule>
  </conditionalFormatting>
  <conditionalFormatting sqref="G402:G406">
    <cfRule type="cellIs" dxfId="1478" priority="452" operator="equal">
      <formula>""</formula>
    </cfRule>
  </conditionalFormatting>
  <conditionalFormatting sqref="G408:G411">
    <cfRule type="cellIs" dxfId="1477" priority="451" operator="equal">
      <formula>""</formula>
    </cfRule>
  </conditionalFormatting>
  <conditionalFormatting sqref="G412:G413">
    <cfRule type="cellIs" dxfId="1476" priority="450" operator="equal">
      <formula>""</formula>
    </cfRule>
  </conditionalFormatting>
  <conditionalFormatting sqref="G414:G418">
    <cfRule type="cellIs" dxfId="1475" priority="449" operator="equal">
      <formula>""</formula>
    </cfRule>
  </conditionalFormatting>
  <conditionalFormatting sqref="G421:G422">
    <cfRule type="cellIs" dxfId="1474" priority="448" operator="equal">
      <formula>""</formula>
    </cfRule>
  </conditionalFormatting>
  <conditionalFormatting sqref="G423:G424">
    <cfRule type="cellIs" dxfId="1473" priority="447" operator="equal">
      <formula>""</formula>
    </cfRule>
  </conditionalFormatting>
  <conditionalFormatting sqref="G429:G438">
    <cfRule type="cellIs" dxfId="1472" priority="446" operator="equal">
      <formula>""</formula>
    </cfRule>
  </conditionalFormatting>
  <conditionalFormatting sqref="G446:G452">
    <cfRule type="cellIs" dxfId="1471" priority="445" operator="equal">
      <formula>""</formula>
    </cfRule>
  </conditionalFormatting>
  <conditionalFormatting sqref="G461:G473">
    <cfRule type="cellIs" dxfId="1470" priority="444" operator="equal">
      <formula>""</formula>
    </cfRule>
  </conditionalFormatting>
  <conditionalFormatting sqref="G479:G489">
    <cfRule type="cellIs" dxfId="1469" priority="443" operator="equal">
      <formula>""</formula>
    </cfRule>
  </conditionalFormatting>
  <conditionalFormatting sqref="G493:G503">
    <cfRule type="cellIs" dxfId="1468" priority="442" operator="equal">
      <formula>""</formula>
    </cfRule>
  </conditionalFormatting>
  <conditionalFormatting sqref="G505:G528">
    <cfRule type="cellIs" dxfId="1467" priority="441" operator="equal">
      <formula>""</formula>
    </cfRule>
  </conditionalFormatting>
  <conditionalFormatting sqref="G530:G584">
    <cfRule type="cellIs" dxfId="1466" priority="440" operator="equal">
      <formula>""</formula>
    </cfRule>
  </conditionalFormatting>
  <conditionalFormatting sqref="G615:G691">
    <cfRule type="cellIs" dxfId="1465" priority="439" operator="equal">
      <formula>""</formula>
    </cfRule>
  </conditionalFormatting>
  <conditionalFormatting sqref="K615:K691">
    <cfRule type="cellIs" dxfId="1464" priority="438" operator="equal">
      <formula>""</formula>
    </cfRule>
  </conditionalFormatting>
  <conditionalFormatting sqref="G368">
    <cfRule type="cellIs" dxfId="1463" priority="437" operator="equal">
      <formula>""</formula>
    </cfRule>
  </conditionalFormatting>
  <conditionalFormatting sqref="H368">
    <cfRule type="cellIs" dxfId="1462" priority="436" operator="equal">
      <formula>""</formula>
    </cfRule>
  </conditionalFormatting>
  <conditionalFormatting sqref="I368">
    <cfRule type="cellIs" dxfId="1461" priority="435" operator="equal">
      <formula>""</formula>
    </cfRule>
  </conditionalFormatting>
  <conditionalFormatting sqref="G738:I738">
    <cfRule type="cellIs" dxfId="1460" priority="434" operator="equal">
      <formula>""</formula>
    </cfRule>
  </conditionalFormatting>
  <conditionalFormatting sqref="D1138:D1152">
    <cfRule type="duplicateValues" dxfId="1459" priority="433"/>
  </conditionalFormatting>
  <conditionalFormatting sqref="E1138:E1152 G1138:I1152 K1138:N1152 M1152:N1155">
    <cfRule type="cellIs" dxfId="1458" priority="431" operator="equal">
      <formula>""</formula>
    </cfRule>
  </conditionalFormatting>
  <conditionalFormatting sqref="I1153">
    <cfRule type="cellIs" dxfId="1457" priority="430" operator="equal">
      <formula>""</formula>
    </cfRule>
  </conditionalFormatting>
  <conditionalFormatting sqref="I1154">
    <cfRule type="cellIs" dxfId="1456" priority="429" operator="equal">
      <formula>""</formula>
    </cfRule>
  </conditionalFormatting>
  <conditionalFormatting sqref="I1155">
    <cfRule type="cellIs" dxfId="1455" priority="428" operator="equal">
      <formula>""</formula>
    </cfRule>
  </conditionalFormatting>
  <conditionalFormatting sqref="D75">
    <cfRule type="duplicateValues" dxfId="1454" priority="427"/>
  </conditionalFormatting>
  <conditionalFormatting sqref="H75">
    <cfRule type="cellIs" dxfId="1453" priority="426" operator="equal">
      <formula>""</formula>
    </cfRule>
  </conditionalFormatting>
  <conditionalFormatting sqref="I75">
    <cfRule type="cellIs" dxfId="1452" priority="425" operator="equal">
      <formula>""</formula>
    </cfRule>
  </conditionalFormatting>
  <conditionalFormatting sqref="D737">
    <cfRule type="duplicateValues" dxfId="1451" priority="424"/>
  </conditionalFormatting>
  <conditionalFormatting sqref="G737:I737 E737 K737:N737">
    <cfRule type="cellIs" dxfId="1450" priority="422" operator="equal">
      <formula>""</formula>
    </cfRule>
  </conditionalFormatting>
  <conditionalFormatting sqref="D775">
    <cfRule type="duplicateValues" dxfId="1449" priority="421"/>
  </conditionalFormatting>
  <conditionalFormatting sqref="G775:I775 K775:N775 E775 E778:E781 K778:N781 G778:I781">
    <cfRule type="cellIs" dxfId="1448" priority="420" operator="equal">
      <formula>""</formula>
    </cfRule>
  </conditionalFormatting>
  <conditionalFormatting sqref="D733">
    <cfRule type="duplicateValues" dxfId="1447" priority="419"/>
  </conditionalFormatting>
  <conditionalFormatting sqref="G733:I733 E733 K733:N733">
    <cfRule type="cellIs" dxfId="1446" priority="417" operator="equal">
      <formula>""</formula>
    </cfRule>
  </conditionalFormatting>
  <conditionalFormatting sqref="D782">
    <cfRule type="duplicateValues" dxfId="1445" priority="415"/>
  </conditionalFormatting>
  <conditionalFormatting sqref="G782:I782 K782:N782 E782">
    <cfRule type="cellIs" dxfId="1444" priority="414" operator="equal">
      <formula>""</formula>
    </cfRule>
  </conditionalFormatting>
  <conditionalFormatting sqref="D776">
    <cfRule type="duplicateValues" dxfId="1443" priority="412"/>
  </conditionalFormatting>
  <conditionalFormatting sqref="G776:I776 K776:N776 E776">
    <cfRule type="cellIs" dxfId="1442" priority="411" operator="equal">
      <formula>""</formula>
    </cfRule>
  </conditionalFormatting>
  <conditionalFormatting sqref="D783">
    <cfRule type="duplicateValues" dxfId="1441" priority="409"/>
  </conditionalFormatting>
  <conditionalFormatting sqref="G783:I783 K783:N783 E783">
    <cfRule type="cellIs" dxfId="1440" priority="408" operator="equal">
      <formula>""</formula>
    </cfRule>
  </conditionalFormatting>
  <conditionalFormatting sqref="D777">
    <cfRule type="duplicateValues" dxfId="1439" priority="406"/>
  </conditionalFormatting>
  <conditionalFormatting sqref="G777:I777 K777:N777 E777">
    <cfRule type="cellIs" dxfId="1438" priority="405" operator="equal">
      <formula>""</formula>
    </cfRule>
  </conditionalFormatting>
  <conditionalFormatting sqref="D784">
    <cfRule type="duplicateValues" dxfId="1437" priority="403"/>
  </conditionalFormatting>
  <conditionalFormatting sqref="G784:I784 K784:N784 E784">
    <cfRule type="cellIs" dxfId="1436" priority="402" operator="equal">
      <formula>""</formula>
    </cfRule>
  </conditionalFormatting>
  <conditionalFormatting sqref="D715">
    <cfRule type="duplicateValues" dxfId="1435" priority="401"/>
  </conditionalFormatting>
  <conditionalFormatting sqref="G715:I715 E715 K715:N715">
    <cfRule type="cellIs" dxfId="1434" priority="399" operator="equal">
      <formula>""</formula>
    </cfRule>
  </conditionalFormatting>
  <conditionalFormatting sqref="D786">
    <cfRule type="duplicateValues" dxfId="1433" priority="397"/>
  </conditionalFormatting>
  <conditionalFormatting sqref="G786:I786 K786:N786 E786">
    <cfRule type="cellIs" dxfId="1432" priority="396" operator="equal">
      <formula>""</formula>
    </cfRule>
  </conditionalFormatting>
  <conditionalFormatting sqref="D787">
    <cfRule type="duplicateValues" dxfId="1431" priority="394"/>
  </conditionalFormatting>
  <conditionalFormatting sqref="G787:I787 K787:N787 E787">
    <cfRule type="cellIs" dxfId="1430" priority="393" operator="equal">
      <formula>""</formula>
    </cfRule>
  </conditionalFormatting>
  <conditionalFormatting sqref="D788">
    <cfRule type="duplicateValues" dxfId="1429" priority="391"/>
  </conditionalFormatting>
  <conditionalFormatting sqref="G788:I788 K788:N788 E788">
    <cfRule type="cellIs" dxfId="1428" priority="390" operator="equal">
      <formula>""</formula>
    </cfRule>
  </conditionalFormatting>
  <conditionalFormatting sqref="D789">
    <cfRule type="duplicateValues" dxfId="1427" priority="388"/>
  </conditionalFormatting>
  <conditionalFormatting sqref="G789:I789 K789:N789 E789">
    <cfRule type="cellIs" dxfId="1426" priority="387" operator="equal">
      <formula>""</formula>
    </cfRule>
  </conditionalFormatting>
  <conditionalFormatting sqref="D774">
    <cfRule type="duplicateValues" dxfId="1425" priority="385"/>
  </conditionalFormatting>
  <conditionalFormatting sqref="G774:I774 K774:N774 E774">
    <cfRule type="cellIs" dxfId="1424" priority="384" operator="equal">
      <formula>""</formula>
    </cfRule>
  </conditionalFormatting>
  <conditionalFormatting sqref="D772">
    <cfRule type="duplicateValues" dxfId="1423" priority="383"/>
  </conditionalFormatting>
  <conditionalFormatting sqref="E772 K772:N772 G772:I772">
    <cfRule type="cellIs" dxfId="1422" priority="381" operator="equal">
      <formula>""</formula>
    </cfRule>
  </conditionalFormatting>
  <conditionalFormatting sqref="D790">
    <cfRule type="duplicateValues" dxfId="1421" priority="379"/>
  </conditionalFormatting>
  <conditionalFormatting sqref="G790:I790 K790:N790 E790">
    <cfRule type="cellIs" dxfId="1420" priority="378" operator="equal">
      <formula>""</formula>
    </cfRule>
  </conditionalFormatting>
  <conditionalFormatting sqref="D785">
    <cfRule type="duplicateValues" dxfId="1419" priority="376"/>
  </conditionalFormatting>
  <conditionalFormatting sqref="G785:I785 K785:N785 E785">
    <cfRule type="cellIs" dxfId="1418" priority="375" operator="equal">
      <formula>""</formula>
    </cfRule>
  </conditionalFormatting>
  <conditionalFormatting sqref="D791">
    <cfRule type="duplicateValues" dxfId="1417" priority="373"/>
  </conditionalFormatting>
  <conditionalFormatting sqref="G791:I791 K791:N791 E791">
    <cfRule type="cellIs" dxfId="1416" priority="372" operator="equal">
      <formula>""</formula>
    </cfRule>
  </conditionalFormatting>
  <conditionalFormatting sqref="D757">
    <cfRule type="duplicateValues" dxfId="1415" priority="371"/>
  </conditionalFormatting>
  <conditionalFormatting sqref="G757:I757 K757:N757 E757">
    <cfRule type="cellIs" dxfId="1414" priority="369" operator="equal">
      <formula>""</formula>
    </cfRule>
  </conditionalFormatting>
  <conditionalFormatting sqref="D792">
    <cfRule type="duplicateValues" dxfId="1413" priority="367"/>
  </conditionalFormatting>
  <conditionalFormatting sqref="G792:I792 K792:N792 E792">
    <cfRule type="cellIs" dxfId="1412" priority="366" operator="equal">
      <formula>""</formula>
    </cfRule>
  </conditionalFormatting>
  <conditionalFormatting sqref="D720">
    <cfRule type="duplicateValues" dxfId="1411" priority="365"/>
  </conditionalFormatting>
  <conditionalFormatting sqref="K720:N720 E720 G720:I720">
    <cfRule type="cellIs" dxfId="1410" priority="363" operator="equal">
      <formula>""</formula>
    </cfRule>
  </conditionalFormatting>
  <conditionalFormatting sqref="K1160:N1189 G1160:I1189 E1160:E1189">
    <cfRule type="cellIs" dxfId="1409" priority="360" operator="equal">
      <formula>""</formula>
    </cfRule>
  </conditionalFormatting>
  <conditionalFormatting sqref="D1308 D1279:D1282 D1238:D1277 D1190 D1153:D1159 D310:D714 D1:D74 D738:D756 D729:D732 D778:D781 D734:D736 D716:D719 D773 D758:D771 D721:D727 D793:D812 D1042:D1089 D1114:D1137 D950 D912:D945 D897:D910 D996:D1035 D138:D307 D76:D136 D1211:D1236 D1202:D1209 D1284:D1296 D1313:D1315 D1317:D1319 D1327:D1048576 D1192:D1200 D814:D894 D1091:D1104">
    <cfRule type="duplicateValues" dxfId="1408" priority="1430"/>
  </conditionalFormatting>
  <conditionalFormatting sqref="K911:N911 E911 G911:I911">
    <cfRule type="cellIs" dxfId="1407" priority="357" operator="equal">
      <formula>""</formula>
    </cfRule>
  </conditionalFormatting>
  <conditionalFormatting sqref="D911">
    <cfRule type="duplicateValues" dxfId="1406" priority="358"/>
  </conditionalFormatting>
  <conditionalFormatting sqref="G931:I931 K931:N931">
    <cfRule type="cellIs" dxfId="1405" priority="356" operator="equal">
      <formula>""</formula>
    </cfRule>
  </conditionalFormatting>
  <conditionalFormatting sqref="G932:I932 K932:N932">
    <cfRule type="cellIs" dxfId="1404" priority="355" operator="equal">
      <formula>""</formula>
    </cfRule>
  </conditionalFormatting>
  <conditionalFormatting sqref="D1036:D1041">
    <cfRule type="duplicateValues" dxfId="1403" priority="353"/>
  </conditionalFormatting>
  <conditionalFormatting sqref="D1036:D1041">
    <cfRule type="duplicateValues" dxfId="1402" priority="354"/>
  </conditionalFormatting>
  <conditionalFormatting sqref="E1036 K1036:N1036 G1036:I1036">
    <cfRule type="cellIs" dxfId="1401" priority="352" operator="equal">
      <formula>""</formula>
    </cfRule>
  </conditionalFormatting>
  <conditionalFormatting sqref="E1037 K1037:N1037 G1037:I1037">
    <cfRule type="cellIs" dxfId="1400" priority="351" operator="equal">
      <formula>""</formula>
    </cfRule>
  </conditionalFormatting>
  <conditionalFormatting sqref="G1104:I1104 K1104:N1104">
    <cfRule type="cellIs" dxfId="1399" priority="350" operator="equal">
      <formula>""</formula>
    </cfRule>
  </conditionalFormatting>
  <conditionalFormatting sqref="E1105 E1108:E1112">
    <cfRule type="cellIs" dxfId="1398" priority="347" operator="equal">
      <formula>""</formula>
    </cfRule>
  </conditionalFormatting>
  <conditionalFormatting sqref="G1105:I1105 K1105:N1105">
    <cfRule type="cellIs" dxfId="1397" priority="346" operator="equal">
      <formula>""</formula>
    </cfRule>
  </conditionalFormatting>
  <conditionalFormatting sqref="G933:I933 K933:N933">
    <cfRule type="cellIs" dxfId="1396" priority="345" operator="equal">
      <formula>""</formula>
    </cfRule>
  </conditionalFormatting>
  <conditionalFormatting sqref="G934:I934 K934:N934">
    <cfRule type="cellIs" dxfId="1395" priority="344" operator="equal">
      <formula>""</formula>
    </cfRule>
  </conditionalFormatting>
  <conditionalFormatting sqref="G935:I935 K935:N935">
    <cfRule type="cellIs" dxfId="1394" priority="341" operator="equal">
      <formula>""</formula>
    </cfRule>
  </conditionalFormatting>
  <conditionalFormatting sqref="G936:I938 K936:N938">
    <cfRule type="cellIs" dxfId="1393" priority="340" operator="equal">
      <formula>""</formula>
    </cfRule>
  </conditionalFormatting>
  <conditionalFormatting sqref="G939:I939 K939:N939">
    <cfRule type="cellIs" dxfId="1392" priority="339" operator="equal">
      <formula>""</formula>
    </cfRule>
  </conditionalFormatting>
  <conditionalFormatting sqref="E1038:E1039 K1038:N1038 G1038:I1038">
    <cfRule type="cellIs" dxfId="1391" priority="338" operator="equal">
      <formula>""</formula>
    </cfRule>
  </conditionalFormatting>
  <conditionalFormatting sqref="E1106">
    <cfRule type="cellIs" dxfId="1390" priority="337" operator="equal">
      <formula>""</formula>
    </cfRule>
  </conditionalFormatting>
  <conditionalFormatting sqref="G1106:I1106 K1106:N1106">
    <cfRule type="cellIs" dxfId="1389" priority="336" operator="equal">
      <formula>""</formula>
    </cfRule>
  </conditionalFormatting>
  <conditionalFormatting sqref="E1107">
    <cfRule type="cellIs" dxfId="1388" priority="335" operator="equal">
      <formula>""</formula>
    </cfRule>
  </conditionalFormatting>
  <conditionalFormatting sqref="G1107:I1107 K1107:N1107">
    <cfRule type="cellIs" dxfId="1387" priority="334" operator="equal">
      <formula>""</formula>
    </cfRule>
  </conditionalFormatting>
  <conditionalFormatting sqref="G1108:I1108 K1108:N1108">
    <cfRule type="cellIs" dxfId="1386" priority="333" operator="equal">
      <formula>""</formula>
    </cfRule>
  </conditionalFormatting>
  <conditionalFormatting sqref="G1109:I1109 K1109:N1109">
    <cfRule type="cellIs" dxfId="1385" priority="332" operator="equal">
      <formula>""</formula>
    </cfRule>
  </conditionalFormatting>
  <conditionalFormatting sqref="G1110:I1110 K1110:N1110">
    <cfRule type="cellIs" dxfId="1384" priority="331" operator="equal">
      <formula>""</formula>
    </cfRule>
  </conditionalFormatting>
  <conditionalFormatting sqref="G940:I940 K940:N940">
    <cfRule type="cellIs" dxfId="1383" priority="330" operator="equal">
      <formula>""</formula>
    </cfRule>
  </conditionalFormatting>
  <conditionalFormatting sqref="G941:I941 K941:N941">
    <cfRule type="cellIs" dxfId="1382" priority="329" operator="equal">
      <formula>""</formula>
    </cfRule>
  </conditionalFormatting>
  <conditionalFormatting sqref="G942:I943 K942:N943">
    <cfRule type="cellIs" dxfId="1381" priority="328" operator="equal">
      <formula>""</formula>
    </cfRule>
  </conditionalFormatting>
  <conditionalFormatting sqref="K1039:N1039 G1039:I1039">
    <cfRule type="cellIs" dxfId="1380" priority="327" operator="equal">
      <formula>""</formula>
    </cfRule>
  </conditionalFormatting>
  <conditionalFormatting sqref="G944:I945 K944:N945">
    <cfRule type="cellIs" dxfId="1379" priority="326" operator="equal">
      <formula>""</formula>
    </cfRule>
  </conditionalFormatting>
  <conditionalFormatting sqref="D946:D947">
    <cfRule type="duplicateValues" dxfId="1378" priority="324"/>
  </conditionalFormatting>
  <conditionalFormatting sqref="D946:D947">
    <cfRule type="duplicateValues" dxfId="1377" priority="325"/>
  </conditionalFormatting>
  <conditionalFormatting sqref="E946:E947">
    <cfRule type="cellIs" dxfId="1376" priority="323" operator="equal">
      <formula>""</formula>
    </cfRule>
  </conditionalFormatting>
  <conditionalFormatting sqref="G946:I947 K946:N947">
    <cfRule type="cellIs" dxfId="1375" priority="322" operator="equal">
      <formula>""</formula>
    </cfRule>
  </conditionalFormatting>
  <conditionalFormatting sqref="D948:D949">
    <cfRule type="duplicateValues" dxfId="1374" priority="320"/>
  </conditionalFormatting>
  <conditionalFormatting sqref="D948:D949">
    <cfRule type="duplicateValues" dxfId="1373" priority="321"/>
  </conditionalFormatting>
  <conditionalFormatting sqref="E948:E949">
    <cfRule type="cellIs" dxfId="1372" priority="319" operator="equal">
      <formula>""</formula>
    </cfRule>
  </conditionalFormatting>
  <conditionalFormatting sqref="G948:I949 K948:N949">
    <cfRule type="cellIs" dxfId="1371" priority="318" operator="equal">
      <formula>""</formula>
    </cfRule>
  </conditionalFormatting>
  <conditionalFormatting sqref="E950">
    <cfRule type="cellIs" dxfId="1370" priority="317" operator="equal">
      <formula>""</formula>
    </cfRule>
  </conditionalFormatting>
  <conditionalFormatting sqref="G950:I950 K950:N950">
    <cfRule type="cellIs" dxfId="1369" priority="316" operator="equal">
      <formula>""</formula>
    </cfRule>
  </conditionalFormatting>
  <conditionalFormatting sqref="D895:D896">
    <cfRule type="duplicateValues" dxfId="1368" priority="314"/>
  </conditionalFormatting>
  <conditionalFormatting sqref="D895:D896">
    <cfRule type="duplicateValues" dxfId="1367" priority="315"/>
  </conditionalFormatting>
  <conditionalFormatting sqref="K896:N896 E896 G896:I896">
    <cfRule type="cellIs" dxfId="1366" priority="313" operator="equal">
      <formula>""</formula>
    </cfRule>
  </conditionalFormatting>
  <conditionalFormatting sqref="D951:D962">
    <cfRule type="duplicateValues" dxfId="1365" priority="311"/>
  </conditionalFormatting>
  <conditionalFormatting sqref="D951:D962">
    <cfRule type="duplicateValues" dxfId="1364" priority="312"/>
  </conditionalFormatting>
  <conditionalFormatting sqref="E951:E963">
    <cfRule type="cellIs" dxfId="1363" priority="310" operator="equal">
      <formula>""</formula>
    </cfRule>
  </conditionalFormatting>
  <conditionalFormatting sqref="G951:I963 K951:N963">
    <cfRule type="cellIs" dxfId="1362" priority="309" operator="equal">
      <formula>""</formula>
    </cfRule>
  </conditionalFormatting>
  <conditionalFormatting sqref="D964:D979">
    <cfRule type="duplicateValues" dxfId="1361" priority="307"/>
  </conditionalFormatting>
  <conditionalFormatting sqref="D964:D979">
    <cfRule type="duplicateValues" dxfId="1360" priority="308"/>
  </conditionalFormatting>
  <conditionalFormatting sqref="E964:E975">
    <cfRule type="cellIs" dxfId="1359" priority="306" operator="equal">
      <formula>""</formula>
    </cfRule>
  </conditionalFormatting>
  <conditionalFormatting sqref="G964:I975 K964:N975">
    <cfRule type="cellIs" dxfId="1358" priority="305" operator="equal">
      <formula>""</formula>
    </cfRule>
  </conditionalFormatting>
  <conditionalFormatting sqref="D1111:D1113">
    <cfRule type="duplicateValues" dxfId="1357" priority="303"/>
  </conditionalFormatting>
  <conditionalFormatting sqref="D1111:D1113">
    <cfRule type="duplicateValues" dxfId="1356" priority="304"/>
  </conditionalFormatting>
  <conditionalFormatting sqref="G1111:I1112 K1111:N1112">
    <cfRule type="cellIs" dxfId="1355" priority="302" operator="equal">
      <formula>""</formula>
    </cfRule>
  </conditionalFormatting>
  <conditionalFormatting sqref="D1105:D1110">
    <cfRule type="duplicateValues" dxfId="1354" priority="1565"/>
  </conditionalFormatting>
  <conditionalFormatting sqref="D963">
    <cfRule type="duplicateValues" dxfId="1353" priority="300"/>
  </conditionalFormatting>
  <conditionalFormatting sqref="D963">
    <cfRule type="duplicateValues" dxfId="1352" priority="301"/>
  </conditionalFormatting>
  <conditionalFormatting sqref="G137">
    <cfRule type="cellIs" dxfId="1351" priority="296" operator="equal">
      <formula>""</formula>
    </cfRule>
  </conditionalFormatting>
  <conditionalFormatting sqref="H137">
    <cfRule type="cellIs" dxfId="1350" priority="295" operator="equal">
      <formula>""</formula>
    </cfRule>
  </conditionalFormatting>
  <conditionalFormatting sqref="I137">
    <cfRule type="cellIs" dxfId="1349" priority="294" operator="equal">
      <formula>""</formula>
    </cfRule>
  </conditionalFormatting>
  <conditionalFormatting sqref="K137:N137">
    <cfRule type="cellIs" dxfId="1348" priority="293" operator="equal">
      <formula>""</formula>
    </cfRule>
  </conditionalFormatting>
  <conditionalFormatting sqref="E137">
    <cfRule type="cellIs" dxfId="1347" priority="292" operator="equal">
      <formula>""</formula>
    </cfRule>
  </conditionalFormatting>
  <conditionalFormatting sqref="H89">
    <cfRule type="cellIs" dxfId="1346" priority="291" operator="equal">
      <formula>""</formula>
    </cfRule>
  </conditionalFormatting>
  <conditionalFormatting sqref="I89">
    <cfRule type="cellIs" dxfId="1345" priority="290" operator="equal">
      <formula>""</formula>
    </cfRule>
  </conditionalFormatting>
  <conditionalFormatting sqref="K89:N89">
    <cfRule type="cellIs" dxfId="1344" priority="289" operator="equal">
      <formula>""</formula>
    </cfRule>
  </conditionalFormatting>
  <conditionalFormatting sqref="K1237:N1237 G1237:I1237 E1237">
    <cfRule type="cellIs" dxfId="1343" priority="286" operator="equal">
      <formula>""</formula>
    </cfRule>
  </conditionalFormatting>
  <conditionalFormatting sqref="D1237">
    <cfRule type="duplicateValues" dxfId="1342" priority="287"/>
  </conditionalFormatting>
  <conditionalFormatting sqref="K1201:N1201 G1201:I1201 E1201">
    <cfRule type="cellIs" dxfId="1341" priority="283" operator="equal">
      <formula>""</formula>
    </cfRule>
  </conditionalFormatting>
  <conditionalFormatting sqref="D1201">
    <cfRule type="duplicateValues" dxfId="1340" priority="284"/>
  </conditionalFormatting>
  <conditionalFormatting sqref="K1278:N1278 G1278:I1278 E1278">
    <cfRule type="cellIs" dxfId="1339" priority="280" operator="equal">
      <formula>""</formula>
    </cfRule>
  </conditionalFormatting>
  <conditionalFormatting sqref="D1278">
    <cfRule type="duplicateValues" dxfId="1338" priority="281"/>
  </conditionalFormatting>
  <conditionalFormatting sqref="E1210 G1210:I1210 K1210:N1210">
    <cfRule type="cellIs" dxfId="1337" priority="262" operator="equal">
      <formula>""</formula>
    </cfRule>
  </conditionalFormatting>
  <conditionalFormatting sqref="D1210">
    <cfRule type="duplicateValues" dxfId="1336" priority="263"/>
  </conditionalFormatting>
  <conditionalFormatting sqref="E1297 G1297:I1297 K1297:N1297">
    <cfRule type="cellIs" dxfId="1335" priority="260" operator="equal">
      <formula>""</formula>
    </cfRule>
  </conditionalFormatting>
  <conditionalFormatting sqref="D1297">
    <cfRule type="duplicateValues" dxfId="1334" priority="261"/>
  </conditionalFormatting>
  <conditionalFormatting sqref="E1298 G1298:I1298 K1298:N1298">
    <cfRule type="cellIs" dxfId="1333" priority="257" operator="equal">
      <formula>""</formula>
    </cfRule>
  </conditionalFormatting>
  <conditionalFormatting sqref="D1298">
    <cfRule type="duplicateValues" dxfId="1332" priority="258"/>
  </conditionalFormatting>
  <conditionalFormatting sqref="E1299 G1299:I1299 K1299:N1299">
    <cfRule type="cellIs" dxfId="1331" priority="253" operator="equal">
      <formula>""</formula>
    </cfRule>
  </conditionalFormatting>
  <conditionalFormatting sqref="D1299">
    <cfRule type="duplicateValues" dxfId="1330" priority="254"/>
  </conditionalFormatting>
  <conditionalFormatting sqref="E1300 G1300:I1300 K1300:N1300">
    <cfRule type="cellIs" dxfId="1329" priority="250" operator="equal">
      <formula>""</formula>
    </cfRule>
  </conditionalFormatting>
  <conditionalFormatting sqref="D1300">
    <cfRule type="duplicateValues" dxfId="1328" priority="251"/>
  </conditionalFormatting>
  <conditionalFormatting sqref="E1301 G1301:I1301 K1301:N1301">
    <cfRule type="cellIs" dxfId="1327" priority="247" operator="equal">
      <formula>""</formula>
    </cfRule>
  </conditionalFormatting>
  <conditionalFormatting sqref="D1301">
    <cfRule type="duplicateValues" dxfId="1326" priority="248"/>
  </conditionalFormatting>
  <conditionalFormatting sqref="E1302 G1302:I1302 K1302:N1302">
    <cfRule type="cellIs" dxfId="1325" priority="244" operator="equal">
      <formula>""</formula>
    </cfRule>
  </conditionalFormatting>
  <conditionalFormatting sqref="D1302">
    <cfRule type="duplicateValues" dxfId="1324" priority="245"/>
  </conditionalFormatting>
  <conditionalFormatting sqref="E1283 G1283:I1283 K1283:N1283">
    <cfRule type="cellIs" dxfId="1323" priority="241" operator="equal">
      <formula>""</formula>
    </cfRule>
  </conditionalFormatting>
  <conditionalFormatting sqref="D1283">
    <cfRule type="duplicateValues" dxfId="1322" priority="242"/>
  </conditionalFormatting>
  <conditionalFormatting sqref="E1303 G1303:I1303 K1303:N1303">
    <cfRule type="cellIs" dxfId="1321" priority="238" operator="equal">
      <formula>""</formula>
    </cfRule>
  </conditionalFormatting>
  <conditionalFormatting sqref="D1303">
    <cfRule type="duplicateValues" dxfId="1320" priority="239"/>
  </conditionalFormatting>
  <conditionalFormatting sqref="E1304:E1306 G1304:I1306 K1304:N1306">
    <cfRule type="cellIs" dxfId="1319" priority="1567" operator="equal">
      <formula>""</formula>
    </cfRule>
  </conditionalFormatting>
  <conditionalFormatting sqref="D1304:D1306">
    <cfRule type="duplicateValues" dxfId="1318" priority="235"/>
  </conditionalFormatting>
  <conditionalFormatting sqref="E1307 G1307:I1307 K1307:N1307">
    <cfRule type="cellIs" dxfId="1317" priority="232" operator="equal">
      <formula>""</formula>
    </cfRule>
  </conditionalFormatting>
  <conditionalFormatting sqref="D1307">
    <cfRule type="duplicateValues" dxfId="1316" priority="230"/>
  </conditionalFormatting>
  <conditionalFormatting sqref="E1308 G1308:H1308 K1308:L1308">
    <cfRule type="cellIs" dxfId="1315" priority="221" operator="equal">
      <formula>""</formula>
    </cfRule>
  </conditionalFormatting>
  <conditionalFormatting sqref="E1308 G1308:H1308 K1308:L1308">
    <cfRule type="cellIs" dxfId="1314" priority="1568" operator="equal">
      <formula>""</formula>
    </cfRule>
  </conditionalFormatting>
  <conditionalFormatting sqref="I1308">
    <cfRule type="cellIs" dxfId="1313" priority="219" operator="equal">
      <formula>""</formula>
    </cfRule>
  </conditionalFormatting>
  <conditionalFormatting sqref="I1308">
    <cfRule type="cellIs" dxfId="1312" priority="1569" operator="equal">
      <formula>""</formula>
    </cfRule>
  </conditionalFormatting>
  <conditionalFormatting sqref="M1308:N1308">
    <cfRule type="cellIs" dxfId="1311" priority="217" operator="equal">
      <formula>""</formula>
    </cfRule>
  </conditionalFormatting>
  <conditionalFormatting sqref="M1308:N1308">
    <cfRule type="cellIs" dxfId="1310" priority="1570" operator="equal">
      <formula>""</formula>
    </cfRule>
  </conditionalFormatting>
  <conditionalFormatting sqref="D1309">
    <cfRule type="duplicateValues" dxfId="1309" priority="213"/>
  </conditionalFormatting>
  <conditionalFormatting sqref="E1309 G1309:H1309 K1309:L1309">
    <cfRule type="cellIs" dxfId="1308" priority="210" operator="equal">
      <formula>""</formula>
    </cfRule>
  </conditionalFormatting>
  <conditionalFormatting sqref="E1309 G1309:H1309 K1309:L1309">
    <cfRule type="cellIs" dxfId="1307" priority="214" operator="equal">
      <formula>""</formula>
    </cfRule>
  </conditionalFormatting>
  <conditionalFormatting sqref="I1309">
    <cfRule type="cellIs" dxfId="1306" priority="209" operator="equal">
      <formula>""</formula>
    </cfRule>
  </conditionalFormatting>
  <conditionalFormatting sqref="I1309">
    <cfRule type="cellIs" dxfId="1305" priority="215" operator="equal">
      <formula>""</formula>
    </cfRule>
  </conditionalFormatting>
  <conditionalFormatting sqref="M1309:N1309">
    <cfRule type="cellIs" dxfId="1304" priority="208" operator="equal">
      <formula>""</formula>
    </cfRule>
  </conditionalFormatting>
  <conditionalFormatting sqref="M1309:N1309">
    <cfRule type="cellIs" dxfId="1303" priority="216" operator="equal">
      <formula>""</formula>
    </cfRule>
  </conditionalFormatting>
  <conditionalFormatting sqref="D1310">
    <cfRule type="duplicateValues" dxfId="1302" priority="204"/>
  </conditionalFormatting>
  <conditionalFormatting sqref="E1310 G1310:H1310 K1310:L1310">
    <cfRule type="cellIs" dxfId="1301" priority="201" operator="equal">
      <formula>""</formula>
    </cfRule>
  </conditionalFormatting>
  <conditionalFormatting sqref="E1310 G1310:H1310 K1310:L1310">
    <cfRule type="cellIs" dxfId="1300" priority="205" operator="equal">
      <formula>""</formula>
    </cfRule>
  </conditionalFormatting>
  <conditionalFormatting sqref="I1310">
    <cfRule type="cellIs" dxfId="1299" priority="200" operator="equal">
      <formula>""</formula>
    </cfRule>
  </conditionalFormatting>
  <conditionalFormatting sqref="I1310">
    <cfRule type="cellIs" dxfId="1298" priority="206" operator="equal">
      <formula>""</formula>
    </cfRule>
  </conditionalFormatting>
  <conditionalFormatting sqref="M1310:N1310">
    <cfRule type="cellIs" dxfId="1297" priority="199" operator="equal">
      <formula>""</formula>
    </cfRule>
  </conditionalFormatting>
  <conditionalFormatting sqref="M1310:N1310">
    <cfRule type="cellIs" dxfId="1296" priority="207" operator="equal">
      <formula>""</formula>
    </cfRule>
  </conditionalFormatting>
  <conditionalFormatting sqref="D1311">
    <cfRule type="duplicateValues" dxfId="1295" priority="195"/>
  </conditionalFormatting>
  <conditionalFormatting sqref="E1311 G1311:H1311 K1311:L1311">
    <cfRule type="cellIs" dxfId="1294" priority="192" operator="equal">
      <formula>""</formula>
    </cfRule>
  </conditionalFormatting>
  <conditionalFormatting sqref="E1311 G1311:H1311 K1311:L1311">
    <cfRule type="cellIs" dxfId="1293" priority="196" operator="equal">
      <formula>""</formula>
    </cfRule>
  </conditionalFormatting>
  <conditionalFormatting sqref="I1311">
    <cfRule type="cellIs" dxfId="1292" priority="191" operator="equal">
      <formula>""</formula>
    </cfRule>
  </conditionalFormatting>
  <conditionalFormatting sqref="I1311">
    <cfRule type="cellIs" dxfId="1291" priority="197" operator="equal">
      <formula>""</formula>
    </cfRule>
  </conditionalFormatting>
  <conditionalFormatting sqref="M1311:N1311">
    <cfRule type="cellIs" dxfId="1290" priority="190" operator="equal">
      <formula>""</formula>
    </cfRule>
  </conditionalFormatting>
  <conditionalFormatting sqref="M1311:N1311">
    <cfRule type="cellIs" dxfId="1289" priority="198" operator="equal">
      <formula>""</formula>
    </cfRule>
  </conditionalFormatting>
  <conditionalFormatting sqref="D1312">
    <cfRule type="duplicateValues" dxfId="1288" priority="186"/>
  </conditionalFormatting>
  <conditionalFormatting sqref="E1312 G1312:H1312 K1312:L1312">
    <cfRule type="cellIs" dxfId="1287" priority="183" operator="equal">
      <formula>""</formula>
    </cfRule>
  </conditionalFormatting>
  <conditionalFormatting sqref="E1312 G1312:H1312 K1312:L1312">
    <cfRule type="cellIs" dxfId="1286" priority="187" operator="equal">
      <formula>""</formula>
    </cfRule>
  </conditionalFormatting>
  <conditionalFormatting sqref="I1312">
    <cfRule type="cellIs" dxfId="1285" priority="182" operator="equal">
      <formula>""</formula>
    </cfRule>
  </conditionalFormatting>
  <conditionalFormatting sqref="I1312">
    <cfRule type="cellIs" dxfId="1284" priority="188" operator="equal">
      <formula>""</formula>
    </cfRule>
  </conditionalFormatting>
  <conditionalFormatting sqref="M1312:N1312">
    <cfRule type="cellIs" dxfId="1283" priority="181" operator="equal">
      <formula>""</formula>
    </cfRule>
  </conditionalFormatting>
  <conditionalFormatting sqref="M1312:N1312">
    <cfRule type="cellIs" dxfId="1282" priority="189" operator="equal">
      <formula>""</formula>
    </cfRule>
  </conditionalFormatting>
  <conditionalFormatting sqref="E1313:E1315 G1313:H1315 K1313:L1315">
    <cfRule type="cellIs" dxfId="1281" priority="175" operator="equal">
      <formula>""</formula>
    </cfRule>
  </conditionalFormatting>
  <conditionalFormatting sqref="E1313:E1315 G1313:H1315 K1313:L1315">
    <cfRule type="cellIs" dxfId="1280" priority="176" operator="equal">
      <formula>""</formula>
    </cfRule>
  </conditionalFormatting>
  <conditionalFormatting sqref="I1313:I1315">
    <cfRule type="cellIs" dxfId="1279" priority="174" operator="equal">
      <formula>""</formula>
    </cfRule>
  </conditionalFormatting>
  <conditionalFormatting sqref="I1313:I1315">
    <cfRule type="cellIs" dxfId="1278" priority="177" operator="equal">
      <formula>""</formula>
    </cfRule>
  </conditionalFormatting>
  <conditionalFormatting sqref="M1313:N1315">
    <cfRule type="cellIs" dxfId="1277" priority="173" operator="equal">
      <formula>""</formula>
    </cfRule>
  </conditionalFormatting>
  <conditionalFormatting sqref="M1313:N1315">
    <cfRule type="cellIs" dxfId="1276" priority="178" operator="equal">
      <formula>""</formula>
    </cfRule>
  </conditionalFormatting>
  <conditionalFormatting sqref="K1316:N1316 G1316:I1316 E1316">
    <cfRule type="cellIs" dxfId="1275" priority="170" operator="equal">
      <formula>""</formula>
    </cfRule>
  </conditionalFormatting>
  <conditionalFormatting sqref="D1316">
    <cfRule type="duplicateValues" dxfId="1274" priority="171"/>
  </conditionalFormatting>
  <conditionalFormatting sqref="E1316 G1316:H1316 K1316:L1316">
    <cfRule type="cellIs" dxfId="1273" priority="164" operator="equal">
      <formula>""</formula>
    </cfRule>
  </conditionalFormatting>
  <conditionalFormatting sqref="E1316 G1316:H1316 K1316:L1316">
    <cfRule type="cellIs" dxfId="1272" priority="165" operator="equal">
      <formula>""</formula>
    </cfRule>
  </conditionalFormatting>
  <conditionalFormatting sqref="I1316">
    <cfRule type="cellIs" dxfId="1271" priority="163" operator="equal">
      <formula>""</formula>
    </cfRule>
  </conditionalFormatting>
  <conditionalFormatting sqref="I1316">
    <cfRule type="cellIs" dxfId="1270" priority="166" operator="equal">
      <formula>""</formula>
    </cfRule>
  </conditionalFormatting>
  <conditionalFormatting sqref="M1316:N1316">
    <cfRule type="cellIs" dxfId="1269" priority="162" operator="equal">
      <formula>""</formula>
    </cfRule>
  </conditionalFormatting>
  <conditionalFormatting sqref="M1316:N1316">
    <cfRule type="cellIs" dxfId="1268" priority="167" operator="equal">
      <formula>""</formula>
    </cfRule>
  </conditionalFormatting>
  <conditionalFormatting sqref="K1317:N1319 G1317:I1319 E1317:E1319">
    <cfRule type="cellIs" dxfId="1267" priority="158" operator="equal">
      <formula>""</formula>
    </cfRule>
  </conditionalFormatting>
  <conditionalFormatting sqref="E1317:E1319 G1317:H1319 K1317:L1319">
    <cfRule type="cellIs" dxfId="1266" priority="154" operator="equal">
      <formula>""</formula>
    </cfRule>
  </conditionalFormatting>
  <conditionalFormatting sqref="E1317:E1319 G1317:H1319 K1317:L1319">
    <cfRule type="cellIs" dxfId="1265" priority="155" operator="equal">
      <formula>""</formula>
    </cfRule>
  </conditionalFormatting>
  <conditionalFormatting sqref="I1317:I1319">
    <cfRule type="cellIs" dxfId="1264" priority="153" operator="equal">
      <formula>""</formula>
    </cfRule>
  </conditionalFormatting>
  <conditionalFormatting sqref="I1317:I1319">
    <cfRule type="cellIs" dxfId="1263" priority="156" operator="equal">
      <formula>""</formula>
    </cfRule>
  </conditionalFormatting>
  <conditionalFormatting sqref="M1317:N1319">
    <cfRule type="cellIs" dxfId="1262" priority="152" operator="equal">
      <formula>""</formula>
    </cfRule>
  </conditionalFormatting>
  <conditionalFormatting sqref="M1317:N1319">
    <cfRule type="cellIs" dxfId="1261" priority="157" operator="equal">
      <formula>""</formula>
    </cfRule>
  </conditionalFormatting>
  <conditionalFormatting sqref="E1320 G1320:I1320 K1320:N1320">
    <cfRule type="cellIs" dxfId="1260" priority="150" operator="equal">
      <formula>""</formula>
    </cfRule>
  </conditionalFormatting>
  <conditionalFormatting sqref="K1320:N1320 G1320:I1320 E1320">
    <cfRule type="cellIs" dxfId="1259" priority="146" operator="equal">
      <formula>""</formula>
    </cfRule>
  </conditionalFormatting>
  <conditionalFormatting sqref="E1320 G1320:H1320 K1320:L1320">
    <cfRule type="cellIs" dxfId="1258" priority="142" operator="equal">
      <formula>""</formula>
    </cfRule>
  </conditionalFormatting>
  <conditionalFormatting sqref="E1320 G1320:H1320 K1320:L1320">
    <cfRule type="cellIs" dxfId="1257" priority="143" operator="equal">
      <formula>""</formula>
    </cfRule>
  </conditionalFormatting>
  <conditionalFormatting sqref="I1320">
    <cfRule type="cellIs" dxfId="1256" priority="141" operator="equal">
      <formula>""</formula>
    </cfRule>
  </conditionalFormatting>
  <conditionalFormatting sqref="I1320">
    <cfRule type="cellIs" dxfId="1255" priority="144" operator="equal">
      <formula>""</formula>
    </cfRule>
  </conditionalFormatting>
  <conditionalFormatting sqref="M1320:N1320">
    <cfRule type="cellIs" dxfId="1254" priority="140" operator="equal">
      <formula>""</formula>
    </cfRule>
  </conditionalFormatting>
  <conditionalFormatting sqref="M1320:N1320">
    <cfRule type="cellIs" dxfId="1253" priority="145" operator="equal">
      <formula>""</formula>
    </cfRule>
  </conditionalFormatting>
  <conditionalFormatting sqref="D1320">
    <cfRule type="duplicateValues" dxfId="1252" priority="139"/>
  </conditionalFormatting>
  <conditionalFormatting sqref="A1091:A1048576 A1:A1089">
    <cfRule type="duplicateValues" dxfId="1251" priority="138"/>
  </conditionalFormatting>
  <conditionalFormatting sqref="E1321 G1321:I1321 K1321:N1321">
    <cfRule type="cellIs" dxfId="1250" priority="137" operator="equal">
      <formula>""</formula>
    </cfRule>
  </conditionalFormatting>
  <conditionalFormatting sqref="K1321:N1321 G1321:I1321 E1321">
    <cfRule type="cellIs" dxfId="1249" priority="136" operator="equal">
      <formula>""</formula>
    </cfRule>
  </conditionalFormatting>
  <conditionalFormatting sqref="E1321 G1321:H1321 K1321:L1321">
    <cfRule type="cellIs" dxfId="1248" priority="132" operator="equal">
      <formula>""</formula>
    </cfRule>
  </conditionalFormatting>
  <conditionalFormatting sqref="E1321 G1321:H1321 K1321:L1321">
    <cfRule type="cellIs" dxfId="1247" priority="133" operator="equal">
      <formula>""</formula>
    </cfRule>
  </conditionalFormatting>
  <conditionalFormatting sqref="I1321">
    <cfRule type="cellIs" dxfId="1246" priority="131" operator="equal">
      <formula>""</formula>
    </cfRule>
  </conditionalFormatting>
  <conditionalFormatting sqref="I1321">
    <cfRule type="cellIs" dxfId="1245" priority="134" operator="equal">
      <formula>""</formula>
    </cfRule>
  </conditionalFormatting>
  <conditionalFormatting sqref="M1321:N1321">
    <cfRule type="cellIs" dxfId="1244" priority="130" operator="equal">
      <formula>""</formula>
    </cfRule>
  </conditionalFormatting>
  <conditionalFormatting sqref="M1321:N1321">
    <cfRule type="cellIs" dxfId="1243" priority="135" operator="equal">
      <formula>""</formula>
    </cfRule>
  </conditionalFormatting>
  <conditionalFormatting sqref="D1321">
    <cfRule type="duplicateValues" dxfId="1242" priority="129"/>
  </conditionalFormatting>
  <conditionalFormatting sqref="A1321">
    <cfRule type="duplicateValues" dxfId="1241" priority="128"/>
  </conditionalFormatting>
  <conditionalFormatting sqref="E1322 G1322:I1322 K1322:N1322">
    <cfRule type="cellIs" dxfId="1240" priority="127" operator="equal">
      <formula>""</formula>
    </cfRule>
  </conditionalFormatting>
  <conditionalFormatting sqref="K1322:N1322 G1322:I1322 E1322">
    <cfRule type="cellIs" dxfId="1239" priority="126" operator="equal">
      <formula>""</formula>
    </cfRule>
  </conditionalFormatting>
  <conditionalFormatting sqref="E1322 G1322:H1322 K1322:L1322">
    <cfRule type="cellIs" dxfId="1238" priority="122" operator="equal">
      <formula>""</formula>
    </cfRule>
  </conditionalFormatting>
  <conditionalFormatting sqref="E1322 G1322:H1322 K1322:L1322">
    <cfRule type="cellIs" dxfId="1237" priority="123" operator="equal">
      <formula>""</formula>
    </cfRule>
  </conditionalFormatting>
  <conditionalFormatting sqref="I1322">
    <cfRule type="cellIs" dxfId="1236" priority="121" operator="equal">
      <formula>""</formula>
    </cfRule>
  </conditionalFormatting>
  <conditionalFormatting sqref="I1322">
    <cfRule type="cellIs" dxfId="1235" priority="124" operator="equal">
      <formula>""</formula>
    </cfRule>
  </conditionalFormatting>
  <conditionalFormatting sqref="M1322:N1322">
    <cfRule type="cellIs" dxfId="1234" priority="120" operator="equal">
      <formula>""</formula>
    </cfRule>
  </conditionalFormatting>
  <conditionalFormatting sqref="M1322:N1322">
    <cfRule type="cellIs" dxfId="1233" priority="125" operator="equal">
      <formula>""</formula>
    </cfRule>
  </conditionalFormatting>
  <conditionalFormatting sqref="D1322">
    <cfRule type="duplicateValues" dxfId="1232" priority="119"/>
  </conditionalFormatting>
  <conditionalFormatting sqref="A1322:A1323">
    <cfRule type="duplicateValues" dxfId="1231" priority="118"/>
  </conditionalFormatting>
  <conditionalFormatting sqref="E1323 G1323:I1323 K1323:N1323">
    <cfRule type="cellIs" dxfId="1230" priority="117" operator="equal">
      <formula>""</formula>
    </cfRule>
  </conditionalFormatting>
  <conditionalFormatting sqref="K1323:N1323 G1323:I1323 E1323">
    <cfRule type="cellIs" dxfId="1229" priority="116" operator="equal">
      <formula>""</formula>
    </cfRule>
  </conditionalFormatting>
  <conditionalFormatting sqref="E1323 G1323:H1323 K1323:L1323">
    <cfRule type="cellIs" dxfId="1228" priority="112" operator="equal">
      <formula>""</formula>
    </cfRule>
  </conditionalFormatting>
  <conditionalFormatting sqref="E1323 G1323:H1323 K1323:L1323">
    <cfRule type="cellIs" dxfId="1227" priority="113" operator="equal">
      <formula>""</formula>
    </cfRule>
  </conditionalFormatting>
  <conditionalFormatting sqref="I1323">
    <cfRule type="cellIs" dxfId="1226" priority="111" operator="equal">
      <formula>""</formula>
    </cfRule>
  </conditionalFormatting>
  <conditionalFormatting sqref="I1323">
    <cfRule type="cellIs" dxfId="1225" priority="114" operator="equal">
      <formula>""</formula>
    </cfRule>
  </conditionalFormatting>
  <conditionalFormatting sqref="M1323:N1323">
    <cfRule type="cellIs" dxfId="1224" priority="110" operator="equal">
      <formula>""</formula>
    </cfRule>
  </conditionalFormatting>
  <conditionalFormatting sqref="M1323:N1323">
    <cfRule type="cellIs" dxfId="1223" priority="115" operator="equal">
      <formula>""</formula>
    </cfRule>
  </conditionalFormatting>
  <conditionalFormatting sqref="A1323">
    <cfRule type="duplicateValues" dxfId="1222" priority="108"/>
  </conditionalFormatting>
  <conditionalFormatting sqref="D1323">
    <cfRule type="duplicateValues" dxfId="1221" priority="107"/>
  </conditionalFormatting>
  <conditionalFormatting sqref="A1324">
    <cfRule type="duplicateValues" dxfId="1220" priority="106"/>
  </conditionalFormatting>
  <conditionalFormatting sqref="A1324">
    <cfRule type="duplicateValues" dxfId="1219" priority="105"/>
  </conditionalFormatting>
  <conditionalFormatting sqref="E1324 G1324:I1324 K1324:N1324">
    <cfRule type="cellIs" dxfId="1218" priority="104" operator="equal">
      <formula>""</formula>
    </cfRule>
  </conditionalFormatting>
  <conditionalFormatting sqref="K1324:N1324 G1324:I1324 E1324">
    <cfRule type="cellIs" dxfId="1217" priority="103" operator="equal">
      <formula>""</formula>
    </cfRule>
  </conditionalFormatting>
  <conditionalFormatting sqref="E1324 G1324:H1324 K1324:L1324">
    <cfRule type="cellIs" dxfId="1216" priority="99" operator="equal">
      <formula>""</formula>
    </cfRule>
  </conditionalFormatting>
  <conditionalFormatting sqref="E1324 G1324:H1324 K1324:L1324">
    <cfRule type="cellIs" dxfId="1215" priority="100" operator="equal">
      <formula>""</formula>
    </cfRule>
  </conditionalFormatting>
  <conditionalFormatting sqref="I1324">
    <cfRule type="cellIs" dxfId="1214" priority="98" operator="equal">
      <formula>""</formula>
    </cfRule>
  </conditionalFormatting>
  <conditionalFormatting sqref="I1324">
    <cfRule type="cellIs" dxfId="1213" priority="101" operator="equal">
      <formula>""</formula>
    </cfRule>
  </conditionalFormatting>
  <conditionalFormatting sqref="M1324:N1324">
    <cfRule type="cellIs" dxfId="1212" priority="97" operator="equal">
      <formula>""</formula>
    </cfRule>
  </conditionalFormatting>
  <conditionalFormatting sqref="M1324:N1324">
    <cfRule type="cellIs" dxfId="1211" priority="102" operator="equal">
      <formula>""</formula>
    </cfRule>
  </conditionalFormatting>
  <conditionalFormatting sqref="A1324">
    <cfRule type="duplicateValues" dxfId="1210" priority="96"/>
  </conditionalFormatting>
  <conditionalFormatting sqref="D1324">
    <cfRule type="duplicateValues" dxfId="1209" priority="95"/>
  </conditionalFormatting>
  <conditionalFormatting sqref="A1325">
    <cfRule type="duplicateValues" dxfId="1208" priority="94"/>
  </conditionalFormatting>
  <conditionalFormatting sqref="A1325">
    <cfRule type="duplicateValues" dxfId="1207" priority="93"/>
  </conditionalFormatting>
  <conditionalFormatting sqref="E1325 G1325:I1325 K1325:N1325">
    <cfRule type="cellIs" dxfId="1206" priority="92" operator="equal">
      <formula>""</formula>
    </cfRule>
  </conditionalFormatting>
  <conditionalFormatting sqref="K1325:N1325 G1325:I1325 E1325">
    <cfRule type="cellIs" dxfId="1205" priority="91" operator="equal">
      <formula>""</formula>
    </cfRule>
  </conditionalFormatting>
  <conditionalFormatting sqref="E1325 G1325:H1325 K1325:L1325">
    <cfRule type="cellIs" dxfId="1204" priority="87" operator="equal">
      <formula>""</formula>
    </cfRule>
  </conditionalFormatting>
  <conditionalFormatting sqref="E1325 G1325:H1325 K1325:L1325">
    <cfRule type="cellIs" dxfId="1203" priority="88" operator="equal">
      <formula>""</formula>
    </cfRule>
  </conditionalFormatting>
  <conditionalFormatting sqref="I1325">
    <cfRule type="cellIs" dxfId="1202" priority="86" operator="equal">
      <formula>""</formula>
    </cfRule>
  </conditionalFormatting>
  <conditionalFormatting sqref="I1325">
    <cfRule type="cellIs" dxfId="1201" priority="89" operator="equal">
      <formula>""</formula>
    </cfRule>
  </conditionalFormatting>
  <conditionalFormatting sqref="M1325:N1325">
    <cfRule type="cellIs" dxfId="1200" priority="85" operator="equal">
      <formula>""</formula>
    </cfRule>
  </conditionalFormatting>
  <conditionalFormatting sqref="M1325:N1325">
    <cfRule type="cellIs" dxfId="1199" priority="90" operator="equal">
      <formula>""</formula>
    </cfRule>
  </conditionalFormatting>
  <conditionalFormatting sqref="A1325">
    <cfRule type="duplicateValues" dxfId="1198" priority="84"/>
  </conditionalFormatting>
  <conditionalFormatting sqref="D1325">
    <cfRule type="duplicateValues" dxfId="1197" priority="83"/>
  </conditionalFormatting>
  <conditionalFormatting sqref="A1326">
    <cfRule type="duplicateValues" dxfId="1196" priority="82"/>
  </conditionalFormatting>
  <conditionalFormatting sqref="A1326">
    <cfRule type="duplicateValues" dxfId="1195" priority="81"/>
  </conditionalFormatting>
  <conditionalFormatting sqref="E1326 G1326:I1326 K1326:N1326">
    <cfRule type="cellIs" dxfId="1194" priority="80" operator="equal">
      <formula>""</formula>
    </cfRule>
  </conditionalFormatting>
  <conditionalFormatting sqref="K1326:N1326 G1326:I1326 E1326">
    <cfRule type="cellIs" dxfId="1193" priority="79" operator="equal">
      <formula>""</formula>
    </cfRule>
  </conditionalFormatting>
  <conditionalFormatting sqref="E1326 G1326:H1326 K1326:L1326">
    <cfRule type="cellIs" dxfId="1192" priority="75" operator="equal">
      <formula>""</formula>
    </cfRule>
  </conditionalFormatting>
  <conditionalFormatting sqref="E1326 G1326:H1326 K1326:L1326">
    <cfRule type="cellIs" dxfId="1191" priority="76" operator="equal">
      <formula>""</formula>
    </cfRule>
  </conditionalFormatting>
  <conditionalFormatting sqref="I1326">
    <cfRule type="cellIs" dxfId="1190" priority="74" operator="equal">
      <formula>""</formula>
    </cfRule>
  </conditionalFormatting>
  <conditionalFormatting sqref="I1326">
    <cfRule type="cellIs" dxfId="1189" priority="77" operator="equal">
      <formula>""</formula>
    </cfRule>
  </conditionalFormatting>
  <conditionalFormatting sqref="M1326:N1326">
    <cfRule type="cellIs" dxfId="1188" priority="73" operator="equal">
      <formula>""</formula>
    </cfRule>
  </conditionalFormatting>
  <conditionalFormatting sqref="M1326:N1326">
    <cfRule type="cellIs" dxfId="1187" priority="78" operator="equal">
      <formula>""</formula>
    </cfRule>
  </conditionalFormatting>
  <conditionalFormatting sqref="A1326">
    <cfRule type="duplicateValues" dxfId="1186" priority="72"/>
  </conditionalFormatting>
  <conditionalFormatting sqref="D1326">
    <cfRule type="duplicateValues" dxfId="1185" priority="71"/>
  </conditionalFormatting>
  <conditionalFormatting sqref="D1179">
    <cfRule type="duplicateValues" dxfId="1184" priority="69"/>
  </conditionalFormatting>
  <conditionalFormatting sqref="D1179">
    <cfRule type="duplicateValues" dxfId="1183" priority="70"/>
  </conditionalFormatting>
  <conditionalFormatting sqref="D1180:D1181">
    <cfRule type="duplicateValues" dxfId="1182" priority="67"/>
  </conditionalFormatting>
  <conditionalFormatting sqref="D1180:D1181">
    <cfRule type="duplicateValues" dxfId="1181" priority="68"/>
  </conditionalFormatting>
  <conditionalFormatting sqref="D1182">
    <cfRule type="duplicateValues" dxfId="1180" priority="65"/>
  </conditionalFormatting>
  <conditionalFormatting sqref="D1182">
    <cfRule type="duplicateValues" dxfId="1179" priority="66"/>
  </conditionalFormatting>
  <conditionalFormatting sqref="D1183">
    <cfRule type="duplicateValues" dxfId="1178" priority="63"/>
  </conditionalFormatting>
  <conditionalFormatting sqref="D1183">
    <cfRule type="duplicateValues" dxfId="1177" priority="64"/>
  </conditionalFormatting>
  <conditionalFormatting sqref="D1184">
    <cfRule type="duplicateValues" dxfId="1176" priority="61"/>
  </conditionalFormatting>
  <conditionalFormatting sqref="D1184">
    <cfRule type="duplicateValues" dxfId="1175" priority="62"/>
  </conditionalFormatting>
  <conditionalFormatting sqref="D1185">
    <cfRule type="duplicateValues" dxfId="1174" priority="59"/>
  </conditionalFormatting>
  <conditionalFormatting sqref="D1185">
    <cfRule type="duplicateValues" dxfId="1173" priority="60"/>
  </conditionalFormatting>
  <conditionalFormatting sqref="D1186:D1189">
    <cfRule type="duplicateValues" dxfId="1172" priority="57"/>
  </conditionalFormatting>
  <conditionalFormatting sqref="D1186:D1189">
    <cfRule type="duplicateValues" dxfId="1171" priority="58"/>
  </conditionalFormatting>
  <conditionalFormatting sqref="D1191">
    <cfRule type="duplicateValues" dxfId="1170" priority="55"/>
  </conditionalFormatting>
  <conditionalFormatting sqref="D1191">
    <cfRule type="duplicateValues" dxfId="1169" priority="56"/>
  </conditionalFormatting>
  <conditionalFormatting sqref="K1191:N1191 H1191:I1191">
    <cfRule type="cellIs" dxfId="1168" priority="54" operator="equal">
      <formula>""</formula>
    </cfRule>
  </conditionalFormatting>
  <conditionalFormatting sqref="D1160:D1178">
    <cfRule type="duplicateValues" dxfId="1167" priority="1587"/>
  </conditionalFormatting>
  <conditionalFormatting sqref="D813">
    <cfRule type="duplicateValues" dxfId="1166" priority="53"/>
  </conditionalFormatting>
  <conditionalFormatting sqref="K813:N813 H813:I813">
    <cfRule type="cellIs" dxfId="1165" priority="52" operator="equal">
      <formula>""</formula>
    </cfRule>
  </conditionalFormatting>
  <conditionalFormatting sqref="E976">
    <cfRule type="cellIs" dxfId="1164" priority="51" operator="equal">
      <formula>""</formula>
    </cfRule>
  </conditionalFormatting>
  <conditionalFormatting sqref="G976:I976 K976:N976">
    <cfRule type="cellIs" dxfId="1163" priority="50" operator="equal">
      <formula>""</formula>
    </cfRule>
  </conditionalFormatting>
  <conditionalFormatting sqref="E977">
    <cfRule type="cellIs" dxfId="1162" priority="49" operator="equal">
      <formula>""</formula>
    </cfRule>
  </conditionalFormatting>
  <conditionalFormatting sqref="G977:I977 K977:N977">
    <cfRule type="cellIs" dxfId="1161" priority="48" operator="equal">
      <formula>""</formula>
    </cfRule>
  </conditionalFormatting>
  <conditionalFormatting sqref="E1113">
    <cfRule type="cellIs" dxfId="1160" priority="47" operator="equal">
      <formula>""</formula>
    </cfRule>
  </conditionalFormatting>
  <conditionalFormatting sqref="G1113:I1113 K1113:N1113">
    <cfRule type="cellIs" dxfId="1159" priority="46" operator="equal">
      <formula>""</formula>
    </cfRule>
  </conditionalFormatting>
  <conditionalFormatting sqref="E978:E979">
    <cfRule type="cellIs" dxfId="1158" priority="45" operator="equal">
      <formula>""</formula>
    </cfRule>
  </conditionalFormatting>
  <conditionalFormatting sqref="G978:I978 K978:N978">
    <cfRule type="cellIs" dxfId="1157" priority="44" operator="equal">
      <formula>""</formula>
    </cfRule>
  </conditionalFormatting>
  <conditionalFormatting sqref="G979:I979 K979:N979">
    <cfRule type="cellIs" dxfId="1156" priority="43" operator="equal">
      <formula>""</formula>
    </cfRule>
  </conditionalFormatting>
  <conditionalFormatting sqref="E980:E984">
    <cfRule type="cellIs" dxfId="1155" priority="40" operator="equal">
      <formula>""</formula>
    </cfRule>
  </conditionalFormatting>
  <conditionalFormatting sqref="G980:I983 K980:N983">
    <cfRule type="cellIs" dxfId="1154" priority="39" operator="equal">
      <formula>""</formula>
    </cfRule>
  </conditionalFormatting>
  <conditionalFormatting sqref="G984:I984 K984:N984">
    <cfRule type="cellIs" dxfId="1153" priority="38" operator="equal">
      <formula>""</formula>
    </cfRule>
  </conditionalFormatting>
  <conditionalFormatting sqref="D985:D986">
    <cfRule type="duplicateValues" dxfId="1152" priority="36"/>
  </conditionalFormatting>
  <conditionalFormatting sqref="D985:D986">
    <cfRule type="duplicateValues" dxfId="1151" priority="37"/>
  </conditionalFormatting>
  <conditionalFormatting sqref="E985">
    <cfRule type="cellIs" dxfId="1150" priority="35" operator="equal">
      <formula>""</formula>
    </cfRule>
  </conditionalFormatting>
  <conditionalFormatting sqref="G985:I985 K985:N985">
    <cfRule type="cellIs" dxfId="1149" priority="34" operator="equal">
      <formula>""</formula>
    </cfRule>
  </conditionalFormatting>
  <conditionalFormatting sqref="E986">
    <cfRule type="cellIs" dxfId="1148" priority="33" operator="equal">
      <formula>""</formula>
    </cfRule>
  </conditionalFormatting>
  <conditionalFormatting sqref="G986:I986 K986:N986">
    <cfRule type="cellIs" dxfId="1147" priority="32" operator="equal">
      <formula>""</formula>
    </cfRule>
  </conditionalFormatting>
  <conditionalFormatting sqref="E987">
    <cfRule type="cellIs" dxfId="1146" priority="31" operator="equal">
      <formula>""</formula>
    </cfRule>
  </conditionalFormatting>
  <conditionalFormatting sqref="G987:I987 K987:N987">
    <cfRule type="cellIs" dxfId="1145" priority="30" operator="equal">
      <formula>""</formula>
    </cfRule>
  </conditionalFormatting>
  <conditionalFormatting sqref="E1040:E1041">
    <cfRule type="cellIs" dxfId="1144" priority="29" operator="equal">
      <formula>""</formula>
    </cfRule>
  </conditionalFormatting>
  <conditionalFormatting sqref="K1040:N1040 G1040:I1040">
    <cfRule type="cellIs" dxfId="1143" priority="28" operator="equal">
      <formula>""</formula>
    </cfRule>
  </conditionalFormatting>
  <conditionalFormatting sqref="G1059:I1059 K1059:N1059 E1059">
    <cfRule type="cellIs" dxfId="1142" priority="26" operator="equal">
      <formula>""</formula>
    </cfRule>
  </conditionalFormatting>
  <conditionalFormatting sqref="E1090 K1090:N1090 G1090:I1090">
    <cfRule type="cellIs" dxfId="1141" priority="24" operator="equal">
      <formula>""</formula>
    </cfRule>
  </conditionalFormatting>
  <conditionalFormatting sqref="D1090">
    <cfRule type="duplicateValues" dxfId="1140" priority="25"/>
  </conditionalFormatting>
  <conditionalFormatting sqref="A1090">
    <cfRule type="duplicateValues" dxfId="1139" priority="23"/>
  </conditionalFormatting>
  <conditionalFormatting sqref="E988">
    <cfRule type="cellIs" dxfId="1138" priority="22" operator="equal">
      <formula>""</formula>
    </cfRule>
  </conditionalFormatting>
  <conditionalFormatting sqref="G988:I988 K988:N988">
    <cfRule type="cellIs" dxfId="1137" priority="21" operator="equal">
      <formula>""</formula>
    </cfRule>
  </conditionalFormatting>
  <conditionalFormatting sqref="E989">
    <cfRule type="cellIs" dxfId="1136" priority="20" operator="equal">
      <formula>""</formula>
    </cfRule>
  </conditionalFormatting>
  <conditionalFormatting sqref="G989:I989 K989:N989">
    <cfRule type="cellIs" dxfId="1135" priority="19" operator="equal">
      <formula>""</formula>
    </cfRule>
  </conditionalFormatting>
  <conditionalFormatting sqref="E990">
    <cfRule type="cellIs" dxfId="1134" priority="18" operator="equal">
      <formula>""</formula>
    </cfRule>
  </conditionalFormatting>
  <conditionalFormatting sqref="G990:I990 K990:N990">
    <cfRule type="cellIs" dxfId="1133" priority="17" operator="equal">
      <formula>""</formula>
    </cfRule>
  </conditionalFormatting>
  <conditionalFormatting sqref="E991">
    <cfRule type="cellIs" dxfId="1132" priority="16" operator="equal">
      <formula>""</formula>
    </cfRule>
  </conditionalFormatting>
  <conditionalFormatting sqref="G991:I991 K991:N991">
    <cfRule type="cellIs" dxfId="1131" priority="15" operator="equal">
      <formula>""</formula>
    </cfRule>
  </conditionalFormatting>
  <conditionalFormatting sqref="E992">
    <cfRule type="cellIs" dxfId="1130" priority="14" operator="equal">
      <formula>""</formula>
    </cfRule>
  </conditionalFormatting>
  <conditionalFormatting sqref="G992:I992 K992:N992">
    <cfRule type="cellIs" dxfId="1129" priority="13" operator="equal">
      <formula>""</formula>
    </cfRule>
  </conditionalFormatting>
  <conditionalFormatting sqref="E993">
    <cfRule type="cellIs" dxfId="1128" priority="12" operator="equal">
      <formula>""</formula>
    </cfRule>
  </conditionalFormatting>
  <conditionalFormatting sqref="G993:I993 K993:N993">
    <cfRule type="cellIs" dxfId="1127" priority="11" operator="equal">
      <formula>""</formula>
    </cfRule>
  </conditionalFormatting>
  <conditionalFormatting sqref="E994">
    <cfRule type="cellIs" dxfId="1126" priority="10" operator="equal">
      <formula>""</formula>
    </cfRule>
  </conditionalFormatting>
  <conditionalFormatting sqref="G994:I994 K994:N994">
    <cfRule type="cellIs" dxfId="1125" priority="9" operator="equal">
      <formula>""</formula>
    </cfRule>
  </conditionalFormatting>
  <conditionalFormatting sqref="K1041:N1041 G1041:I1041">
    <cfRule type="cellIs" dxfId="1124" priority="8" operator="equal">
      <formula>""</formula>
    </cfRule>
  </conditionalFormatting>
  <conditionalFormatting sqref="E995">
    <cfRule type="cellIs" dxfId="1123" priority="7" operator="equal">
      <formula>""</formula>
    </cfRule>
  </conditionalFormatting>
  <conditionalFormatting sqref="G995:I995 K995:N995">
    <cfRule type="cellIs" dxfId="1122" priority="6" operator="equal">
      <formula>""</formula>
    </cfRule>
  </conditionalFormatting>
  <conditionalFormatting sqref="D980:D984 D987:D995">
    <cfRule type="duplicateValues" dxfId="1121" priority="1687"/>
  </conditionalFormatting>
  <conditionalFormatting sqref="G284">
    <cfRule type="cellIs" dxfId="2" priority="3" operator="equal">
      <formula>""</formula>
    </cfRule>
  </conditionalFormatting>
  <conditionalFormatting sqref="H284">
    <cfRule type="cellIs" dxfId="1" priority="2" operator="equal">
      <formula>""</formula>
    </cfRule>
  </conditionalFormatting>
  <conditionalFormatting sqref="I284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64"/>
  <sheetViews>
    <sheetView topLeftCell="A148" zoomScaleNormal="100" workbookViewId="0">
      <selection activeCell="A145" sqref="A145:XFD14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8" t="s">
        <v>4215</v>
      </c>
      <c r="C2" s="12" t="s">
        <v>3357</v>
      </c>
      <c r="D2" s="3" t="str">
        <f>VLOOKUP($C2,allFlowProduct!$A:$P,4,FALSE)</f>
        <v>เค้กแครอทครีมชีส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8" t="s">
        <v>5417</v>
      </c>
      <c r="C3" s="12" t="s">
        <v>5635</v>
      </c>
      <c r="D3" s="17" t="str">
        <f>VLOOKUP($C3,allFlowProduct!$A:$P,4,FALSE)</f>
        <v>เค้กกล้วยหอมธัญพืช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5418</v>
      </c>
      <c r="C4" s="12" t="s">
        <v>3271</v>
      </c>
      <c r="D4" s="17" t="str">
        <f>VLOOKUP($C4,allFlowProduct!$A:$P,4,FALSE)</f>
        <v>เค้กฟักทองอัลมอน์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5419</v>
      </c>
      <c r="C5" s="12" t="s">
        <v>5042</v>
      </c>
      <c r="D5" s="17" t="str">
        <f>VLOOKUP($C5,allFlowProduct!$A:$P,4,FALSE)</f>
        <v>เค้กลูกหม่อน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5420</v>
      </c>
      <c r="C6" s="12" t="s">
        <v>5042</v>
      </c>
      <c r="D6" s="17" t="str">
        <f>VLOOKUP($C6,allFlowProduct!$A:$P,4,FALSE)</f>
        <v>เค้กลูกหม่อน</v>
      </c>
      <c r="E6" s="17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5421</v>
      </c>
      <c r="C7" s="12" t="s">
        <v>5042</v>
      </c>
      <c r="D7" s="17" t="str">
        <f>VLOOKUP($C7,allFlowProduct!$A:$P,4,FALSE)</f>
        <v>เค้กลูกหม่อน</v>
      </c>
      <c r="E7" s="17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5422</v>
      </c>
      <c r="C8" s="12" t="s">
        <v>5042</v>
      </c>
      <c r="D8" s="17" t="str">
        <f>VLOOKUP($C8,allFlowProduct!$A:$P,4,FALSE)</f>
        <v>เค้กลูกหม่อน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4280</v>
      </c>
      <c r="C9" s="12" t="s">
        <v>5042</v>
      </c>
      <c r="D9" s="17" t="str">
        <f>VLOOKUP($C9,allFlowProduct!$A:$P,4,FALSE)</f>
        <v>เค้กลูกหม่อน</v>
      </c>
      <c r="E9" s="17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4239</v>
      </c>
      <c r="C10" s="12" t="s">
        <v>5064</v>
      </c>
      <c r="D10" s="17" t="str">
        <f>VLOOKUP($C10,allFlowProduct!$A:$P,4,FALSE)</f>
        <v>เนื้อปูผัดผงกะหรี่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4274</v>
      </c>
      <c r="C11" s="12" t="s">
        <v>5045</v>
      </c>
      <c r="D11" s="64" t="str">
        <f>VLOOKUP($C11,allFlowProduct!$A:$P,4,FALSE)</f>
        <v>น้ำเสาวรสปั่น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5423</v>
      </c>
      <c r="C12" s="12" t="s">
        <v>5633</v>
      </c>
      <c r="D12" s="17" t="str">
        <f>VLOOKUP($C12,allFlowProduct!$A:$P,4,FALSE)</f>
        <v>แกงเหลืองปลากระบอก หน่อไม้ดอง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4338</v>
      </c>
      <c r="C13" s="12" t="s">
        <v>5076</v>
      </c>
      <c r="D13" s="17" t="str">
        <f>VLOOKUP($C13,allFlowProduct!$A:$P,4,FALSE)</f>
        <v>แกงเหลืองปลาช่อนทะเล/ต้มยำ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4455</v>
      </c>
      <c r="C14" s="12" t="s">
        <v>3235</v>
      </c>
      <c r="D14" s="17" t="str">
        <f>VLOOKUP($C14,allFlowProduct!$A:$P,4,FALSE)</f>
        <v>แกงเหลืองปลามงหน่อไม้ดอง ถ้วย</v>
      </c>
      <c r="E14" s="17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4451</v>
      </c>
      <c r="C15" s="12" t="s">
        <v>3236</v>
      </c>
      <c r="D15" s="17" t="str">
        <f>VLOOKUP($C15,allFlowProduct!$A:$P,4,FALSE)</f>
        <v>แกงเหลืองปลามงหน่อไม้ดอง หม้อไฟ</v>
      </c>
      <c r="E15" s="17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5424</v>
      </c>
      <c r="C16" s="12" t="s">
        <v>5062</v>
      </c>
      <c r="D16" s="17" t="str">
        <f>VLOOKUP($C16,allFlowProduct!$A:$P,4,FALSE)</f>
        <v>แกงเหลืองปลาอินทรีย์หน่อไม้ ถ้วย</v>
      </c>
      <c r="E16" s="17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4241</v>
      </c>
      <c r="C17" s="12" t="s">
        <v>5062</v>
      </c>
      <c r="D17" s="17" t="str">
        <f>VLOOKUP($C17,allFlowProduct!$A:$P,4,FALSE)</f>
        <v>แกงเหลืองปลาอินทรีย์หน่อไม้ ถ้วย</v>
      </c>
      <c r="E17" s="17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4240</v>
      </c>
      <c r="C18" s="18" t="s">
        <v>5063</v>
      </c>
      <c r="D18" s="17" t="str">
        <f>VLOOKUP($C18,allFlowProduct!$A:$P,4,FALSE)</f>
        <v>แกงเหลืองปลาอินทรีย์หน่อไม้ หม้อไฟ</v>
      </c>
      <c r="E18" s="17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5425</v>
      </c>
      <c r="C19" s="12" t="s">
        <v>5632</v>
      </c>
      <c r="D19" s="17" t="str">
        <f>VLOOKUP($C19,allFlowProduct!$A:$P,4,FALSE)</f>
        <v>แกงเหลืองหน่อไม้</v>
      </c>
      <c r="E19" s="17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4320</v>
      </c>
      <c r="C20" s="12" t="s">
        <v>3231</v>
      </c>
      <c r="D20" s="17" t="str">
        <f>VLOOKUP($C20,allFlowProduct!$A:$P,4,FALSE)</f>
        <v>แกงคั่วหอยขม (ชุมพร)</v>
      </c>
      <c r="E20" s="17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5426</v>
      </c>
      <c r="C21" s="12" t="s">
        <v>5631</v>
      </c>
      <c r="D21" s="17" t="str">
        <f>VLOOKUP($C21,allFlowProduct!$A:$P,4,FALSE)</f>
        <v>แกงป่าไก่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4434</v>
      </c>
      <c r="C22" s="12" t="s">
        <v>3229</v>
      </c>
      <c r="D22" s="17" t="str">
        <f>VLOOKUP($C22,allFlowProduct!$A:$P,4,FALSE)</f>
        <v>แกงป่าปลาทราย ถ้วย</v>
      </c>
      <c r="E22" s="17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4431</v>
      </c>
      <c r="C23" s="12" t="s">
        <v>5014</v>
      </c>
      <c r="D23" s="17" t="str">
        <f>VLOOKUP($C23,allFlowProduct!$A:$P,4,FALSE)</f>
        <v>แกงป่าปลาทราย หม้อไฟ</v>
      </c>
      <c r="E23" s="17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4259</v>
      </c>
      <c r="C24" s="12" t="s">
        <v>5053</v>
      </c>
      <c r="D24" s="17" t="str">
        <f>VLOOKUP($C24,allFlowProduct!$A:$P,4,FALSE)</f>
        <v>แซนวิชไข่ดาว สลัด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1223</v>
      </c>
      <c r="C25" s="12" t="s">
        <v>3267</v>
      </c>
      <c r="D25" s="17" t="str">
        <f>VLOOKUP($C25,allFlowProduct!$A:$P,4,FALSE)</f>
        <v>แยมเสาวรส</v>
      </c>
      <c r="E25" s="17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5427</v>
      </c>
      <c r="C26" s="12" t="s">
        <v>3266</v>
      </c>
      <c r="D26" s="17" t="str">
        <f>VLOOKUP($C26,allFlowProduct!$A:$P,4,FALSE)</f>
        <v>เเยมมะละกอ</v>
      </c>
      <c r="E26" s="17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4276</v>
      </c>
      <c r="C27" s="12" t="s">
        <v>5043</v>
      </c>
      <c r="D27" s="17" t="str">
        <f>VLOOKUP($C27,allFlowProduct!$A:$P,4,FALSE)</f>
        <v>โอวันตินเย็น</v>
      </c>
      <c r="E27" s="17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1271</v>
      </c>
      <c r="C28" s="12" t="s">
        <v>3228</v>
      </c>
      <c r="D28" s="17" t="str">
        <f>VLOOKUP($C28,allFlowProduct!$A:$P,4,FALSE)</f>
        <v>ใบเหลียงต้มกะปิ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1417</v>
      </c>
      <c r="C29" s="12" t="s">
        <v>3227</v>
      </c>
      <c r="D29" s="17" t="str">
        <f>VLOOKUP($C29,allFlowProduct!$A:$P,4,FALSE)</f>
        <v>ใบเหลียงผัดไข่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5428</v>
      </c>
      <c r="C30" s="12" t="s">
        <v>5630</v>
      </c>
      <c r="D30" s="17" t="str">
        <f>VLOOKUP($C30,allFlowProduct!$A:$P,4,FALSE)</f>
        <v>ใบเหลียงผัดน้ำปลา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3035</v>
      </c>
      <c r="C31" s="12" t="s">
        <v>3220</v>
      </c>
      <c r="D31" s="17" t="str">
        <f>VLOOKUP($C31,allFlowProduct!$A:$P,4,FALSE)</f>
        <v>ไก่ทอดเครื่องเทศ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1087</v>
      </c>
      <c r="C32" s="12" t="s">
        <v>3219</v>
      </c>
      <c r="D32" s="17" t="str">
        <f>VLOOKUP($C32,allFlowProduct!$A:$P,4,FALSE)</f>
        <v>ไข่เจียว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4312</v>
      </c>
      <c r="C33" s="12" t="s">
        <v>3222</v>
      </c>
      <c r="D33" s="17" t="str">
        <f>VLOOKUP($C33,allFlowProduct!$A:$P,4,FALSE)</f>
        <v>ไข่เจียว กุ้ง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4420</v>
      </c>
      <c r="C34" s="12" t="s">
        <v>3222</v>
      </c>
      <c r="D34" s="17" t="str">
        <f>VLOOKUP($C34,allFlowProduct!$A:$P,4,FALSE)</f>
        <v>ไข่เจียว กุ้ง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4310</v>
      </c>
      <c r="C35" s="12" t="s">
        <v>3219</v>
      </c>
      <c r="D35" s="17" t="str">
        <f>VLOOKUP($C35,allFlowProduct!$A:$P,4,FALSE)</f>
        <v>ไข่เจียว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4311</v>
      </c>
      <c r="C36" s="12" t="s">
        <v>3223</v>
      </c>
      <c r="D36" s="17" t="str">
        <f>VLOOKUP($C36,allFlowProduct!$A:$P,4,FALSE)</f>
        <v>ไข่เจียว ปู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4308</v>
      </c>
      <c r="C37" s="12" t="s">
        <v>3221</v>
      </c>
      <c r="D37" s="17" t="str">
        <f>VLOOKUP($C37,allFlowProduct!$A:$P,4,FALSE)</f>
        <v>ไข่เจียว หมู</v>
      </c>
      <c r="E37" s="17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4417</v>
      </c>
      <c r="C38" s="12" t="s">
        <v>3221</v>
      </c>
      <c r="D38" s="17" t="str">
        <f>VLOOKUP($C38,allFlowProduct!$A:$P,4,FALSE)</f>
        <v>ไข่เจียว หมู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5429</v>
      </c>
      <c r="C39" s="12" t="s">
        <v>5628</v>
      </c>
      <c r="D39" s="17" t="str">
        <f>VLOOKUP($C39,allFlowProduct!$A:$P,4,FALSE)</f>
        <v>ไข่เจียวหมูสับราดข้าว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5430</v>
      </c>
      <c r="C40" s="12" t="s">
        <v>5629</v>
      </c>
      <c r="D40" s="64" t="str">
        <f>VLOOKUP($C40,allFlowProduct!$A:$P,4,FALSE)</f>
        <v>ไข่ปลาคั่วกลิ้ง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5431</v>
      </c>
      <c r="C41" s="12" t="s">
        <v>5028</v>
      </c>
      <c r="D41" s="17" t="str">
        <f>VLOOKUP($C41,allFlowProduct!$A:$P,4,FALSE)</f>
        <v>กรรเชียงปูนึ่ง น้ำจิ้มซีฟู๊ต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4325</v>
      </c>
      <c r="C42" s="12" t="s">
        <v>5028</v>
      </c>
      <c r="D42" s="17" t="str">
        <f>VLOOKUP($C42,allFlowProduct!$A:$P,4,FALSE)</f>
        <v>กรรเชียงปูนึ่ง น้ำจิ้มซีฟู๊ต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5432</v>
      </c>
      <c r="C43" s="12" t="s">
        <v>5028</v>
      </c>
      <c r="D43" s="17" t="str">
        <f>VLOOKUP($C43,allFlowProduct!$A:$P,4,FALSE)</f>
        <v>กรรเชียงปูนึ่ง น้ำจิ้มซีฟู๊ต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5433</v>
      </c>
      <c r="C44" s="12" t="s">
        <v>3213</v>
      </c>
      <c r="D44" s="17" t="str">
        <f>VLOOKUP($C44,allFlowProduct!$A:$P,4,FALSE)</f>
        <v>กระเพราราดข้าว กุ้ง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5434</v>
      </c>
      <c r="C45" s="12" t="s">
        <v>3213</v>
      </c>
      <c r="D45" s="17" t="str">
        <f>VLOOKUP($C45,allFlowProduct!$A:$P,4,FALSE)</f>
        <v>กระเพราราดข้าว กุ้ง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5435</v>
      </c>
      <c r="C46" s="12" t="s">
        <v>3210</v>
      </c>
      <c r="D46" s="17" t="str">
        <f>VLOOKUP($C46,allFlowProduct!$A:$P,4,FALSE)</f>
        <v>กระเพราราดข้าว ทะเล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5436</v>
      </c>
      <c r="C47" s="12" t="s">
        <v>3214</v>
      </c>
      <c r="D47" s="64" t="str">
        <f>VLOOKUP($C47,allFlowProduct!$A:$P,4,FALSE)</f>
        <v>กระเพราทะเล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5437</v>
      </c>
      <c r="C48" s="12" t="s">
        <v>3210</v>
      </c>
      <c r="D48" s="64" t="str">
        <f>VLOOKUP($C48,allFlowProduct!$A:$P,4,FALSE)</f>
        <v>กระเพราราดข้าว ทะเล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5438</v>
      </c>
      <c r="C49" s="12" t="s">
        <v>3211</v>
      </c>
      <c r="D49" s="17" t="str">
        <f>VLOOKUP($C49,allFlowProduct!$A:$P,4,FALSE)</f>
        <v>กระเพราราดข้าว หมู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5439</v>
      </c>
      <c r="C50" s="12" t="s">
        <v>3209</v>
      </c>
      <c r="D50" s="17" t="str">
        <f>VLOOKUP($C50,allFlowProduct!$A:$P,4,FALSE)</f>
        <v>กระเหรี่ยงตกดอย (ทะเลเดือด)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4368</v>
      </c>
      <c r="C51" s="12" t="s">
        <v>5024</v>
      </c>
      <c r="D51" s="17" t="str">
        <f>VLOOKUP($C51,allFlowProduct!$A:$P,4,FALSE)</f>
        <v>กล้วยเล็บมือนางชุบแป้งทอด 8ชิ้น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4371</v>
      </c>
      <c r="C52" s="12" t="s">
        <v>5023</v>
      </c>
      <c r="D52" s="17" t="str">
        <f>VLOOKUP($C52,allFlowProduct!$A:$P,4,FALSE)</f>
        <v>กล้วยเล็บมือนางชุบแป้งทอด 2 ชิ้น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1265</v>
      </c>
      <c r="C53" s="12" t="s">
        <v>3263</v>
      </c>
      <c r="D53" s="17" t="str">
        <f>VLOOKUP($C53,allFlowProduct!$A:$P,4,FALSE)</f>
        <v>กล้วยเล็บมือนางปั่น</v>
      </c>
      <c r="E53" s="17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5440</v>
      </c>
      <c r="C54" s="12" t="s">
        <v>5627</v>
      </c>
      <c r="D54" s="17" t="str">
        <f>VLOOKUP($C54,allFlowProduct!$A:$P,4,FALSE)</f>
        <v>กวางตุ้งผัดราดข้าว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4447</v>
      </c>
      <c r="C55" s="12" t="s">
        <v>3209</v>
      </c>
      <c r="D55" s="17" t="str">
        <f>VLOOKUP($C55,allFlowProduct!$A:$P,4,FALSE)</f>
        <v>กระเหรี่ยงตกดอย (ทะเลเดือด)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704</v>
      </c>
      <c r="C56" s="12" t="s">
        <v>5624</v>
      </c>
      <c r="D56" s="17" t="str">
        <f>VLOOKUP($C56,allFlowProduct!$A:$P,4,FALSE)</f>
        <v>กาเเฟ เย็น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4290</v>
      </c>
      <c r="C57" s="12" t="s">
        <v>3332</v>
      </c>
      <c r="D57" s="17" t="str">
        <f>VLOOKUP($C57,allFlowProduct!$A:$P,4,FALSE)</f>
        <v>กาเเฟ ร้อน</v>
      </c>
      <c r="E57" s="17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1218</v>
      </c>
      <c r="C58" s="12" t="s">
        <v>3265</v>
      </c>
      <c r="D58" s="17" t="str">
        <f>VLOOKUP($C58,allFlowProduct!$A:$P,4,FALSE)</f>
        <v>กาโนล่า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5441</v>
      </c>
      <c r="C59" s="12" t="s">
        <v>3332</v>
      </c>
      <c r="D59" s="17" t="str">
        <f>VLOOKUP($C59,allFlowProduct!$A:$P,4,FALSE)</f>
        <v>กาเเฟ ร้อน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5442</v>
      </c>
      <c r="C60" s="12" t="s">
        <v>3205</v>
      </c>
      <c r="D60" s="17" t="str">
        <f>VLOOKUP($C60,allFlowProduct!$A:$P,4,FALSE)</f>
        <v>กุ้งเผา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5443</v>
      </c>
      <c r="C61" s="12" t="s">
        <v>5636</v>
      </c>
      <c r="D61" s="17" t="str">
        <f>VLOOKUP($C61,allFlowProduct!$A:$P,4,FALSE)</f>
        <v>กุ้งทอดกระเทียม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4319</v>
      </c>
      <c r="C62" s="12" t="s">
        <v>5036</v>
      </c>
      <c r="D62" s="17" t="str">
        <f>VLOOKUP($C62,allFlowProduct!$A:$P,4,FALSE)</f>
        <v>กุ้งอบวุ้นเส้น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2998</v>
      </c>
      <c r="C63" s="12" t="s">
        <v>3261</v>
      </c>
      <c r="D63" s="17" t="str">
        <f>VLOOKUP($C63,allFlowProduct!$A:$P,4,FALSE)</f>
        <v>ขนมโคน้ำ</v>
      </c>
      <c r="E63" s="17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4295</v>
      </c>
      <c r="C64" s="12" t="s">
        <v>3259</v>
      </c>
      <c r="D64" s="17" t="str">
        <f>VLOOKUP($C64,allFlowProduct!$A:$P,4,FALSE)</f>
        <v>ขนมปังโฮลวีท(ขาว)</v>
      </c>
      <c r="E64" s="17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1210</v>
      </c>
      <c r="C65" s="12" t="s">
        <v>3255</v>
      </c>
      <c r="D65" s="17" t="str">
        <f>VLOOKUP($C65,allFlowProduct!$A:$P,4,FALSE)</f>
        <v>ขนมปังกล้วย ก้อน</v>
      </c>
      <c r="E65" s="17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5444</v>
      </c>
      <c r="C66" s="12" t="s">
        <v>3251</v>
      </c>
      <c r="D66" s="17" t="str">
        <f>VLOOKUP($C66,allFlowProduct!$A:$P,4,FALSE)</f>
        <v>ขนมปังงา</v>
      </c>
      <c r="E66" s="17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1220</v>
      </c>
      <c r="C67" s="12" t="s">
        <v>3247</v>
      </c>
      <c r="D67" s="17" t="str">
        <f>VLOOKUP($C67,allFlowProduct!$A:$P,4,FALSE)</f>
        <v>ขนมปังปิ้ง</v>
      </c>
      <c r="E67" s="17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8" t="s">
        <v>1419</v>
      </c>
      <c r="C68" s="12" t="s">
        <v>3196</v>
      </c>
      <c r="D68" s="17" t="str">
        <f>VLOOKUP($C68,allFlowProduct!$A:$P,4,FALSE)</f>
        <v>ข้าวกล้อง จาน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8" t="s">
        <v>5445</v>
      </c>
      <c r="C69" s="12" t="s">
        <v>3179</v>
      </c>
      <c r="D69" s="17" t="str">
        <f>VLOOKUP($C69,allFlowProduct!$A:$P,4,FALSE)</f>
        <v>ข้าวสวยหอมมะลิ โถ</v>
      </c>
      <c r="E69" s="17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8" t="s">
        <v>5446</v>
      </c>
      <c r="C70" s="12" t="s">
        <v>4117</v>
      </c>
      <c r="D70" s="17" t="str">
        <f>VLOOKUP($C70,allFlowProduct!$A:$P,4,FALSE)</f>
        <v>ข้าวกล้องธรรมชาติ 1 กก.(ชุมพร)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8" t="s">
        <v>5447</v>
      </c>
      <c r="C71" s="12" t="s">
        <v>4118</v>
      </c>
      <c r="D71" s="17" t="str">
        <f>VLOOKUP($C71,allFlowProduct!$A:$P,4,FALSE)</f>
        <v>ข้าวกล้องธรรมชาติ 2 กก.(ชุมพร)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8" t="s">
        <v>5448</v>
      </c>
      <c r="C72" s="12" t="s">
        <v>4117</v>
      </c>
      <c r="D72" s="17" t="str">
        <f>VLOOKUP($C72,allFlowProduct!$A:$P,4,FALSE)</f>
        <v>ข้าวกล้องธรรมชาติ 1 กก.(ชุมพร)</v>
      </c>
      <c r="E72" s="17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8" t="s">
        <v>4406</v>
      </c>
      <c r="C73" s="12" t="s">
        <v>3197</v>
      </c>
      <c r="D73" s="17" t="str">
        <f>VLOOKUP($C73,allFlowProduct!$A:$P,4,FALSE)</f>
        <v>ข้าวกล้อง โถ</v>
      </c>
      <c r="E73" s="17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4412</v>
      </c>
      <c r="C74" s="12" t="s">
        <v>3196</v>
      </c>
      <c r="D74" s="17" t="str">
        <f>VLOOKUP($C74,allFlowProduct!$A:$P,4,FALSE)</f>
        <v>ข้าวกล้อง จาน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5449</v>
      </c>
      <c r="C75" s="12" t="s">
        <v>3178</v>
      </c>
      <c r="D75" s="17" t="str">
        <f>VLOOKUP($C75,allFlowProduct!$A:$P,4,FALSE)</f>
        <v>ข้าวสวยหอมมะลิ จาน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5450</v>
      </c>
      <c r="C76" s="12" t="s">
        <v>3178</v>
      </c>
      <c r="D76" s="17" t="str">
        <f>VLOOKUP($C76,allFlowProduct!$A:$P,4,FALSE)</f>
        <v>ข้าวสวยหอมมะลิ จาน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5451</v>
      </c>
      <c r="C77" s="12" t="s">
        <v>3193</v>
      </c>
      <c r="D77" s="17" t="str">
        <f>VLOOKUP($C77,allFlowProduct!$A:$P,4,FALSE)</f>
        <v>ข้าวต้มปลา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5452</v>
      </c>
      <c r="C78" s="12" t="s">
        <v>3189</v>
      </c>
      <c r="D78" s="17" t="str">
        <f>VLOOKUP($C78,allFlowProduct!$A:$P,4,FALSE)</f>
        <v>ข้าวผัดกุ้ง กลาง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4388</v>
      </c>
      <c r="C79" s="12" t="s">
        <v>3187</v>
      </c>
      <c r="D79" s="17" t="str">
        <f>VLOOKUP($C79,allFlowProduct!$A:$P,4,FALSE)</f>
        <v>ข้าวผัดทะเล กลาง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1266</v>
      </c>
      <c r="C80" s="12" t="s">
        <v>3183</v>
      </c>
      <c r="D80" s="17" t="str">
        <f>VLOOKUP($C80,allFlowProduct!$A:$P,4,FALSE)</f>
        <v>ข้าวผัดปู เล็ก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2963</v>
      </c>
      <c r="C81" s="12" t="s">
        <v>3183</v>
      </c>
      <c r="D81" s="17" t="str">
        <f>VLOOKUP($C81,allFlowProduct!$A:$P,4,FALSE)</f>
        <v>ข้าวผัดปู เล็ก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2964</v>
      </c>
      <c r="C82" s="12" t="s">
        <v>3184</v>
      </c>
      <c r="D82" s="17" t="str">
        <f>VLOOKUP($C82,allFlowProduct!$A:$P,4,FALSE)</f>
        <v>ข้าวผัดปู กลาง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5453</v>
      </c>
      <c r="C83" s="12" t="s">
        <v>3183</v>
      </c>
      <c r="D83" s="17" t="str">
        <f>VLOOKUP($C83,allFlowProduct!$A:$P,4,FALSE)</f>
        <v>ข้าวผัดปู เล็ก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5454</v>
      </c>
      <c r="C84" s="12" t="s">
        <v>3185</v>
      </c>
      <c r="D84" s="17" t="str">
        <f>VLOOKUP($C84,allFlowProduct!$A:$P,4,FALSE)</f>
        <v>ข้าวผัดปู ใหญ่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5455</v>
      </c>
      <c r="C85" s="12" t="s">
        <v>3184</v>
      </c>
      <c r="D85" s="17" t="str">
        <f>VLOOKUP($C85,allFlowProduct!$A:$P,4,FALSE)</f>
        <v>ข้าวผัดปู กลาง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5456</v>
      </c>
      <c r="C86" s="12" t="s">
        <v>3181</v>
      </c>
      <c r="D86" s="17" t="str">
        <f>VLOOKUP($C86,allFlowProduct!$A:$P,4,FALSE)</f>
        <v>ข้าวผัดหมู กลาง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4403</v>
      </c>
      <c r="C87" s="12" t="s">
        <v>3179</v>
      </c>
      <c r="D87" s="17" t="str">
        <f>VLOOKUP($C87,allFlowProduct!$A:$P,4,FALSE)</f>
        <v>ข้าวสวยหอมมะลิ โถ</v>
      </c>
      <c r="E87" s="17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4409</v>
      </c>
      <c r="C88" s="12" t="s">
        <v>3178</v>
      </c>
      <c r="D88" s="17" t="str">
        <f>VLOOKUP($C88,allFlowProduct!$A:$P,4,FALSE)</f>
        <v>ข้าวสวยหอมมะลิ จาน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5457</v>
      </c>
      <c r="C89" s="12" t="s">
        <v>5028</v>
      </c>
      <c r="D89" s="17" t="str">
        <f>VLOOKUP($C89,allFlowProduct!$A:$P,4,FALSE)</f>
        <v>กรรเชียงปูนึ่ง น้ำจิ้มซีฟู๊ต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5458</v>
      </c>
      <c r="C90" s="12" t="s">
        <v>5623</v>
      </c>
      <c r="D90" s="17" t="str">
        <f>VLOOKUP($C90,allFlowProduct!$A:$P,4,FALSE)</f>
        <v>ค่าน้ำแข็งแช่</v>
      </c>
      <c r="E90" s="17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1420</v>
      </c>
      <c r="C91" s="12" t="s">
        <v>3286</v>
      </c>
      <c r="D91" s="17" t="str">
        <f>VLOOKUP($C91,allFlowProduct!$A:$P,4,FALSE)</f>
        <v>ค่าทำอาหาร นึ่ง.ลวก.Grill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1209</v>
      </c>
      <c r="C92" s="12" t="s">
        <v>3277</v>
      </c>
      <c r="D92" s="17" t="str">
        <f>VLOOKUP($C92,allFlowProduct!$A:$P,4,FALSE)</f>
        <v>คุ้กกี้เม็ดมะม่วง กล้วยตาก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5459</v>
      </c>
      <c r="C93" s="12" t="s">
        <v>5622</v>
      </c>
      <c r="D93" s="17" t="str">
        <f>VLOOKUP($C93,allFlowProduct!$A:$P,4,FALSE)</f>
        <v>คุ้กกี้อัลม่อนสตอเบอรี่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5460</v>
      </c>
      <c r="C94" s="12" t="s">
        <v>5082</v>
      </c>
      <c r="D94" s="17" t="str">
        <f>VLOOKUP($C94,allFlowProduct!$A:$P,4,FALSE)</f>
        <v>ปลาจาระเม็ดนึ่งซีอิ้ว (ตัว)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5461</v>
      </c>
      <c r="C95" s="12" t="s">
        <v>5620</v>
      </c>
      <c r="D95" s="17" t="str">
        <f>VLOOKUP($C95,allFlowProduct!$A:$P,4,FALSE)</f>
        <v>ปลาจาระเม็ดสามรส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5462</v>
      </c>
      <c r="C96" s="12" t="s">
        <v>5617</v>
      </c>
      <c r="D96" s="17" t="str">
        <f>VLOOKUP($C96,allFlowProduct!$A:$P,4,FALSE)</f>
        <v>ฉู่ฉี่กุ้ง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5463</v>
      </c>
      <c r="C97" s="12" t="s">
        <v>5618</v>
      </c>
      <c r="D97" s="17" t="str">
        <f>VLOOKUP($C97,allFlowProduct!$A:$P,4,FALSE)</f>
        <v>ฉู่ฉี่ปลาโอ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4292</v>
      </c>
      <c r="C98" s="12" t="s">
        <v>3275</v>
      </c>
      <c r="D98" s="17" t="str">
        <f>VLOOKUP($C98,allFlowProduct!$A:$P,4,FALSE)</f>
        <v>ช็อคโกเเลตชิพ+เม็ดมะม่วง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4264</v>
      </c>
      <c r="C99" s="12" t="s">
        <v>5051</v>
      </c>
      <c r="D99" s="17" t="str">
        <f>VLOOKUP($C99,allFlowProduct!$A:$P,4,FALSE)</f>
        <v>ชาร้อน (กา)</v>
      </c>
      <c r="E99" s="17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5464</v>
      </c>
      <c r="C100" s="12" t="s">
        <v>5100</v>
      </c>
      <c r="D100" s="17" t="str">
        <f>VLOOKUP($C100,allFlowProduct!$A:$P,4,FALSE)</f>
        <v>ชาใบเตยออแกนิก (กา)</v>
      </c>
      <c r="E100" s="17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4271</v>
      </c>
      <c r="C101" s="12" t="s">
        <v>3328</v>
      </c>
      <c r="D101" s="17" t="str">
        <f>VLOOKUP($C101,allFlowProduct!$A:$P,4,FALSE)</f>
        <v>ชุดกาเเฟ+ขนมปัง</v>
      </c>
      <c r="E101" s="17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4257</v>
      </c>
      <c r="C102" s="12" t="s">
        <v>5056</v>
      </c>
      <c r="D102" s="17" t="str">
        <f>VLOOKUP($C102,allFlowProduct!$A:$P,4,FALSE)</f>
        <v>ชุดขนมปัง เค้ก ผลไม้</v>
      </c>
      <c r="E102" s="17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5465</v>
      </c>
      <c r="C103" s="12" t="s">
        <v>5616</v>
      </c>
      <c r="D103" s="17" t="str">
        <f>VLOOKUP($C103,allFlowProduct!$A:$P,4,FALSE)</f>
        <v>ชุดน้ำพริก+ไข่เจียว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5466</v>
      </c>
      <c r="C104" s="12" t="s">
        <v>3287</v>
      </c>
      <c r="D104" s="17" t="str">
        <f>VLOOKUP($C104,allFlowProduct!$A:$P,4,FALSE)</f>
        <v>ผักสด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5467</v>
      </c>
      <c r="C105" s="12" t="s">
        <v>5611</v>
      </c>
      <c r="D105" s="17" t="str">
        <f>VLOOKUP($C105,allFlowProduct!$A:$P,4,FALSE)</f>
        <v>ต้มยำกุ้งน้ำข้น หม้อไฟ</v>
      </c>
      <c r="E105" s="17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5468</v>
      </c>
      <c r="C106" s="12" t="s">
        <v>5612</v>
      </c>
      <c r="D106" s="17" t="str">
        <f>VLOOKUP($C106,allFlowProduct!$A:$P,4,FALSE)</f>
        <v>ต้มยำทะเลน้ำข้น</v>
      </c>
      <c r="E106" s="17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5469</v>
      </c>
      <c r="C107" s="12" t="s">
        <v>5613</v>
      </c>
      <c r="D107" s="17" t="str">
        <f>VLOOKUP($C107,allFlowProduct!$A:$P,4,FALSE)</f>
        <v>ต้มยำปลาน้ำใส หม้อไฟ</v>
      </c>
      <c r="E107" s="17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5470</v>
      </c>
      <c r="C108" s="12" t="s">
        <v>5614</v>
      </c>
      <c r="D108" s="17" t="str">
        <f>VLOOKUP($C108,allFlowProduct!$A:$P,4,FALSE)</f>
        <v>ต้มยำรวมน้ำข้น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5471</v>
      </c>
      <c r="C109" s="12" t="s">
        <v>5607</v>
      </c>
      <c r="D109" s="17" t="str">
        <f>VLOOKUP($C109,allFlowProduct!$A:$P,4,FALSE)</f>
        <v>ต้มส้มกุ้ง</v>
      </c>
      <c r="E109" s="17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4440</v>
      </c>
      <c r="C110" s="12" t="s">
        <v>3171</v>
      </c>
      <c r="D110" s="17" t="str">
        <f>VLOOKUP($C110,allFlowProduct!$A:$P,4,FALSE)</f>
        <v>ต้มส้มปลากระบอก ถ้วย</v>
      </c>
      <c r="E110" s="17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4437</v>
      </c>
      <c r="C111" s="12" t="s">
        <v>3172</v>
      </c>
      <c r="D111" s="17" t="str">
        <f>VLOOKUP($C111,allFlowProduct!$A:$P,4,FALSE)</f>
        <v>ต้มส้มปลากระบอก หม้อไฟ</v>
      </c>
      <c r="E111" s="17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2940</v>
      </c>
      <c r="C112" s="12" t="s">
        <v>3319</v>
      </c>
      <c r="D112" s="17" t="str">
        <f>VLOOKUP($C112,allFlowProduct!$A:$P,4,FALSE)</f>
        <v>น้ำแข็ง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4300</v>
      </c>
      <c r="C113" s="12" t="s">
        <v>3319</v>
      </c>
      <c r="D113" s="17" t="str">
        <f>VLOOKUP($C113,allFlowProduct!$A:$P,4,FALSE)</f>
        <v>น้ำแข็ง</v>
      </c>
      <c r="E113" s="17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1262</v>
      </c>
      <c r="C114" s="12" t="s">
        <v>3314</v>
      </c>
      <c r="D114" s="17" t="str">
        <f>VLOOKUP($C114,allFlowProduct!$A:$P,4,FALSE)</f>
        <v>น้ำผึ้งมะนาวโซดา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1269</v>
      </c>
      <c r="C115" s="12" t="s">
        <v>3313</v>
      </c>
      <c r="D115" s="17" t="str">
        <f>VLOOKUP($C115,allFlowProduct!$A:$P,4,FALSE)</f>
        <v>น้ำฝาง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1264</v>
      </c>
      <c r="C116" s="12" t="s">
        <v>3312</v>
      </c>
      <c r="D116" s="17" t="str">
        <f>VLOOKUP($C116,allFlowProduct!$A:$P,4,FALSE)</f>
        <v>น้ำมะนาวปั่น</v>
      </c>
      <c r="E116" s="17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4351</v>
      </c>
      <c r="C117" s="12" t="s">
        <v>5025</v>
      </c>
      <c r="D117" s="17" t="str">
        <f>VLOOKUP($C117,allFlowProduct!$A:$P,4,FALSE)</f>
        <v>น้ำอัญชันน้ำผึ้งมะนาว</v>
      </c>
      <c r="E117" s="17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4359</v>
      </c>
      <c r="C118" s="12" t="s">
        <v>5026</v>
      </c>
      <c r="D118" s="17" t="str">
        <f>VLOOKUP($C118,allFlowProduct!$A:$P,4,FALSE)</f>
        <v>น้ำอัญชันมะนาวโซดา</v>
      </c>
      <c r="E118" s="17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4380</v>
      </c>
      <c r="C119" s="12" t="s">
        <v>5021</v>
      </c>
      <c r="D119" s="17" t="str">
        <f>VLOOKUP($C119,allFlowProduct!$A:$P,4,FALSE)</f>
        <v>บะหมี่เจ้าสมุทร(แห้ง)</v>
      </c>
      <c r="E119" s="17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5472</v>
      </c>
      <c r="C120" s="12" t="s">
        <v>3164</v>
      </c>
      <c r="D120" s="17" t="str">
        <f>VLOOKUP($C120,allFlowProduct!$A:$P,4,FALSE)</f>
        <v>บานาน่าอัพไซส์ดาว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5473</v>
      </c>
      <c r="C121" s="12" t="s">
        <v>3164</v>
      </c>
      <c r="D121" s="17" t="str">
        <f>VLOOKUP($C121,allFlowProduct!$A:$P,4,FALSE)</f>
        <v>บานาน่าอัพไซส์ดาว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5474</v>
      </c>
      <c r="C122" s="12" t="s">
        <v>3164</v>
      </c>
      <c r="D122" s="17" t="str">
        <f>VLOOKUP($C122,allFlowProduct!$A:$P,4,FALSE)</f>
        <v>บานาน่าอัพไซส์ดาว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5475</v>
      </c>
      <c r="C123" s="12" t="s">
        <v>3164</v>
      </c>
      <c r="D123" s="17" t="str">
        <f>VLOOKUP($C123,allFlowProduct!$A:$P,4,FALSE)</f>
        <v>บานาน่าอัพไซส์ดาว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1208</v>
      </c>
      <c r="C124" s="12" t="s">
        <v>3164</v>
      </c>
      <c r="D124" s="17" t="str">
        <f>VLOOKUP($C124,allFlowProduct!$A:$P,4,FALSE)</f>
        <v>บานาน่าอัพไซส์ดาว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5476</v>
      </c>
      <c r="C125" s="12" t="s">
        <v>3164</v>
      </c>
      <c r="D125" s="17" t="str">
        <f>VLOOKUP($C125,allFlowProduct!$A:$P,4,FALSE)</f>
        <v>บานาน่าอัพไซส์ดาว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5477</v>
      </c>
      <c r="C126" s="12" t="s">
        <v>5089</v>
      </c>
      <c r="D126" s="17" t="str">
        <f>VLOOKUP($C126,allFlowProduct!$A:$P,4,FALSE)</f>
        <v>ปลาโอทอดกระเทียมพริกไทย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4236</v>
      </c>
      <c r="C127" s="18" t="s">
        <v>5087</v>
      </c>
      <c r="D127" s="64" t="str">
        <f>VLOOKUP($C127,allFlowProduct!$A:$P,4,FALSE)</f>
        <v>ปลาโอนึ่งซีอิ๋ว</v>
      </c>
      <c r="E127" s="64" t="str">
        <f>VLOOKUP($C127,allFlowProduct!$A:$P,5,FALSE)</f>
        <v>จาน</v>
      </c>
      <c r="F127" s="64">
        <f>VLOOKUP($C127,allFlowProduct!$A:$P,3,FALSE)</f>
        <v>3</v>
      </c>
      <c r="G127" s="64">
        <f>VLOOKUP($C127,allFlowProduct!$A:$P,8,FALSE)</f>
        <v>1</v>
      </c>
      <c r="H127" s="64">
        <f t="shared" ref="H127:H164" si="2">IF($G127=7,-1,IF($G127=1,7,IF($G127=3,7,IF($G127=5,0,"error"))))</f>
        <v>7</v>
      </c>
    </row>
    <row r="128" spans="1:8" x14ac:dyDescent="0.5">
      <c r="A128" s="78" t="s">
        <v>4328</v>
      </c>
      <c r="C128" s="12" t="s">
        <v>5082</v>
      </c>
      <c r="D128" s="64" t="str">
        <f>VLOOKUP($C128,allFlowProduct!$A:$P,4,FALSE)</f>
        <v>ปลาจาระเม็ดนึ่งซีอิ้ว (ตัว)</v>
      </c>
      <c r="E128" s="64" t="str">
        <f>VLOOKUP($C128,allFlowProduct!$A:$P,5,FALSE)</f>
        <v>จาน</v>
      </c>
      <c r="F128" s="64">
        <f>VLOOKUP($C128,allFlowProduct!$A:$P,3,FALSE)</f>
        <v>3</v>
      </c>
      <c r="G128" s="64">
        <f>VLOOKUP($C128,allFlowProduct!$A:$P,8,FALSE)</f>
        <v>1</v>
      </c>
      <c r="H128" s="64">
        <f t="shared" si="2"/>
        <v>7</v>
      </c>
    </row>
    <row r="129" spans="1:8" x14ac:dyDescent="0.5">
      <c r="A129" s="78" t="s">
        <v>5478</v>
      </c>
      <c r="C129" s="12" t="s">
        <v>5074</v>
      </c>
      <c r="D129" s="64" t="str">
        <f>VLOOKUP($C129,allFlowProduct!$A:$P,4,FALSE)</f>
        <v>ปลาจาระเม็ดนึ่งมะนาว</v>
      </c>
      <c r="E129" s="64" t="str">
        <f>VLOOKUP($C129,allFlowProduct!$A:$P,5,FALSE)</f>
        <v>จาน</v>
      </c>
      <c r="F129" s="64">
        <f>VLOOKUP($C129,allFlowProduct!$A:$P,3,FALSE)</f>
        <v>3</v>
      </c>
      <c r="G129" s="64">
        <f>VLOOKUP($C129,allFlowProduct!$A:$P,8,FALSE)</f>
        <v>1</v>
      </c>
      <c r="H129" s="64">
        <f t="shared" si="2"/>
        <v>7</v>
      </c>
    </row>
    <row r="130" spans="1:8" x14ac:dyDescent="0.5">
      <c r="A130" s="78" t="s">
        <v>1237</v>
      </c>
      <c r="C130" s="18" t="s">
        <v>3159</v>
      </c>
      <c r="D130" s="64" t="str">
        <f>VLOOKUP($C130,allFlowProduct!$A:$P,4,FALSE)</f>
        <v>ปลาทรายทอดขมิ้น</v>
      </c>
      <c r="E130" s="64" t="str">
        <f>VLOOKUP($C130,allFlowProduct!$A:$P,5,FALSE)</f>
        <v>จาน</v>
      </c>
      <c r="F130" s="64">
        <f>VLOOKUP($C130,allFlowProduct!$A:$P,3,FALSE)</f>
        <v>3</v>
      </c>
      <c r="G130" s="64">
        <f>VLOOKUP($C130,allFlowProduct!$A:$P,8,FALSE)</f>
        <v>1</v>
      </c>
      <c r="H130" s="64">
        <f t="shared" si="2"/>
        <v>7</v>
      </c>
    </row>
    <row r="131" spans="1:8" x14ac:dyDescent="0.5">
      <c r="A131" s="78" t="s">
        <v>4339</v>
      </c>
      <c r="C131" s="12" t="s">
        <v>5075</v>
      </c>
      <c r="D131" s="64" t="str">
        <f>VLOOKUP($C131,allFlowProduct!$A:$P,4,FALSE)</f>
        <v>หมึกไข่ทอดกระเทียม</v>
      </c>
      <c r="E131" s="64" t="str">
        <f>VLOOKUP($C131,allFlowProduct!$A:$P,5,FALSE)</f>
        <v>จาน</v>
      </c>
      <c r="F131" s="64">
        <f>VLOOKUP($C131,allFlowProduct!$A:$P,3,FALSE)</f>
        <v>3</v>
      </c>
      <c r="G131" s="64">
        <f>VLOOKUP($C131,allFlowProduct!$A:$P,8,FALSE)</f>
        <v>1</v>
      </c>
      <c r="H131" s="64">
        <f t="shared" si="2"/>
        <v>7</v>
      </c>
    </row>
    <row r="132" spans="1:8" x14ac:dyDescent="0.5">
      <c r="A132" s="78" t="s">
        <v>4342</v>
      </c>
      <c r="C132" s="12" t="s">
        <v>3126</v>
      </c>
      <c r="D132" s="64" t="str">
        <f>VLOOKUP($C132,allFlowProduct!$A:$P,4,FALSE)</f>
        <v>หมึกไข่นึ่งมะนาว</v>
      </c>
      <c r="E132" s="64" t="str">
        <f>VLOOKUP($C132,allFlowProduct!$A:$P,5,FALSE)</f>
        <v>จาน</v>
      </c>
      <c r="F132" s="64">
        <f>VLOOKUP($C132,allFlowProduct!$A:$P,3,FALSE)</f>
        <v>3</v>
      </c>
      <c r="G132" s="64">
        <f>VLOOKUP($C132,allFlowProduct!$A:$P,8,FALSE)</f>
        <v>1</v>
      </c>
      <c r="H132" s="64">
        <f t="shared" si="2"/>
        <v>7</v>
      </c>
    </row>
    <row r="133" spans="1:8" x14ac:dyDescent="0.5">
      <c r="A133" s="78" t="s">
        <v>4340</v>
      </c>
      <c r="C133" s="12" t="s">
        <v>3125</v>
      </c>
      <c r="D133" s="64" t="str">
        <f>VLOOKUP($C133,allFlowProduct!$A:$P,4,FALSE)</f>
        <v>หมึกไข่ย่าง</v>
      </c>
      <c r="E133" s="64" t="str">
        <f>VLOOKUP($C133,allFlowProduct!$A:$P,5,FALSE)</f>
        <v>จาน</v>
      </c>
      <c r="F133" s="64">
        <f>VLOOKUP($C133,allFlowProduct!$A:$P,3,FALSE)</f>
        <v>3</v>
      </c>
      <c r="G133" s="64">
        <f>VLOOKUP($C133,allFlowProduct!$A:$P,8,FALSE)</f>
        <v>1</v>
      </c>
      <c r="H133" s="64">
        <f t="shared" si="2"/>
        <v>7</v>
      </c>
    </row>
    <row r="134" spans="1:8" x14ac:dyDescent="0.5">
      <c r="A134" s="78" t="s">
        <v>887</v>
      </c>
      <c r="C134" s="12" t="s">
        <v>5598</v>
      </c>
      <c r="D134" s="64" t="str">
        <f>VLOOKUP($C134,allFlowProduct!$A:$P,4,FALSE)</f>
        <v>ปลาหวาน (ชุมพร)</v>
      </c>
      <c r="E134" s="64" t="str">
        <f>VLOOKUP($C134,allFlowProduct!$A:$P,5,FALSE)</f>
        <v>จาน</v>
      </c>
      <c r="F134" s="64">
        <f>VLOOKUP($C134,allFlowProduct!$A:$P,3,FALSE)</f>
        <v>3</v>
      </c>
      <c r="G134" s="64">
        <f>VLOOKUP($C134,allFlowProduct!$A:$P,8,FALSE)</f>
        <v>1</v>
      </c>
      <c r="H134" s="64">
        <f t="shared" si="2"/>
        <v>7</v>
      </c>
    </row>
    <row r="135" spans="1:8" x14ac:dyDescent="0.5">
      <c r="A135" s="78" t="s">
        <v>4198</v>
      </c>
      <c r="C135" s="18" t="s">
        <v>5083</v>
      </c>
      <c r="D135" s="64" t="str">
        <f>VLOOKUP($C135,allFlowProduct!$A:$P,4,FALSE)</f>
        <v>ปูนึ่ง 1 kg</v>
      </c>
      <c r="E135" s="64" t="str">
        <f>VLOOKUP($C135,allFlowProduct!$A:$P,5,FALSE)</f>
        <v>จาน</v>
      </c>
      <c r="F135" s="64">
        <f>VLOOKUP($C135,allFlowProduct!$A:$P,3,FALSE)</f>
        <v>3</v>
      </c>
      <c r="G135" s="64">
        <f>VLOOKUP($C135,allFlowProduct!$A:$P,8,FALSE)</f>
        <v>1</v>
      </c>
      <c r="H135" s="64">
        <f t="shared" si="2"/>
        <v>7</v>
      </c>
    </row>
    <row r="136" spans="1:8" x14ac:dyDescent="0.5">
      <c r="A136" s="78" t="s">
        <v>5479</v>
      </c>
      <c r="C136" s="18" t="s">
        <v>5083</v>
      </c>
      <c r="D136" s="64" t="str">
        <f>VLOOKUP($C136,allFlowProduct!$A:$P,4,FALSE)</f>
        <v>ปูนึ่ง 1 kg</v>
      </c>
      <c r="E136" s="64" t="str">
        <f>VLOOKUP($C136,allFlowProduct!$A:$P,5,FALSE)</f>
        <v>จาน</v>
      </c>
      <c r="F136" s="64">
        <f>VLOOKUP($C136,allFlowProduct!$A:$P,3,FALSE)</f>
        <v>3</v>
      </c>
      <c r="G136" s="64">
        <f>VLOOKUP($C136,allFlowProduct!$A:$P,8,FALSE)</f>
        <v>1</v>
      </c>
      <c r="H136" s="64">
        <f t="shared" si="2"/>
        <v>7</v>
      </c>
    </row>
    <row r="137" spans="1:8" x14ac:dyDescent="0.5">
      <c r="A137" s="78" t="s">
        <v>4327</v>
      </c>
      <c r="C137" s="12" t="s">
        <v>5064</v>
      </c>
      <c r="D137" s="64" t="str">
        <f>VLOOKUP($C137,allFlowProduct!$A:$P,4,FALSE)</f>
        <v>เนื้อปูผัดผงกะหรี่</v>
      </c>
      <c r="E137" s="64" t="str">
        <f>VLOOKUP($C137,allFlowProduct!$A:$P,5,FALSE)</f>
        <v>จาน</v>
      </c>
      <c r="F137" s="64">
        <f>VLOOKUP($C137,allFlowProduct!$A:$P,3,FALSE)</f>
        <v>3</v>
      </c>
      <c r="G137" s="64">
        <f>VLOOKUP($C137,allFlowProduct!$A:$P,8,FALSE)</f>
        <v>1</v>
      </c>
      <c r="H137" s="64">
        <f t="shared" si="2"/>
        <v>7</v>
      </c>
    </row>
    <row r="138" spans="1:8" x14ac:dyDescent="0.5">
      <c r="A138" s="78" t="s">
        <v>5480</v>
      </c>
      <c r="C138" s="12" t="s">
        <v>3315</v>
      </c>
      <c r="D138" s="64" t="str">
        <f>VLOOKUP($C138,allFlowProduct!$A:$P,4,FALSE)</f>
        <v>น้ำผลไม้รวมปั่น</v>
      </c>
      <c r="E138" s="64" t="str">
        <f>VLOOKUP($C138,allFlowProduct!$A:$P,5,FALSE)</f>
        <v>แก้ว</v>
      </c>
      <c r="F138" s="64">
        <f>VLOOKUP($C138,allFlowProduct!$A:$P,3,FALSE)</f>
        <v>3</v>
      </c>
      <c r="G138" s="64">
        <f>VLOOKUP($C138,allFlowProduct!$A:$P,8,FALSE)</f>
        <v>1</v>
      </c>
      <c r="H138" s="64">
        <f t="shared" si="2"/>
        <v>7</v>
      </c>
    </row>
    <row r="139" spans="1:8" x14ac:dyDescent="0.5">
      <c r="A139" s="78" t="s">
        <v>5481</v>
      </c>
      <c r="C139" s="12" t="s">
        <v>3315</v>
      </c>
      <c r="D139" s="64" t="str">
        <f>VLOOKUP($C139,allFlowProduct!$A:$P,4,FALSE)</f>
        <v>น้ำผลไม้รวมปั่น</v>
      </c>
      <c r="E139" s="64" t="str">
        <f>VLOOKUP($C139,allFlowProduct!$A:$P,5,FALSE)</f>
        <v>แก้ว</v>
      </c>
      <c r="F139" s="64">
        <f>VLOOKUP($C139,allFlowProduct!$A:$P,3,FALSE)</f>
        <v>3</v>
      </c>
      <c r="G139" s="64">
        <f>VLOOKUP($C139,allFlowProduct!$A:$P,8,FALSE)</f>
        <v>1</v>
      </c>
      <c r="H139" s="64">
        <f t="shared" si="2"/>
        <v>7</v>
      </c>
    </row>
    <row r="140" spans="1:8" x14ac:dyDescent="0.5">
      <c r="A140" s="78" t="s">
        <v>5482</v>
      </c>
      <c r="C140" s="12" t="s">
        <v>3287</v>
      </c>
      <c r="D140" s="64" t="str">
        <f>VLOOKUP($C140,allFlowProduct!$A:$P,4,FALSE)</f>
        <v>ผักสด</v>
      </c>
      <c r="E140" s="64" t="str">
        <f>VLOOKUP($C140,allFlowProduct!$A:$P,5,FALSE)</f>
        <v>จาน</v>
      </c>
      <c r="F140" s="64">
        <f>VLOOKUP($C140,allFlowProduct!$A:$P,3,FALSE)</f>
        <v>3</v>
      </c>
      <c r="G140" s="64">
        <f>VLOOKUP($C140,allFlowProduct!$A:$P,8,FALSE)</f>
        <v>1</v>
      </c>
      <c r="H140" s="64">
        <f t="shared" si="2"/>
        <v>7</v>
      </c>
    </row>
    <row r="141" spans="1:8" x14ac:dyDescent="0.5">
      <c r="A141" s="78" t="s">
        <v>4386</v>
      </c>
      <c r="C141" s="12" t="s">
        <v>3151</v>
      </c>
      <c r="D141" s="64" t="str">
        <f>VLOOKUP($C141,allFlowProduct!$A:$P,4,FALSE)</f>
        <v>ผัดกระเพราราดข้าว+ไข่ดาว ทะเล</v>
      </c>
      <c r="E141" s="64" t="str">
        <f>VLOOKUP($C141,allFlowProduct!$A:$P,5,FALSE)</f>
        <v>จาน</v>
      </c>
      <c r="F141" s="64">
        <f>VLOOKUP($C141,allFlowProduct!$A:$P,3,FALSE)</f>
        <v>3</v>
      </c>
      <c r="G141" s="64">
        <f>VLOOKUP($C141,allFlowProduct!$A:$P,8,FALSE)</f>
        <v>1</v>
      </c>
      <c r="H141" s="64">
        <f t="shared" si="2"/>
        <v>7</v>
      </c>
    </row>
    <row r="142" spans="1:8" x14ac:dyDescent="0.5">
      <c r="A142" s="78" t="s">
        <v>1268</v>
      </c>
      <c r="C142" s="18" t="s">
        <v>3305</v>
      </c>
      <c r="D142" s="64" t="str">
        <f>VLOOKUP($C142,allFlowProduct!$A:$P,4,FALSE)</f>
        <v>น้ำมะละกอปั่น</v>
      </c>
      <c r="E142" s="64" t="str">
        <f>VLOOKUP($C142,allFlowProduct!$A:$P,5,FALSE)</f>
        <v>แก้ว</v>
      </c>
      <c r="F142" s="64">
        <f>VLOOKUP($C142,allFlowProduct!$A:$P,3,FALSE)</f>
        <v>3</v>
      </c>
      <c r="G142" s="64">
        <f>VLOOKUP($C142,allFlowProduct!$A:$P,8,FALSE)</f>
        <v>1</v>
      </c>
      <c r="H142" s="64">
        <f t="shared" si="2"/>
        <v>7</v>
      </c>
    </row>
    <row r="143" spans="1:8" x14ac:dyDescent="0.5">
      <c r="A143" s="78" t="s">
        <v>5483</v>
      </c>
      <c r="C143" s="12" t="s">
        <v>3315</v>
      </c>
      <c r="D143" s="64" t="str">
        <f>VLOOKUP($C143,allFlowProduct!$A:$P,4,FALSE)</f>
        <v>น้ำผลไม้รวมปั่น</v>
      </c>
      <c r="E143" s="64" t="str">
        <f>VLOOKUP($C143,allFlowProduct!$A:$P,5,FALSE)</f>
        <v>แก้ว</v>
      </c>
      <c r="F143" s="64">
        <f>VLOOKUP($C143,allFlowProduct!$A:$P,3,FALSE)</f>
        <v>3</v>
      </c>
      <c r="G143" s="64">
        <f>VLOOKUP($C143,allFlowProduct!$A:$P,8,FALSE)</f>
        <v>1</v>
      </c>
      <c r="H143" s="64">
        <f t="shared" si="2"/>
        <v>7</v>
      </c>
    </row>
    <row r="144" spans="1:8" x14ac:dyDescent="0.5">
      <c r="A144" s="78" t="s">
        <v>4278</v>
      </c>
      <c r="C144" s="12" t="s">
        <v>3315</v>
      </c>
      <c r="D144" s="64" t="str">
        <f>VLOOKUP($C144,allFlowProduct!$A:$P,4,FALSE)</f>
        <v>น้ำผลไม้รวมปั่น</v>
      </c>
      <c r="E144" s="64" t="str">
        <f>VLOOKUP($C144,allFlowProduct!$A:$P,5,FALSE)</f>
        <v>แก้ว</v>
      </c>
      <c r="F144" s="64">
        <f>VLOOKUP($C144,allFlowProduct!$A:$P,3,FALSE)</f>
        <v>3</v>
      </c>
      <c r="G144" s="64">
        <f>VLOOKUP($C144,allFlowProduct!$A:$P,8,FALSE)</f>
        <v>1</v>
      </c>
      <c r="H144" s="64">
        <f t="shared" si="2"/>
        <v>7</v>
      </c>
    </row>
    <row r="145" spans="1:8" x14ac:dyDescent="0.5">
      <c r="A145" s="78" t="s">
        <v>1259</v>
      </c>
      <c r="C145" s="18" t="s">
        <v>3141</v>
      </c>
      <c r="D145" s="64" t="str">
        <f>VLOOKUP($C145,allFlowProduct!$A:$P,4,FALSE)</f>
        <v>ยำทะเลชายฝั่ง</v>
      </c>
      <c r="E145" s="64" t="str">
        <f>VLOOKUP($C145,allFlowProduct!$A:$P,5,FALSE)</f>
        <v>จาน</v>
      </c>
      <c r="F145" s="64">
        <f>VLOOKUP($C145,allFlowProduct!$A:$P,3,FALSE)</f>
        <v>3</v>
      </c>
      <c r="G145" s="64">
        <f>VLOOKUP($C145,allFlowProduct!$A:$P,8,FALSE)</f>
        <v>1</v>
      </c>
      <c r="H145" s="64">
        <f t="shared" si="2"/>
        <v>7</v>
      </c>
    </row>
    <row r="146" spans="1:8" x14ac:dyDescent="0.5">
      <c r="A146" s="78" t="s">
        <v>4262</v>
      </c>
      <c r="C146" s="18" t="s">
        <v>5052</v>
      </c>
      <c r="D146" s="64" t="str">
        <f>VLOOKUP($C146,allFlowProduct!$A:$P,4,FALSE)</f>
        <v>ยำมะม่วง</v>
      </c>
      <c r="E146" s="64" t="str">
        <f>VLOOKUP($C146,allFlowProduct!$A:$P,5,FALSE)</f>
        <v>จาน</v>
      </c>
      <c r="F146" s="64">
        <f>VLOOKUP($C146,allFlowProduct!$A:$P,3,FALSE)</f>
        <v>3</v>
      </c>
      <c r="G146" s="64">
        <f>VLOOKUP($C146,allFlowProduct!$A:$P,8,FALSE)</f>
        <v>1</v>
      </c>
      <c r="H146" s="64">
        <f t="shared" si="2"/>
        <v>7</v>
      </c>
    </row>
    <row r="147" spans="1:8" x14ac:dyDescent="0.5">
      <c r="A147" s="78" t="s">
        <v>5484</v>
      </c>
      <c r="C147" s="12" t="s">
        <v>5605</v>
      </c>
      <c r="D147" s="64" t="str">
        <f>VLOOKUP($C147,allFlowProduct!$A:$P,4,FALSE)</f>
        <v>ลาบไข่ปลา</v>
      </c>
      <c r="E147" s="64" t="str">
        <f>VLOOKUP($C147,allFlowProduct!$A:$P,5,FALSE)</f>
        <v>จาน</v>
      </c>
      <c r="F147" s="64">
        <f>VLOOKUP($C147,allFlowProduct!$A:$P,3,FALSE)</f>
        <v>3</v>
      </c>
      <c r="G147" s="64">
        <f>VLOOKUP($C147,allFlowProduct!$A:$P,8,FALSE)</f>
        <v>1</v>
      </c>
      <c r="H147" s="64">
        <f t="shared" si="2"/>
        <v>7</v>
      </c>
    </row>
    <row r="148" spans="1:8" x14ac:dyDescent="0.5">
      <c r="A148" s="78" t="s">
        <v>4397</v>
      </c>
      <c r="C148" s="12" t="s">
        <v>3137</v>
      </c>
      <c r="D148" s="64" t="str">
        <f>VLOOKUP($C148,allFlowProduct!$A:$P,4,FALSE)</f>
        <v>ลาบปลาอินทรีย์</v>
      </c>
      <c r="E148" s="64" t="str">
        <f>VLOOKUP($C148,allFlowProduct!$A:$P,5,FALSE)</f>
        <v>จาน</v>
      </c>
      <c r="F148" s="64">
        <f>VLOOKUP($C148,allFlowProduct!$A:$P,3,FALSE)</f>
        <v>3</v>
      </c>
      <c r="G148" s="64">
        <f>VLOOKUP($C148,allFlowProduct!$A:$P,8,FALSE)</f>
        <v>1</v>
      </c>
      <c r="H148" s="64">
        <f t="shared" si="2"/>
        <v>7</v>
      </c>
    </row>
    <row r="149" spans="1:8" x14ac:dyDescent="0.5">
      <c r="A149" s="78" t="s">
        <v>4443</v>
      </c>
      <c r="C149" s="18" t="s">
        <v>3168</v>
      </c>
      <c r="D149" s="64" t="str">
        <f>VLOOKUP($C149,allFlowProduct!$A:$P,4,FALSE)</f>
        <v>สงครามทะเล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si="2"/>
        <v>7</v>
      </c>
    </row>
    <row r="150" spans="1:8" x14ac:dyDescent="0.5">
      <c r="A150" s="78" t="s">
        <v>5485</v>
      </c>
      <c r="C150" s="12" t="s">
        <v>5604</v>
      </c>
      <c r="D150" s="64" t="str">
        <f>VLOOKUP($C150,allFlowProduct!$A:$P,4,FALSE)</f>
        <v>ส้มจี๊ดโซดา</v>
      </c>
      <c r="E150" s="64" t="str">
        <f>VLOOKUP($C150,allFlowProduct!$A:$P,5,FALSE)</f>
        <v>แก้ว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2"/>
        <v>7</v>
      </c>
    </row>
    <row r="151" spans="1:8" x14ac:dyDescent="0.5">
      <c r="A151" s="78" t="s">
        <v>4400</v>
      </c>
      <c r="C151" s="12" t="s">
        <v>3133</v>
      </c>
      <c r="D151" s="64" t="str">
        <f>VLOOKUP($C151,allFlowProduct!$A:$P,4,FALSE)</f>
        <v>ส้มตำใบเหลียงทอดกุ้งสด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2"/>
        <v>7</v>
      </c>
    </row>
    <row r="152" spans="1:8" x14ac:dyDescent="0.5">
      <c r="A152" s="78" t="s">
        <v>5486</v>
      </c>
      <c r="C152" s="12" t="s">
        <v>5594</v>
      </c>
      <c r="D152" s="64" t="str">
        <f>VLOOKUP($C152,allFlowProduct!$A:$P,4,FALSE)</f>
        <v>ส้มตำใบเหลียงทอดปลาหมึก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2"/>
        <v>7</v>
      </c>
    </row>
    <row r="153" spans="1:8" x14ac:dyDescent="0.5">
      <c r="A153" s="78" t="s">
        <v>5487</v>
      </c>
      <c r="C153" s="12" t="s">
        <v>5055</v>
      </c>
      <c r="D153" s="64" t="str">
        <f>VLOOKUP($C153,allFlowProduct!$A:$P,4,FALSE)</f>
        <v>สลัดผัก ไข่ต้ม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2"/>
        <v>7</v>
      </c>
    </row>
    <row r="154" spans="1:8" x14ac:dyDescent="0.5">
      <c r="A154" s="78" t="s">
        <v>4383</v>
      </c>
      <c r="C154" s="18" t="s">
        <v>5020</v>
      </c>
      <c r="D154" s="64" t="str">
        <f>VLOOKUP($C154,allFlowProduct!$A:$P,4,FALSE)</f>
        <v>สุกี้ทะเล</v>
      </c>
      <c r="E154" s="64" t="str">
        <f>VLOOKUP($C154,allFlowProduct!$A:$P,5,FALSE)</f>
        <v>ชาม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2"/>
        <v>7</v>
      </c>
    </row>
    <row r="155" spans="1:8" x14ac:dyDescent="0.5">
      <c r="A155" s="78" t="s">
        <v>5488</v>
      </c>
      <c r="C155" s="12" t="s">
        <v>5041</v>
      </c>
      <c r="D155" s="64" t="str">
        <f>VLOOKUP($C155,allFlowProduct!$A:$P,4,FALSE)</f>
        <v>หมึกต้มหวาน (ชุมพร)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2"/>
        <v>7</v>
      </c>
    </row>
    <row r="156" spans="1:8" x14ac:dyDescent="0.5">
      <c r="A156" s="78" t="s">
        <v>5489</v>
      </c>
      <c r="C156" s="12" t="s">
        <v>5602</v>
      </c>
      <c r="D156" s="64" t="str">
        <f>VLOOKUP($C156,allFlowProduct!$A:$P,4,FALSE)</f>
        <v>หมึกไข่ผัดผงกะหรี่ราดข้าว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2"/>
        <v>7</v>
      </c>
    </row>
    <row r="157" spans="1:8" x14ac:dyDescent="0.5">
      <c r="A157" s="78" t="s">
        <v>4288</v>
      </c>
      <c r="C157" s="12" t="s">
        <v>5041</v>
      </c>
      <c r="D157" s="64" t="str">
        <f>VLOOKUP($C157,allFlowProduct!$A:$P,4,FALSE)</f>
        <v>หมึกต้มหวาน (ชุมพร)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2"/>
        <v>7</v>
      </c>
    </row>
    <row r="158" spans="1:8" x14ac:dyDescent="0.5">
      <c r="A158" s="78" t="s">
        <v>5490</v>
      </c>
      <c r="C158" s="12" t="s">
        <v>3301</v>
      </c>
      <c r="D158" s="64" t="str">
        <f>VLOOKUP($C158,allFlowProduct!$A:$P,4,FALSE)</f>
        <v>อเมริกาโน่ ร้อน(ชุมพร)</v>
      </c>
      <c r="E158" s="64" t="str">
        <f>VLOOKUP($C158,allFlowProduct!$A:$P,5,FALSE)</f>
        <v>แก้ว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2"/>
        <v>7</v>
      </c>
    </row>
    <row r="159" spans="1:8" x14ac:dyDescent="0.5">
      <c r="A159" s="78" t="s">
        <v>5491</v>
      </c>
      <c r="C159" s="12" t="s">
        <v>5025</v>
      </c>
      <c r="D159" s="64" t="str">
        <f>VLOOKUP($C159,allFlowProduct!$A:$P,4,FALSE)</f>
        <v>น้ำอัญชันน้ำผึ้งมะนาว</v>
      </c>
      <c r="E159" s="64" t="str">
        <f>VLOOKUP($C159,allFlowProduct!$A:$P,5,FALSE)</f>
        <v>แก้ว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2"/>
        <v>7</v>
      </c>
    </row>
    <row r="160" spans="1:8" x14ac:dyDescent="0.5">
      <c r="A160" s="78" t="s">
        <v>1093</v>
      </c>
      <c r="C160" s="12" t="s">
        <v>3296</v>
      </c>
      <c r="D160" s="64" t="str">
        <f>VLOOKUP($C160,allFlowProduct!$A:$P,4,FALSE)</f>
        <v>อาหารเช้า ผู้ใหญ่</v>
      </c>
      <c r="E160" s="64" t="str">
        <f>VLOOKUP($C160,allFlowProduct!$A:$P,5,FALSE)</f>
        <v>ชุด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2"/>
        <v>7</v>
      </c>
    </row>
    <row r="161" spans="1:8" x14ac:dyDescent="0.5">
      <c r="A161" s="78" t="s">
        <v>5492</v>
      </c>
      <c r="C161" s="12" t="s">
        <v>3297</v>
      </c>
      <c r="D161" s="64" t="str">
        <f>VLOOKUP($C161,allFlowProduct!$A:$P,4,FALSE)</f>
        <v>อาหารใส่บาตร ชุด 120</v>
      </c>
      <c r="E161" s="64" t="str">
        <f>VLOOKUP($C161,allFlowProduct!$A:$P,5,FALSE)</f>
        <v>ชุด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2"/>
        <v>7</v>
      </c>
    </row>
    <row r="162" spans="1:8" x14ac:dyDescent="0.5">
      <c r="A162" s="78" t="s">
        <v>4393</v>
      </c>
      <c r="C162" s="12" t="s">
        <v>3116</v>
      </c>
      <c r="D162" s="64" t="str">
        <f>VLOOKUP($C162,allFlowProduct!$A:$P,4,FALSE)</f>
        <v>อินทรีย์ทอง+ยำมะม่วง กลาง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2"/>
        <v>7</v>
      </c>
    </row>
    <row r="163" spans="1:8" x14ac:dyDescent="0.5">
      <c r="A163" s="78" t="s">
        <v>5493</v>
      </c>
      <c r="C163" s="12" t="s">
        <v>5073</v>
      </c>
      <c r="D163" s="64" t="str">
        <f>VLOOKUP($C163,allFlowProduct!$A:$P,4,FALSE)</f>
        <v>ปลาอินทรีย์ทอดกระเทียม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2"/>
        <v>7</v>
      </c>
    </row>
    <row r="164" spans="1:8" x14ac:dyDescent="0.5">
      <c r="A164" s="78" t="s">
        <v>4247</v>
      </c>
      <c r="C164" s="12" t="s">
        <v>5057</v>
      </c>
      <c r="D164" s="64" t="str">
        <f>VLOOKUP($C164,allFlowProduct!$A:$P,4,FALSE)</f>
        <v>ปลาอินทรีย์นึ่งซีอิ๋ว (ชุมพร)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2"/>
        <v>7</v>
      </c>
    </row>
  </sheetData>
  <conditionalFormatting sqref="A1:A1048576">
    <cfRule type="duplicateValues" dxfId="1120" priority="450"/>
  </conditionalFormatting>
  <conditionalFormatting sqref="D2:D164">
    <cfRule type="duplicateValues" dxfId="1119" priority="1647"/>
  </conditionalFormatting>
  <conditionalFormatting sqref="A2:A164">
    <cfRule type="duplicateValues" dxfId="1118" priority="1649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386"/>
  <sheetViews>
    <sheetView topLeftCell="A226" zoomScaleNormal="100" workbookViewId="0">
      <selection activeCell="D335" sqref="D33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8" t="s">
        <v>5115</v>
      </c>
      <c r="C2" s="18" t="s">
        <v>5494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8" t="s">
        <v>5116</v>
      </c>
      <c r="C3" s="18" t="s">
        <v>4901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4867</v>
      </c>
      <c r="C4" s="18" t="s">
        <v>4902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4870</v>
      </c>
      <c r="C5" s="18" t="s">
        <v>4901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4838</v>
      </c>
      <c r="C6" s="18" t="s">
        <v>4887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5117</v>
      </c>
      <c r="C7" s="18" t="s">
        <v>5580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4770</v>
      </c>
      <c r="C8" s="18" t="s">
        <v>4909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4843</v>
      </c>
      <c r="C9" s="18" t="s">
        <v>4908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4847</v>
      </c>
      <c r="C10" s="18" t="s">
        <v>4907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5118</v>
      </c>
      <c r="C11" s="18" t="s">
        <v>5581</v>
      </c>
      <c r="D11" s="64" t="str">
        <f>VLOOKUP($C11,allFlowProduct!$A:$P,4,FALSE)</f>
        <v>Ginger Ale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5119</v>
      </c>
      <c r="C12" s="18" t="s">
        <v>5582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4828</v>
      </c>
      <c r="C13" s="18" t="s">
        <v>4890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4645</v>
      </c>
      <c r="C14" s="18" t="s">
        <v>4959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4629</v>
      </c>
      <c r="C15" s="18" t="s">
        <v>4966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4833</v>
      </c>
      <c r="C16" s="18" t="s">
        <v>4889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5120</v>
      </c>
      <c r="C17" s="18" t="s">
        <v>5583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4817</v>
      </c>
      <c r="C18" s="18" t="s">
        <v>4894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4815</v>
      </c>
      <c r="C19" s="18" t="s">
        <v>4895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4851</v>
      </c>
      <c r="C20" s="18" t="s">
        <v>4906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4854</v>
      </c>
      <c r="C21" s="18" t="s">
        <v>4905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4820</v>
      </c>
      <c r="C22" s="18" t="s">
        <v>4893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5121</v>
      </c>
      <c r="C23" s="18" t="s">
        <v>5591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4813</v>
      </c>
      <c r="C24" s="18" t="s">
        <v>4896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4811</v>
      </c>
      <c r="C25" s="18" t="s">
        <v>4897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5122</v>
      </c>
      <c r="C26" s="18" t="s">
        <v>5584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4875</v>
      </c>
      <c r="C27" s="18" t="s">
        <v>4900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4878</v>
      </c>
      <c r="C28" s="18" t="s">
        <v>4899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5123</v>
      </c>
      <c r="C29" s="18" t="s">
        <v>5585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4859</v>
      </c>
      <c r="C30" s="18" t="s">
        <v>4904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4863</v>
      </c>
      <c r="C31" s="18" t="s">
        <v>4903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5124</v>
      </c>
      <c r="C32" s="18" t="s">
        <v>5586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3088</v>
      </c>
      <c r="C33" s="18" t="s">
        <v>4892</v>
      </c>
      <c r="D33" s="17" t="str">
        <f>VLOOKUP($C33,allFlowProduct!$A:$P,4,FALSE)</f>
        <v>Soda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4760</v>
      </c>
      <c r="C34" s="18" t="s">
        <v>4891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5125</v>
      </c>
      <c r="C35" s="18" t="s">
        <v>5587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5126</v>
      </c>
      <c r="C36" s="18" t="s">
        <v>5588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5127</v>
      </c>
      <c r="C37" s="18" t="s">
        <v>5589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5128</v>
      </c>
      <c r="C38" s="18" t="s">
        <v>5590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5129</v>
      </c>
      <c r="C39" s="12" t="s">
        <v>4960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5130</v>
      </c>
      <c r="C40" s="18" t="s">
        <v>4989</v>
      </c>
      <c r="D40" s="64" t="str">
        <f>VLOOKUP($C40,allFlowProduct!$A:$P,4,FALSE)</f>
        <v>ผัดผักเชียงดา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4705</v>
      </c>
      <c r="C41" s="18" t="s">
        <v>4938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5131</v>
      </c>
      <c r="C42" s="18" t="s">
        <v>4929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5132</v>
      </c>
      <c r="C43" s="18" t="s">
        <v>4988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5133</v>
      </c>
      <c r="C44" s="18" t="s">
        <v>4984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5134</v>
      </c>
      <c r="C45" s="18" t="s">
        <v>5004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5135</v>
      </c>
      <c r="C46" s="18" t="s">
        <v>5004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5136</v>
      </c>
      <c r="C47" s="18" t="s">
        <v>5004</v>
      </c>
      <c r="D47" s="64" t="str">
        <f>VLOOKUP($C47,allFlowProduct!$A:$P,4,FALSE)</f>
        <v>แกงไตปลาปลาย่าง+ผักสด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5137</v>
      </c>
      <c r="C48" s="18" t="s">
        <v>4984</v>
      </c>
      <c r="D48" s="64" t="str">
        <f>VLOOKUP($C48,allFlowProduct!$A:$P,4,FALSE)</f>
        <v>แกงไตปลา(ท่าแพ)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5138</v>
      </c>
      <c r="C49" s="18" t="s">
        <v>5515</v>
      </c>
      <c r="D49" s="17" t="str">
        <f>VLOOKUP($C49,allFlowProduct!$A:$P,4,FALSE)</f>
        <v>แกงกะทิขี้เหล็กปลาโอย่าง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5139</v>
      </c>
      <c r="C50" s="18" t="s">
        <v>5009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5140</v>
      </c>
      <c r="C51" s="18" t="s">
        <v>5009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5141</v>
      </c>
      <c r="C52" s="18" t="s">
        <v>5005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5142</v>
      </c>
      <c r="C53" s="18" t="s">
        <v>4971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5143</v>
      </c>
      <c r="C54" s="18" t="s">
        <v>4992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5144</v>
      </c>
      <c r="C55" s="18" t="s">
        <v>4992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5145</v>
      </c>
      <c r="C56" s="18" t="s">
        <v>4992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4637</v>
      </c>
      <c r="C57" s="18" t="s">
        <v>4963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5146</v>
      </c>
      <c r="C58" s="18" t="s">
        <v>4957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5147</v>
      </c>
      <c r="C59" s="18" t="s">
        <v>4957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5148</v>
      </c>
      <c r="C60" s="18" t="s">
        <v>5496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5149</v>
      </c>
      <c r="C61" s="18" t="s">
        <v>5496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4632</v>
      </c>
      <c r="C62" s="18" t="s">
        <v>4964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5150</v>
      </c>
      <c r="C63" s="18" t="s">
        <v>4964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5151</v>
      </c>
      <c r="C64" s="18" t="s">
        <v>4995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4682</v>
      </c>
      <c r="C65" s="18" t="s">
        <v>4944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4781</v>
      </c>
      <c r="C66" s="18" t="s">
        <v>4920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4626</v>
      </c>
      <c r="C67" s="18" t="s">
        <v>4967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8" t="s">
        <v>4743</v>
      </c>
      <c r="C68" s="18" t="s">
        <v>4922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8" t="s">
        <v>5152</v>
      </c>
      <c r="C69" s="18" t="s">
        <v>4922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8" t="s">
        <v>5153</v>
      </c>
      <c r="C70" s="18" t="s">
        <v>5499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8" t="s">
        <v>5154</v>
      </c>
      <c r="C71" s="18" t="s">
        <v>5505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8" t="s">
        <v>5155</v>
      </c>
      <c r="C72" s="18" t="s">
        <v>5505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8" t="s">
        <v>5156</v>
      </c>
      <c r="C73" s="18" t="s">
        <v>5505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5157</v>
      </c>
      <c r="C74" s="18" t="s">
        <v>5505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5158</v>
      </c>
      <c r="C75" s="18" t="s">
        <v>5505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5159</v>
      </c>
      <c r="C76" s="18" t="s">
        <v>5517</v>
      </c>
      <c r="D76" s="17" t="str">
        <f>VLOOKUP($C76,allFlowProduct!$A:$P,4,FALSE)</f>
        <v>ปลาโฉมงามทอดสิหม่า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5160</v>
      </c>
      <c r="C77" s="18" t="s">
        <v>5505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5161</v>
      </c>
      <c r="C78" s="18" t="s">
        <v>5505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5162</v>
      </c>
      <c r="C79" s="18" t="s">
        <v>5505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5163</v>
      </c>
      <c r="C80" s="18" t="s">
        <v>5505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5164</v>
      </c>
      <c r="C81" s="18" t="s">
        <v>5505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5165</v>
      </c>
      <c r="C82" s="18" t="s">
        <v>5517</v>
      </c>
      <c r="D82" s="17" t="str">
        <f>VLOOKUP($C82,allFlowProduct!$A:$P,4,FALSE)</f>
        <v>ปลาโฉมงามทอดสิหม่า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5166</v>
      </c>
      <c r="C83" s="18" t="s">
        <v>5517</v>
      </c>
      <c r="D83" s="17" t="str">
        <f>VLOOKUP($C83,allFlowProduct!$A:$P,4,FALSE)</f>
        <v>ปลาโฉมงามทอดสิหม่า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5167</v>
      </c>
      <c r="C84" s="18" t="s">
        <v>5517</v>
      </c>
      <c r="D84" s="17" t="str">
        <f>VLOOKUP($C84,allFlowProduct!$A:$P,4,FALSE)</f>
        <v>ปลาโฉมงามทอดสิหม่า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1087</v>
      </c>
      <c r="C85" s="18" t="s">
        <v>4926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5168</v>
      </c>
      <c r="C86" s="18" t="s">
        <v>4926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4312</v>
      </c>
      <c r="C87" s="18" t="s">
        <v>5521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4310</v>
      </c>
      <c r="C88" s="18" t="s">
        <v>4926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4311</v>
      </c>
      <c r="C89" s="18" t="s">
        <v>5522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1088</v>
      </c>
      <c r="C90" s="18" t="s">
        <v>4925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5169</v>
      </c>
      <c r="C91" s="18" t="s">
        <v>4955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5170</v>
      </c>
      <c r="C92" s="18" t="s">
        <v>4927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5171</v>
      </c>
      <c r="C93" s="18" t="s">
        <v>4927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5172</v>
      </c>
      <c r="C94" s="18" t="s">
        <v>4927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5173</v>
      </c>
      <c r="C95" s="18" t="s">
        <v>5523</v>
      </c>
      <c r="D95" s="17" t="str">
        <f>VLOOKUP($C95,allFlowProduct!$A:$P,4,FALSE)</f>
        <v>ผัดกระเพราปลากระทุงเหว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5174</v>
      </c>
      <c r="C96" s="18" t="s">
        <v>5523</v>
      </c>
      <c r="D96" s="17" t="str">
        <f>VLOOKUP($C96,allFlowProduct!$A:$P,4,FALSE)</f>
        <v>ผัดกระเพราปลากระทุงเหว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5175</v>
      </c>
      <c r="C97" s="18" t="s">
        <v>4927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5176</v>
      </c>
      <c r="C98" s="18" t="s">
        <v>4927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5177</v>
      </c>
      <c r="C99" s="18" t="s">
        <v>4927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5178</v>
      </c>
      <c r="C100" s="18" t="s">
        <v>4927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5179</v>
      </c>
      <c r="C101" s="18" t="s">
        <v>5525</v>
      </c>
      <c r="D101" s="17" t="str">
        <f>VLOOKUP($C101,allFlowProduct!$A:$P,4,FALSE)</f>
        <v>กุ้งผัดเคยใส่สะตอ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4676</v>
      </c>
      <c r="C102" s="18" t="s">
        <v>4946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1419</v>
      </c>
      <c r="C103" s="18" t="s">
        <v>4933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5180</v>
      </c>
      <c r="C104" s="18" t="s">
        <v>4933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5181</v>
      </c>
      <c r="C105" s="18" t="s">
        <v>5526</v>
      </c>
      <c r="D105" s="17" t="str">
        <f>VLOOKUP($C105,allFlowProduct!$A:$P,4,FALSE)</f>
        <v>ข้าวกล้องสามสีเมืองพร้าว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5182</v>
      </c>
      <c r="C106" s="18" t="s">
        <v>5527</v>
      </c>
      <c r="D106" s="17" t="str">
        <f>VLOOKUP($C106,allFlowProduct!$A:$P,4,FALSE)</f>
        <v>ข้าวน้ำพริกมะขาม+ไข่ต้ม</v>
      </c>
      <c r="E106" s="17" t="str">
        <f>VLOOKUP($C106,allFlowProduct!$A:$P,5,FALSE)</f>
        <v>จาน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5183</v>
      </c>
      <c r="C107" s="18" t="s">
        <v>5527</v>
      </c>
      <c r="D107" s="17" t="str">
        <f>VLOOKUP($C107,allFlowProduct!$A:$P,4,FALSE)</f>
        <v>ข้าวน้ำพริกมะขาม+ไข่ต้ม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1266</v>
      </c>
      <c r="C108" s="18" t="s">
        <v>5000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5184</v>
      </c>
      <c r="C109" s="18" t="s">
        <v>5000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5185</v>
      </c>
      <c r="C110" s="18" t="s">
        <v>4999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5186</v>
      </c>
      <c r="C111" s="18" t="s">
        <v>5529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5187</v>
      </c>
      <c r="C112" s="18" t="s">
        <v>5529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4679</v>
      </c>
      <c r="C113" s="18" t="s">
        <v>4945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4786</v>
      </c>
      <c r="C114" s="18" t="s">
        <v>4934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5188</v>
      </c>
      <c r="C115" s="18" t="s">
        <v>4934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5189</v>
      </c>
      <c r="C116" s="18" t="s">
        <v>4934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5190</v>
      </c>
      <c r="C117" s="18" t="s">
        <v>5002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5191</v>
      </c>
      <c r="C118" s="18" t="s">
        <v>5002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5192</v>
      </c>
      <c r="C119" s="18" t="s">
        <v>5002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5193</v>
      </c>
      <c r="C120" s="18" t="s">
        <v>5002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5194</v>
      </c>
      <c r="C121" s="18" t="s">
        <v>4949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5195</v>
      </c>
      <c r="C122" s="18" t="s">
        <v>4949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5196</v>
      </c>
      <c r="C123" s="18" t="s">
        <v>4961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5197</v>
      </c>
      <c r="C124" s="18" t="s">
        <v>4961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5198</v>
      </c>
      <c r="C125" s="18" t="s">
        <v>4961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4800</v>
      </c>
      <c r="C126" s="18" t="s">
        <v>4918</v>
      </c>
      <c r="D126" s="17" t="str">
        <f>VLOOKUP($C126,allFlowProduct!$A:$P,4,FALSE)</f>
        <v>ฉู่ฉี่ปลาอินทรี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4510</v>
      </c>
      <c r="C127" s="18" t="s">
        <v>4987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8" t="s">
        <v>5199</v>
      </c>
      <c r="C128" s="18" t="s">
        <v>4987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8" t="s">
        <v>5200</v>
      </c>
      <c r="C129" s="18" t="s">
        <v>4987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8" t="s">
        <v>5201</v>
      </c>
      <c r="C130" s="18" t="s">
        <v>4997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8" t="s">
        <v>5202</v>
      </c>
      <c r="C131" s="18" t="s">
        <v>4930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8" t="s">
        <v>5203</v>
      </c>
      <c r="C132" s="18" t="s">
        <v>4930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8" t="s">
        <v>5204</v>
      </c>
      <c r="C133" s="18" t="s">
        <v>4976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8" t="s">
        <v>5205</v>
      </c>
      <c r="C134" s="18" t="s">
        <v>5011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8" t="s">
        <v>5206</v>
      </c>
      <c r="C135" s="18" t="s">
        <v>5005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8" t="s">
        <v>5207</v>
      </c>
      <c r="C136" s="18" t="s">
        <v>4950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8" t="s">
        <v>5208</v>
      </c>
      <c r="C137" s="18" t="s">
        <v>4950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8" t="s">
        <v>5209</v>
      </c>
      <c r="C138" s="18" t="s">
        <v>4950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8" t="s">
        <v>5210</v>
      </c>
      <c r="C139" s="18" t="s">
        <v>4973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8" t="s">
        <v>5211</v>
      </c>
      <c r="C140" s="18" t="s">
        <v>4950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8" t="s">
        <v>5212</v>
      </c>
      <c r="C141" s="18" t="s">
        <v>4950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8" t="s">
        <v>5213</v>
      </c>
      <c r="C142" s="18" t="s">
        <v>5573</v>
      </c>
      <c r="D142" s="17" t="str">
        <f>VLOOKUP($C142,allFlowProduct!$A:$P,4,FALSE)</f>
        <v>ต้มส้มปลากระบอก</v>
      </c>
      <c r="E142" s="17" t="str">
        <f>VLOOKUP($C142,allFlowProduct!$A:$P,5,FALSE)</f>
        <v>จาน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78" t="s">
        <v>5214</v>
      </c>
      <c r="C143" s="18" t="s">
        <v>5573</v>
      </c>
      <c r="D143" s="17" t="str">
        <f>VLOOKUP($C143,allFlowProduct!$A:$P,4,FALSE)</f>
        <v>ต้มส้มปลากระบอก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78" t="s">
        <v>4767</v>
      </c>
      <c r="C144" s="18" t="s">
        <v>4898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8" t="s">
        <v>5215</v>
      </c>
      <c r="C145" s="18" t="s">
        <v>5573</v>
      </c>
      <c r="D145" s="17" t="str">
        <f>VLOOKUP($C145,allFlowProduct!$A:$P,4,FALSE)</f>
        <v>ต้มส้มปลากระบอก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78" t="s">
        <v>5216</v>
      </c>
      <c r="C146" s="18" t="s">
        <v>5573</v>
      </c>
      <c r="D146" s="17" t="str">
        <f>VLOOKUP($C146,allFlowProduct!$A:$P,4,FALSE)</f>
        <v>ต้มส้มปลากระบอก</v>
      </c>
      <c r="E146" s="17" t="str">
        <f>VLOOKUP($C146,allFlowProduct!$A:$P,5,FALSE)</f>
        <v>จาน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78" t="s">
        <v>5217</v>
      </c>
      <c r="C147" s="18" t="s">
        <v>4996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8" t="s">
        <v>5218</v>
      </c>
      <c r="C148" s="18" t="s">
        <v>4932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8" t="s">
        <v>5219</v>
      </c>
      <c r="C149" s="18" t="s">
        <v>4972</v>
      </c>
      <c r="D149" s="64" t="str">
        <f>VLOOKUP($C149,allFlowProduct!$A:$P,4,FALSE)</f>
        <v>น้ำพริกมะขาม ผักสด ไข่ต้ม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ref="H149:H212" si="3">IF($G149=7,-1,IF($G149=1,7,IF($G149=3,7,IF($G149=5,0,"error"))))</f>
        <v>7</v>
      </c>
    </row>
    <row r="150" spans="1:8" x14ac:dyDescent="0.5">
      <c r="A150" s="78" t="s">
        <v>5220</v>
      </c>
      <c r="C150" s="18" t="s">
        <v>4972</v>
      </c>
      <c r="D150" s="64" t="str">
        <f>VLOOKUP($C150,allFlowProduct!$A:$P,4,FALSE)</f>
        <v>น้ำพริกมะขาม ผักสด ไข่ต้ม</v>
      </c>
      <c r="E150" s="64" t="str">
        <f>VLOOKUP($C150,allFlowProduct!$A:$P,5,FALSE)</f>
        <v>จาน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3"/>
        <v>7</v>
      </c>
    </row>
    <row r="151" spans="1:8" x14ac:dyDescent="0.5">
      <c r="A151" s="78" t="s">
        <v>5221</v>
      </c>
      <c r="C151" s="18" t="s">
        <v>4974</v>
      </c>
      <c r="D151" s="64" t="str">
        <f>VLOOKUP($C151,allFlowProduct!$A:$P,4,FALSE)</f>
        <v>ปลาเก๋าทอดสิหม่า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3"/>
        <v>7</v>
      </c>
    </row>
    <row r="152" spans="1:8" x14ac:dyDescent="0.5">
      <c r="A152" s="78" t="s">
        <v>5222</v>
      </c>
      <c r="C152" s="12" t="s">
        <v>4960</v>
      </c>
      <c r="D152" s="64" t="str">
        <f>VLOOKUP($C152,allFlowProduct!$A:$P,4,FALSE)</f>
        <v>ปลาเก๋าทอด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3"/>
        <v>7</v>
      </c>
    </row>
    <row r="153" spans="1:8" x14ac:dyDescent="0.5">
      <c r="A153" s="78" t="s">
        <v>5223</v>
      </c>
      <c r="C153" s="18" t="s">
        <v>4974</v>
      </c>
      <c r="D153" s="64" t="str">
        <f>VLOOKUP($C153,allFlowProduct!$A:$P,4,FALSE)</f>
        <v>ปลาเก๋าทอดสิหม่า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3"/>
        <v>7</v>
      </c>
    </row>
    <row r="154" spans="1:8" x14ac:dyDescent="0.5">
      <c r="A154" s="78" t="s">
        <v>5224</v>
      </c>
      <c r="C154" s="12" t="s">
        <v>4960</v>
      </c>
      <c r="D154" s="64" t="str">
        <f>VLOOKUP($C154,allFlowProduct!$A:$P,4,FALSE)</f>
        <v>ปลาเก๋าทอด</v>
      </c>
      <c r="E154" s="64" t="str">
        <f>VLOOKUP($C154,allFlowProduct!$A:$P,5,FALSE)</f>
        <v>จาน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3"/>
        <v>7</v>
      </c>
    </row>
    <row r="155" spans="1:8" x14ac:dyDescent="0.5">
      <c r="A155" s="78" t="s">
        <v>5225</v>
      </c>
      <c r="C155" s="12" t="s">
        <v>4960</v>
      </c>
      <c r="D155" s="64" t="str">
        <f>VLOOKUP($C155,allFlowProduct!$A:$P,4,FALSE)</f>
        <v>ปลาเก๋าทอด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3"/>
        <v>7</v>
      </c>
    </row>
    <row r="156" spans="1:8" x14ac:dyDescent="0.5">
      <c r="A156" s="78" t="s">
        <v>5226</v>
      </c>
      <c r="C156" s="18" t="s">
        <v>4974</v>
      </c>
      <c r="D156" s="64" t="str">
        <f>VLOOKUP($C156,allFlowProduct!$A:$P,4,FALSE)</f>
        <v>ปลาเก๋าทอดสิหม่า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3"/>
        <v>7</v>
      </c>
    </row>
    <row r="157" spans="1:8" x14ac:dyDescent="0.5">
      <c r="A157" s="78" t="s">
        <v>5227</v>
      </c>
      <c r="C157" s="18" t="s">
        <v>4974</v>
      </c>
      <c r="D157" s="64" t="str">
        <f>VLOOKUP($C157,allFlowProduct!$A:$P,4,FALSE)</f>
        <v>ปลาเก๋าทอดสิหม่า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3"/>
        <v>7</v>
      </c>
    </row>
    <row r="158" spans="1:8" x14ac:dyDescent="0.5">
      <c r="A158" s="78" t="s">
        <v>5228</v>
      </c>
      <c r="C158" s="18" t="s">
        <v>5517</v>
      </c>
      <c r="D158" s="64" t="str">
        <f>VLOOKUP($C158,allFlowProduct!$A:$P,4,FALSE)</f>
        <v>ปลาโฉมงามทอดสิหม่า</v>
      </c>
      <c r="E158" s="64" t="str">
        <f>VLOOKUP($C158,allFlowProduct!$A:$P,5,FALSE)</f>
        <v>จาน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3"/>
        <v>7</v>
      </c>
    </row>
    <row r="159" spans="1:8" x14ac:dyDescent="0.5">
      <c r="A159" s="78" t="s">
        <v>5229</v>
      </c>
      <c r="C159" s="18" t="s">
        <v>4969</v>
      </c>
      <c r="D159" s="64" t="str">
        <f>VLOOKUP($C159,allFlowProduct!$A:$P,4,FALSE)</f>
        <v>ปลาโฉมงามทอดสมุนไพร</v>
      </c>
      <c r="E159" s="64" t="str">
        <f>VLOOKUP($C159,allFlowProduct!$A:$P,5,FALSE)</f>
        <v>จาน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3"/>
        <v>7</v>
      </c>
    </row>
    <row r="160" spans="1:8" x14ac:dyDescent="0.5">
      <c r="A160" s="78" t="s">
        <v>5230</v>
      </c>
      <c r="C160" s="18" t="s">
        <v>4969</v>
      </c>
      <c r="D160" s="64" t="str">
        <f>VLOOKUP($C160,allFlowProduct!$A:$P,4,FALSE)</f>
        <v>ปลาโฉมงามทอดสมุนไพร</v>
      </c>
      <c r="E160" s="64" t="str">
        <f>VLOOKUP($C160,allFlowProduct!$A:$P,5,FALSE)</f>
        <v>จาน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3"/>
        <v>7</v>
      </c>
    </row>
    <row r="161" spans="1:8" x14ac:dyDescent="0.5">
      <c r="A161" s="78" t="s">
        <v>5231</v>
      </c>
      <c r="C161" s="18" t="s">
        <v>4969</v>
      </c>
      <c r="D161" s="64" t="str">
        <f>VLOOKUP($C161,allFlowProduct!$A:$P,4,FALSE)</f>
        <v>ปลาโฉมงามทอดสมุนไพร</v>
      </c>
      <c r="E161" s="64" t="str">
        <f>VLOOKUP($C161,allFlowProduct!$A:$P,5,FALSE)</f>
        <v>จาน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3"/>
        <v>7</v>
      </c>
    </row>
    <row r="162" spans="1:8" x14ac:dyDescent="0.5">
      <c r="A162" s="78" t="s">
        <v>5232</v>
      </c>
      <c r="C162" s="18" t="s">
        <v>4969</v>
      </c>
      <c r="D162" s="64" t="str">
        <f>VLOOKUP($C162,allFlowProduct!$A:$P,4,FALSE)</f>
        <v>ปลาโฉมงามทอดสมุนไพร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3"/>
        <v>7</v>
      </c>
    </row>
    <row r="163" spans="1:8" x14ac:dyDescent="0.5">
      <c r="A163" s="78" t="s">
        <v>5233</v>
      </c>
      <c r="C163" s="18" t="s">
        <v>5517</v>
      </c>
      <c r="D163" s="64" t="str">
        <f>VLOOKUP($C163,allFlowProduct!$A:$P,4,FALSE)</f>
        <v>ปลาโฉมงามทอดสิหม่า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3"/>
        <v>7</v>
      </c>
    </row>
    <row r="164" spans="1:8" x14ac:dyDescent="0.5">
      <c r="A164" s="78" t="s">
        <v>4620</v>
      </c>
      <c r="C164" s="18" t="s">
        <v>4969</v>
      </c>
      <c r="D164" s="64" t="str">
        <f>VLOOKUP($C164,allFlowProduct!$A:$P,4,FALSE)</f>
        <v>ปลาโฉมงามทอดสมุนไพร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3"/>
        <v>7</v>
      </c>
    </row>
    <row r="165" spans="1:8" x14ac:dyDescent="0.5">
      <c r="A165" s="78" t="s">
        <v>5234</v>
      </c>
      <c r="C165" s="18" t="s">
        <v>5505</v>
      </c>
      <c r="D165" s="64" t="str">
        <f>VLOOKUP($C165,allFlowProduct!$A:$P,4,FALSE)</f>
        <v>ปลาโฉมงามย่าง</v>
      </c>
      <c r="E165" s="64" t="str">
        <f>VLOOKUP($C165,allFlowProduct!$A:$P,5,FALSE)</f>
        <v>จาน</v>
      </c>
      <c r="F165" s="64">
        <f>VLOOKUP($C165,allFlowProduct!$A:$P,3,FALSE)</f>
        <v>3</v>
      </c>
      <c r="G165" s="64">
        <f>VLOOKUP($C165,allFlowProduct!$A:$P,8,FALSE)</f>
        <v>1</v>
      </c>
      <c r="H165" s="64">
        <f t="shared" si="3"/>
        <v>7</v>
      </c>
    </row>
    <row r="166" spans="1:8" x14ac:dyDescent="0.5">
      <c r="A166" s="78" t="s">
        <v>5235</v>
      </c>
      <c r="C166" s="18" t="s">
        <v>5505</v>
      </c>
      <c r="D166" s="64" t="str">
        <f>VLOOKUP($C166,allFlowProduct!$A:$P,4,FALSE)</f>
        <v>ปลาโฉมงามย่าง</v>
      </c>
      <c r="E166" s="64" t="str">
        <f>VLOOKUP($C166,allFlowProduct!$A:$P,5,FALSE)</f>
        <v>จาน</v>
      </c>
      <c r="F166" s="64">
        <f>VLOOKUP($C166,allFlowProduct!$A:$P,3,FALSE)</f>
        <v>3</v>
      </c>
      <c r="G166" s="64">
        <f>VLOOKUP($C166,allFlowProduct!$A:$P,8,FALSE)</f>
        <v>1</v>
      </c>
      <c r="H166" s="64">
        <f t="shared" si="3"/>
        <v>7</v>
      </c>
    </row>
    <row r="167" spans="1:8" x14ac:dyDescent="0.5">
      <c r="A167" s="78" t="s">
        <v>5236</v>
      </c>
      <c r="C167" s="18" t="s">
        <v>5505</v>
      </c>
      <c r="D167" s="64" t="str">
        <f>VLOOKUP($C167,allFlowProduct!$A:$P,4,FALSE)</f>
        <v>ปลาโฉมงามย่าง</v>
      </c>
      <c r="E167" s="64" t="str">
        <f>VLOOKUP($C167,allFlowProduct!$A:$P,5,FALSE)</f>
        <v>จาน</v>
      </c>
      <c r="F167" s="64">
        <f>VLOOKUP($C167,allFlowProduct!$A:$P,3,FALSE)</f>
        <v>3</v>
      </c>
      <c r="G167" s="64">
        <f>VLOOKUP($C167,allFlowProduct!$A:$P,8,FALSE)</f>
        <v>1</v>
      </c>
      <c r="H167" s="64">
        <f t="shared" si="3"/>
        <v>7</v>
      </c>
    </row>
    <row r="168" spans="1:8" x14ac:dyDescent="0.5">
      <c r="A168" s="78" t="s">
        <v>4667</v>
      </c>
      <c r="C168" s="18" t="s">
        <v>5505</v>
      </c>
      <c r="D168" s="64" t="str">
        <f>VLOOKUP($C168,allFlowProduct!$A:$P,4,FALSE)</f>
        <v>ปลาโฉมงามย่าง</v>
      </c>
      <c r="E168" s="64" t="str">
        <f>VLOOKUP($C168,allFlowProduct!$A:$P,5,FALSE)</f>
        <v>จาน</v>
      </c>
      <c r="F168" s="64">
        <f>VLOOKUP($C168,allFlowProduct!$A:$P,3,FALSE)</f>
        <v>3</v>
      </c>
      <c r="G168" s="64">
        <f>VLOOKUP($C168,allFlowProduct!$A:$P,8,FALSE)</f>
        <v>1</v>
      </c>
      <c r="H168" s="64">
        <f t="shared" si="3"/>
        <v>7</v>
      </c>
    </row>
    <row r="169" spans="1:8" x14ac:dyDescent="0.5">
      <c r="A169" s="78" t="s">
        <v>5237</v>
      </c>
      <c r="C169" s="18" t="s">
        <v>5505</v>
      </c>
      <c r="D169" s="64" t="str">
        <f>VLOOKUP($C169,allFlowProduct!$A:$P,4,FALSE)</f>
        <v>ปลาโฉมงามย่าง</v>
      </c>
      <c r="E169" s="64" t="str">
        <f>VLOOKUP($C169,allFlowProduct!$A:$P,5,FALSE)</f>
        <v>จาน</v>
      </c>
      <c r="F169" s="64">
        <f>VLOOKUP($C169,allFlowProduct!$A:$P,3,FALSE)</f>
        <v>3</v>
      </c>
      <c r="G169" s="64">
        <f>VLOOKUP($C169,allFlowProduct!$A:$P,8,FALSE)</f>
        <v>1</v>
      </c>
      <c r="H169" s="64">
        <f t="shared" si="3"/>
        <v>7</v>
      </c>
    </row>
    <row r="170" spans="1:8" x14ac:dyDescent="0.5">
      <c r="A170" s="78" t="s">
        <v>5238</v>
      </c>
      <c r="C170" s="18" t="s">
        <v>5505</v>
      </c>
      <c r="D170" s="64" t="str">
        <f>VLOOKUP($C170,allFlowProduct!$A:$P,4,FALSE)</f>
        <v>ปลาโฉมงามย่าง</v>
      </c>
      <c r="E170" s="64" t="str">
        <f>VLOOKUP($C170,allFlowProduct!$A:$P,5,FALSE)</f>
        <v>จาน</v>
      </c>
      <c r="F170" s="64">
        <f>VLOOKUP($C170,allFlowProduct!$A:$P,3,FALSE)</f>
        <v>3</v>
      </c>
      <c r="G170" s="64">
        <f>VLOOKUP($C170,allFlowProduct!$A:$P,8,FALSE)</f>
        <v>1</v>
      </c>
      <c r="H170" s="64">
        <f t="shared" si="3"/>
        <v>7</v>
      </c>
    </row>
    <row r="171" spans="1:8" x14ac:dyDescent="0.5">
      <c r="A171" s="78" t="s">
        <v>5239</v>
      </c>
      <c r="C171" s="18" t="s">
        <v>5505</v>
      </c>
      <c r="D171" s="64" t="str">
        <f>VLOOKUP($C171,allFlowProduct!$A:$P,4,FALSE)</f>
        <v>ปลาโฉมงามย่าง</v>
      </c>
      <c r="E171" s="64" t="str">
        <f>VLOOKUP($C171,allFlowProduct!$A:$P,5,FALSE)</f>
        <v>จาน</v>
      </c>
      <c r="F171" s="64">
        <f>VLOOKUP($C171,allFlowProduct!$A:$P,3,FALSE)</f>
        <v>3</v>
      </c>
      <c r="G171" s="64">
        <f>VLOOKUP($C171,allFlowProduct!$A:$P,8,FALSE)</f>
        <v>1</v>
      </c>
      <c r="H171" s="64">
        <f t="shared" si="3"/>
        <v>7</v>
      </c>
    </row>
    <row r="172" spans="1:8" x14ac:dyDescent="0.5">
      <c r="A172" s="78" t="s">
        <v>5240</v>
      </c>
      <c r="C172" s="18" t="s">
        <v>5505</v>
      </c>
      <c r="D172" s="64" t="str">
        <f>VLOOKUP($C172,allFlowProduct!$A:$P,4,FALSE)</f>
        <v>ปลาโฉมงามย่าง</v>
      </c>
      <c r="E172" s="64" t="str">
        <f>VLOOKUP($C172,allFlowProduct!$A:$P,5,FALSE)</f>
        <v>จาน</v>
      </c>
      <c r="F172" s="64">
        <f>VLOOKUP($C172,allFlowProduct!$A:$P,3,FALSE)</f>
        <v>3</v>
      </c>
      <c r="G172" s="64">
        <f>VLOOKUP($C172,allFlowProduct!$A:$P,8,FALSE)</f>
        <v>1</v>
      </c>
      <c r="H172" s="64">
        <f t="shared" si="3"/>
        <v>7</v>
      </c>
    </row>
    <row r="173" spans="1:8" x14ac:dyDescent="0.5">
      <c r="A173" s="78" t="s">
        <v>5241</v>
      </c>
      <c r="C173" s="18" t="s">
        <v>5505</v>
      </c>
      <c r="D173" s="64" t="str">
        <f>VLOOKUP($C173,allFlowProduct!$A:$P,4,FALSE)</f>
        <v>ปลาโฉมงามย่าง</v>
      </c>
      <c r="E173" s="64" t="str">
        <f>VLOOKUP($C173,allFlowProduct!$A:$P,5,FALSE)</f>
        <v>จาน</v>
      </c>
      <c r="F173" s="64">
        <f>VLOOKUP($C173,allFlowProduct!$A:$P,3,FALSE)</f>
        <v>3</v>
      </c>
      <c r="G173" s="64">
        <f>VLOOKUP($C173,allFlowProduct!$A:$P,8,FALSE)</f>
        <v>1</v>
      </c>
      <c r="H173" s="64">
        <f t="shared" si="3"/>
        <v>7</v>
      </c>
    </row>
    <row r="174" spans="1:8" x14ac:dyDescent="0.5">
      <c r="A174" s="78" t="s">
        <v>5242</v>
      </c>
      <c r="C174" s="18" t="s">
        <v>5505</v>
      </c>
      <c r="D174" s="64" t="str">
        <f>VLOOKUP($C174,allFlowProduct!$A:$P,4,FALSE)</f>
        <v>ปลาโฉมงามย่าง</v>
      </c>
      <c r="E174" s="64" t="str">
        <f>VLOOKUP($C174,allFlowProduct!$A:$P,5,FALSE)</f>
        <v>จาน</v>
      </c>
      <c r="F174" s="64">
        <f>VLOOKUP($C174,allFlowProduct!$A:$P,3,FALSE)</f>
        <v>3</v>
      </c>
      <c r="G174" s="64">
        <f>VLOOKUP($C174,allFlowProduct!$A:$P,8,FALSE)</f>
        <v>1</v>
      </c>
      <c r="H174" s="64">
        <f t="shared" si="3"/>
        <v>7</v>
      </c>
    </row>
    <row r="175" spans="1:8" x14ac:dyDescent="0.5">
      <c r="A175" s="78" t="s">
        <v>5243</v>
      </c>
      <c r="C175" s="18" t="s">
        <v>5505</v>
      </c>
      <c r="D175" s="64" t="str">
        <f>VLOOKUP($C175,allFlowProduct!$A:$P,4,FALSE)</f>
        <v>ปลาโฉมงามย่าง</v>
      </c>
      <c r="E175" s="64" t="str">
        <f>VLOOKUP($C175,allFlowProduct!$A:$P,5,FALSE)</f>
        <v>จาน</v>
      </c>
      <c r="F175" s="64">
        <f>VLOOKUP($C175,allFlowProduct!$A:$P,3,FALSE)</f>
        <v>3</v>
      </c>
      <c r="G175" s="64">
        <f>VLOOKUP($C175,allFlowProduct!$A:$P,8,FALSE)</f>
        <v>1</v>
      </c>
      <c r="H175" s="64">
        <f t="shared" si="3"/>
        <v>7</v>
      </c>
    </row>
    <row r="176" spans="1:8" x14ac:dyDescent="0.5">
      <c r="A176" s="78" t="s">
        <v>4698</v>
      </c>
      <c r="C176" s="18" t="s">
        <v>4940</v>
      </c>
      <c r="D176" s="64" t="str">
        <f>VLOOKUP($C176,allFlowProduct!$A:$P,4,FALSE)</f>
        <v>ปลาโอย่างซอสทาทากิ</v>
      </c>
      <c r="E176" s="64" t="str">
        <f>VLOOKUP($C176,allFlowProduct!$A:$P,5,FALSE)</f>
        <v>จาน</v>
      </c>
      <c r="F176" s="64">
        <f>VLOOKUP($C176,allFlowProduct!$A:$P,3,FALSE)</f>
        <v>3</v>
      </c>
      <c r="G176" s="64">
        <f>VLOOKUP($C176,allFlowProduct!$A:$P,8,FALSE)</f>
        <v>1</v>
      </c>
      <c r="H176" s="64">
        <f t="shared" si="3"/>
        <v>7</v>
      </c>
    </row>
    <row r="177" spans="1:8" x14ac:dyDescent="0.5">
      <c r="A177" s="78" t="s">
        <v>5244</v>
      </c>
      <c r="C177" s="18" t="s">
        <v>4940</v>
      </c>
      <c r="D177" s="64" t="str">
        <f>VLOOKUP($C177,allFlowProduct!$A:$P,4,FALSE)</f>
        <v>ปลาโอย่างซอสทาทากิ</v>
      </c>
      <c r="E177" s="64" t="str">
        <f>VLOOKUP($C177,allFlowProduct!$A:$P,5,FALSE)</f>
        <v>จาน</v>
      </c>
      <c r="F177" s="64">
        <f>VLOOKUP($C177,allFlowProduct!$A:$P,3,FALSE)</f>
        <v>3</v>
      </c>
      <c r="G177" s="64">
        <f>VLOOKUP($C177,allFlowProduct!$A:$P,8,FALSE)</f>
        <v>1</v>
      </c>
      <c r="H177" s="64">
        <f t="shared" si="3"/>
        <v>7</v>
      </c>
    </row>
    <row r="178" spans="1:8" x14ac:dyDescent="0.5">
      <c r="A178" s="78" t="s">
        <v>5245</v>
      </c>
      <c r="C178" s="18" t="s">
        <v>4940</v>
      </c>
      <c r="D178" s="64" t="str">
        <f>VLOOKUP($C178,allFlowProduct!$A:$P,4,FALSE)</f>
        <v>ปลาโอย่างซอสทาทากิ</v>
      </c>
      <c r="E178" s="64" t="str">
        <f>VLOOKUP($C178,allFlowProduct!$A:$P,5,FALSE)</f>
        <v>จาน</v>
      </c>
      <c r="F178" s="64">
        <f>VLOOKUP($C178,allFlowProduct!$A:$P,3,FALSE)</f>
        <v>3</v>
      </c>
      <c r="G178" s="64">
        <f>VLOOKUP($C178,allFlowProduct!$A:$P,8,FALSE)</f>
        <v>1</v>
      </c>
      <c r="H178" s="64">
        <f t="shared" si="3"/>
        <v>7</v>
      </c>
    </row>
    <row r="179" spans="1:8" x14ac:dyDescent="0.5">
      <c r="A179" s="78" t="s">
        <v>5246</v>
      </c>
      <c r="C179" s="18" t="s">
        <v>4940</v>
      </c>
      <c r="D179" s="64" t="str">
        <f>VLOOKUP($C179,allFlowProduct!$A:$P,4,FALSE)</f>
        <v>ปลาโอย่างซอสทาทากิ</v>
      </c>
      <c r="E179" s="64" t="str">
        <f>VLOOKUP($C179,allFlowProduct!$A:$P,5,FALSE)</f>
        <v>จาน</v>
      </c>
      <c r="F179" s="64">
        <f>VLOOKUP($C179,allFlowProduct!$A:$P,3,FALSE)</f>
        <v>3</v>
      </c>
      <c r="G179" s="64">
        <f>VLOOKUP($C179,allFlowProduct!$A:$P,8,FALSE)</f>
        <v>1</v>
      </c>
      <c r="H179" s="64">
        <f t="shared" si="3"/>
        <v>7</v>
      </c>
    </row>
    <row r="180" spans="1:8" x14ac:dyDescent="0.5">
      <c r="A180" s="78" t="s">
        <v>5247</v>
      </c>
      <c r="C180" s="18" t="s">
        <v>5536</v>
      </c>
      <c r="D180" s="64" t="str">
        <f>VLOOKUP($C180,allFlowProduct!$A:$P,4,FALSE)</f>
        <v>ปลาใบปอย่าง</v>
      </c>
      <c r="E180" s="64" t="str">
        <f>VLOOKUP($C180,allFlowProduct!$A:$P,5,FALSE)</f>
        <v>จาน</v>
      </c>
      <c r="F180" s="64">
        <f>VLOOKUP($C180,allFlowProduct!$A:$P,3,FALSE)</f>
        <v>3</v>
      </c>
      <c r="G180" s="64">
        <f>VLOOKUP($C180,allFlowProduct!$A:$P,8,FALSE)</f>
        <v>1</v>
      </c>
      <c r="H180" s="64">
        <f t="shared" si="3"/>
        <v>7</v>
      </c>
    </row>
    <row r="181" spans="1:8" x14ac:dyDescent="0.5">
      <c r="A181" s="78" t="s">
        <v>5248</v>
      </c>
      <c r="C181" s="18" t="s">
        <v>4994</v>
      </c>
      <c r="D181" s="64" t="str">
        <f>VLOOKUP($C181,allFlowProduct!$A:$P,4,FALSE)</f>
        <v>ปลากระทุงเหวผัดพริกขิง</v>
      </c>
      <c r="E181" s="64" t="str">
        <f>VLOOKUP($C181,allFlowProduct!$A:$P,5,FALSE)</f>
        <v>จาน</v>
      </c>
      <c r="F181" s="64">
        <f>VLOOKUP($C181,allFlowProduct!$A:$P,3,FALSE)</f>
        <v>3</v>
      </c>
      <c r="G181" s="64">
        <f>VLOOKUP($C181,allFlowProduct!$A:$P,8,FALSE)</f>
        <v>1</v>
      </c>
      <c r="H181" s="64">
        <f t="shared" si="3"/>
        <v>7</v>
      </c>
    </row>
    <row r="182" spans="1:8" x14ac:dyDescent="0.5">
      <c r="A182" s="78" t="s">
        <v>5249</v>
      </c>
      <c r="C182" s="18" t="s">
        <v>4994</v>
      </c>
      <c r="D182" s="64" t="str">
        <f>VLOOKUP($C182,allFlowProduct!$A:$P,4,FALSE)</f>
        <v>ปลากระทุงเหวผัดพริกขิง</v>
      </c>
      <c r="E182" s="64" t="str">
        <f>VLOOKUP($C182,allFlowProduct!$A:$P,5,FALSE)</f>
        <v>จาน</v>
      </c>
      <c r="F182" s="64">
        <f>VLOOKUP($C182,allFlowProduct!$A:$P,3,FALSE)</f>
        <v>3</v>
      </c>
      <c r="G182" s="64">
        <f>VLOOKUP($C182,allFlowProduct!$A:$P,8,FALSE)</f>
        <v>1</v>
      </c>
      <c r="H182" s="64">
        <f t="shared" si="3"/>
        <v>7</v>
      </c>
    </row>
    <row r="183" spans="1:8" x14ac:dyDescent="0.5">
      <c r="A183" s="78" t="s">
        <v>5250</v>
      </c>
      <c r="C183" s="18" t="s">
        <v>5537</v>
      </c>
      <c r="D183" s="64" t="str">
        <f>VLOOKUP($C183,allFlowProduct!$A:$P,4,FALSE)</f>
        <v>ปลากระทุงเหว (จาน)</v>
      </c>
      <c r="E183" s="64" t="str">
        <f>VLOOKUP($C183,allFlowProduct!$A:$P,5,FALSE)</f>
        <v>จาน</v>
      </c>
      <c r="F183" s="64">
        <f>VLOOKUP($C183,allFlowProduct!$A:$P,3,FALSE)</f>
        <v>3</v>
      </c>
      <c r="G183" s="64">
        <f>VLOOKUP($C183,allFlowProduct!$A:$P,8,FALSE)</f>
        <v>1</v>
      </c>
      <c r="H183" s="64">
        <f t="shared" si="3"/>
        <v>7</v>
      </c>
    </row>
    <row r="184" spans="1:8" x14ac:dyDescent="0.5">
      <c r="A184" s="78" t="s">
        <v>5251</v>
      </c>
      <c r="C184" s="18" t="s">
        <v>4985</v>
      </c>
      <c r="D184" s="64" t="str">
        <f>VLOOKUP($C184,allFlowProduct!$A:$P,4,FALSE)</f>
        <v>ผัดฉ่าปลากระทุงเหว</v>
      </c>
      <c r="E184" s="64" t="str">
        <f>VLOOKUP($C184,allFlowProduct!$A:$P,5,FALSE)</f>
        <v>จาน</v>
      </c>
      <c r="F184" s="64">
        <f>VLOOKUP($C184,allFlowProduct!$A:$P,3,FALSE)</f>
        <v>3</v>
      </c>
      <c r="G184" s="64">
        <f>VLOOKUP($C184,allFlowProduct!$A:$P,8,FALSE)</f>
        <v>1</v>
      </c>
      <c r="H184" s="64">
        <f t="shared" si="3"/>
        <v>7</v>
      </c>
    </row>
    <row r="185" spans="1:8" x14ac:dyDescent="0.5">
      <c r="A185" s="78" t="s">
        <v>5252</v>
      </c>
      <c r="C185" s="18" t="s">
        <v>4985</v>
      </c>
      <c r="D185" s="64" t="str">
        <f>VLOOKUP($C185,allFlowProduct!$A:$P,4,FALSE)</f>
        <v>ผัดฉ่าปลากระทุงเหว</v>
      </c>
      <c r="E185" s="64" t="str">
        <f>VLOOKUP($C185,allFlowProduct!$A:$P,5,FALSE)</f>
        <v>จาน</v>
      </c>
      <c r="F185" s="64">
        <f>VLOOKUP($C185,allFlowProduct!$A:$P,3,FALSE)</f>
        <v>3</v>
      </c>
      <c r="G185" s="64">
        <f>VLOOKUP($C185,allFlowProduct!$A:$P,8,FALSE)</f>
        <v>1</v>
      </c>
      <c r="H185" s="64">
        <f t="shared" si="3"/>
        <v>7</v>
      </c>
    </row>
    <row r="186" spans="1:8" x14ac:dyDescent="0.5">
      <c r="A186" s="78" t="s">
        <v>5253</v>
      </c>
      <c r="C186" s="18" t="s">
        <v>4993</v>
      </c>
      <c r="D186" s="64" t="str">
        <f>VLOOKUP($C186,allFlowProduct!$A:$P,4,FALSE)</f>
        <v>ปลากระทุงเหวผัดพริกเกลือ</v>
      </c>
      <c r="E186" s="64" t="str">
        <f>VLOOKUP($C186,allFlowProduct!$A:$P,5,FALSE)</f>
        <v>จาน</v>
      </c>
      <c r="F186" s="64">
        <f>VLOOKUP($C186,allFlowProduct!$A:$P,3,FALSE)</f>
        <v>3</v>
      </c>
      <c r="G186" s="64">
        <f>VLOOKUP($C186,allFlowProduct!$A:$P,8,FALSE)</f>
        <v>1</v>
      </c>
      <c r="H186" s="64">
        <f t="shared" si="3"/>
        <v>7</v>
      </c>
    </row>
    <row r="187" spans="1:8" x14ac:dyDescent="0.5">
      <c r="A187" s="78" t="s">
        <v>5254</v>
      </c>
      <c r="C187" s="18" t="s">
        <v>4931</v>
      </c>
      <c r="D187" s="64" t="str">
        <f>VLOOKUP($C187,allFlowProduct!$A:$P,4,FALSE)</f>
        <v>ปลากระทุงเหวผัดพริกไทยดำ</v>
      </c>
      <c r="E187" s="64" t="str">
        <f>VLOOKUP($C187,allFlowProduct!$A:$P,5,FALSE)</f>
        <v>จาน</v>
      </c>
      <c r="F187" s="64">
        <f>VLOOKUP($C187,allFlowProduct!$A:$P,3,FALSE)</f>
        <v>3</v>
      </c>
      <c r="G187" s="64">
        <f>VLOOKUP($C187,allFlowProduct!$A:$P,8,FALSE)</f>
        <v>1</v>
      </c>
      <c r="H187" s="64">
        <f t="shared" si="3"/>
        <v>7</v>
      </c>
    </row>
    <row r="188" spans="1:8" x14ac:dyDescent="0.5">
      <c r="A188" s="78" t="s">
        <v>5255</v>
      </c>
      <c r="C188" s="18" t="s">
        <v>4931</v>
      </c>
      <c r="D188" s="64" t="str">
        <f>VLOOKUP($C188,allFlowProduct!$A:$P,4,FALSE)</f>
        <v>ปลากระทุงเหวผัดพริกไทยดำ</v>
      </c>
      <c r="E188" s="64" t="str">
        <f>VLOOKUP($C188,allFlowProduct!$A:$P,5,FALSE)</f>
        <v>จาน</v>
      </c>
      <c r="F188" s="64">
        <f>VLOOKUP($C188,allFlowProduct!$A:$P,3,FALSE)</f>
        <v>3</v>
      </c>
      <c r="G188" s="64">
        <f>VLOOKUP($C188,allFlowProduct!$A:$P,8,FALSE)</f>
        <v>1</v>
      </c>
      <c r="H188" s="64">
        <f t="shared" si="3"/>
        <v>7</v>
      </c>
    </row>
    <row r="189" spans="1:8" x14ac:dyDescent="0.5">
      <c r="A189" s="78" t="s">
        <v>5256</v>
      </c>
      <c r="C189" s="18" t="s">
        <v>4979</v>
      </c>
      <c r="D189" s="64" t="str">
        <f>VLOOKUP($C189,allFlowProduct!$A:$P,4,FALSE)</f>
        <v>ปลากระบอกต้มเต้าเจี้ยว</v>
      </c>
      <c r="E189" s="64" t="str">
        <f>VLOOKUP($C189,allFlowProduct!$A:$P,5,FALSE)</f>
        <v>จาน</v>
      </c>
      <c r="F189" s="64">
        <f>VLOOKUP($C189,allFlowProduct!$A:$P,3,FALSE)</f>
        <v>3</v>
      </c>
      <c r="G189" s="64">
        <f>VLOOKUP($C189,allFlowProduct!$A:$P,8,FALSE)</f>
        <v>1</v>
      </c>
      <c r="H189" s="64">
        <f t="shared" si="3"/>
        <v>7</v>
      </c>
    </row>
    <row r="190" spans="1:8" x14ac:dyDescent="0.5">
      <c r="A190" s="78" t="s">
        <v>5257</v>
      </c>
      <c r="C190" s="18" t="s">
        <v>4979</v>
      </c>
      <c r="D190" s="64" t="str">
        <f>VLOOKUP($C190,allFlowProduct!$A:$P,4,FALSE)</f>
        <v>ปลากระบอกต้มเต้าเจี้ยว</v>
      </c>
      <c r="E190" s="64" t="str">
        <f>VLOOKUP($C190,allFlowProduct!$A:$P,5,FALSE)</f>
        <v>จาน</v>
      </c>
      <c r="F190" s="64">
        <f>VLOOKUP($C190,allFlowProduct!$A:$P,3,FALSE)</f>
        <v>3</v>
      </c>
      <c r="G190" s="64">
        <f>VLOOKUP($C190,allFlowProduct!$A:$P,8,FALSE)</f>
        <v>1</v>
      </c>
      <c r="H190" s="64">
        <f t="shared" si="3"/>
        <v>7</v>
      </c>
    </row>
    <row r="191" spans="1:8" x14ac:dyDescent="0.5">
      <c r="A191" s="78" t="s">
        <v>5258</v>
      </c>
      <c r="C191" s="18" t="s">
        <v>4979</v>
      </c>
      <c r="D191" s="64" t="str">
        <f>VLOOKUP($C191,allFlowProduct!$A:$P,4,FALSE)</f>
        <v>ปลากระบอกต้มเต้าเจี้ยว</v>
      </c>
      <c r="E191" s="64" t="str">
        <f>VLOOKUP($C191,allFlowProduct!$A:$P,5,FALSE)</f>
        <v>จาน</v>
      </c>
      <c r="F191" s="64">
        <f>VLOOKUP($C191,allFlowProduct!$A:$P,3,FALSE)</f>
        <v>3</v>
      </c>
      <c r="G191" s="64">
        <f>VLOOKUP($C191,allFlowProduct!$A:$P,8,FALSE)</f>
        <v>1</v>
      </c>
      <c r="H191" s="64">
        <f t="shared" si="3"/>
        <v>7</v>
      </c>
    </row>
    <row r="192" spans="1:8" x14ac:dyDescent="0.5">
      <c r="A192" s="78" t="s">
        <v>5259</v>
      </c>
      <c r="C192" s="18" t="s">
        <v>5541</v>
      </c>
      <c r="D192" s="64" t="str">
        <f>VLOOKUP($C192,allFlowProduct!$A:$P,4,FALSE)</f>
        <v>ปลากระบอกทอดกรอบสมุนไพร</v>
      </c>
      <c r="E192" s="64" t="str">
        <f>VLOOKUP($C192,allFlowProduct!$A:$P,5,FALSE)</f>
        <v>จาน</v>
      </c>
      <c r="F192" s="64">
        <f>VLOOKUP($C192,allFlowProduct!$A:$P,3,FALSE)</f>
        <v>3</v>
      </c>
      <c r="G192" s="64">
        <f>VLOOKUP($C192,allFlowProduct!$A:$P,8,FALSE)</f>
        <v>1</v>
      </c>
      <c r="H192" s="64">
        <f t="shared" si="3"/>
        <v>7</v>
      </c>
    </row>
    <row r="193" spans="1:8" x14ac:dyDescent="0.5">
      <c r="A193" s="78" t="s">
        <v>5260</v>
      </c>
      <c r="C193" s="18" t="s">
        <v>5541</v>
      </c>
      <c r="D193" s="64" t="str">
        <f>VLOOKUP($C193,allFlowProduct!$A:$P,4,FALSE)</f>
        <v>ปลากระบอกทอดกรอบสมุนไพร</v>
      </c>
      <c r="E193" s="64" t="str">
        <f>VLOOKUP($C193,allFlowProduct!$A:$P,5,FALSE)</f>
        <v>จาน</v>
      </c>
      <c r="F193" s="64">
        <f>VLOOKUP($C193,allFlowProduct!$A:$P,3,FALSE)</f>
        <v>3</v>
      </c>
      <c r="G193" s="64">
        <f>VLOOKUP($C193,allFlowProduct!$A:$P,8,FALSE)</f>
        <v>1</v>
      </c>
      <c r="H193" s="64">
        <f t="shared" si="3"/>
        <v>7</v>
      </c>
    </row>
    <row r="194" spans="1:8" x14ac:dyDescent="0.5">
      <c r="A194" s="78" t="s">
        <v>5261</v>
      </c>
      <c r="C194" s="18" t="s">
        <v>5542</v>
      </c>
      <c r="D194" s="64" t="str">
        <f>VLOOKUP($C194,allFlowProduct!$A:$P,4,FALSE)</f>
        <v>ปลากระบอกทอดกระเทียม</v>
      </c>
      <c r="E194" s="64" t="str">
        <f>VLOOKUP($C194,allFlowProduct!$A:$P,5,FALSE)</f>
        <v>จาน</v>
      </c>
      <c r="F194" s="64">
        <f>VLOOKUP($C194,allFlowProduct!$A:$P,3,FALSE)</f>
        <v>3</v>
      </c>
      <c r="G194" s="64">
        <f>VLOOKUP($C194,allFlowProduct!$A:$P,8,FALSE)</f>
        <v>1</v>
      </c>
      <c r="H194" s="64">
        <f t="shared" si="3"/>
        <v>7</v>
      </c>
    </row>
    <row r="195" spans="1:8" x14ac:dyDescent="0.5">
      <c r="A195" s="78" t="s">
        <v>5262</v>
      </c>
      <c r="C195" s="18" t="s">
        <v>5542</v>
      </c>
      <c r="D195" s="64" t="str">
        <f>VLOOKUP($C195,allFlowProduct!$A:$P,4,FALSE)</f>
        <v>ปลากระบอกทอดกระเทียม</v>
      </c>
      <c r="E195" s="64" t="str">
        <f>VLOOKUP($C195,allFlowProduct!$A:$P,5,FALSE)</f>
        <v>จาน</v>
      </c>
      <c r="F195" s="64">
        <f>VLOOKUP($C195,allFlowProduct!$A:$P,3,FALSE)</f>
        <v>3</v>
      </c>
      <c r="G195" s="64">
        <f>VLOOKUP($C195,allFlowProduct!$A:$P,8,FALSE)</f>
        <v>1</v>
      </c>
      <c r="H195" s="64">
        <f t="shared" si="3"/>
        <v>7</v>
      </c>
    </row>
    <row r="196" spans="1:8" x14ac:dyDescent="0.5">
      <c r="A196" s="78" t="s">
        <v>5263</v>
      </c>
      <c r="C196" s="18" t="s">
        <v>5542</v>
      </c>
      <c r="D196" s="64" t="str">
        <f>VLOOKUP($C196,allFlowProduct!$A:$P,4,FALSE)</f>
        <v>ปลากระบอกทอดกระเทียม</v>
      </c>
      <c r="E196" s="64" t="str">
        <f>VLOOKUP($C196,allFlowProduct!$A:$P,5,FALSE)</f>
        <v>จาน</v>
      </c>
      <c r="F196" s="64">
        <f>VLOOKUP($C196,allFlowProduct!$A:$P,3,FALSE)</f>
        <v>3</v>
      </c>
      <c r="G196" s="64">
        <f>VLOOKUP($C196,allFlowProduct!$A:$P,8,FALSE)</f>
        <v>1</v>
      </c>
      <c r="H196" s="64">
        <f t="shared" si="3"/>
        <v>7</v>
      </c>
    </row>
    <row r="197" spans="1:8" x14ac:dyDescent="0.5">
      <c r="A197" s="78" t="s">
        <v>5264</v>
      </c>
      <c r="C197" s="18" t="s">
        <v>4958</v>
      </c>
      <c r="D197" s="64" t="str">
        <f>VLOOKUP($C197,allFlowProduct!$A:$P,4,FALSE)</f>
        <v>ปลากระบอกทอดขมิ้น</v>
      </c>
      <c r="E197" s="64" t="str">
        <f>VLOOKUP($C197,allFlowProduct!$A:$P,5,FALSE)</f>
        <v>จาน</v>
      </c>
      <c r="F197" s="64">
        <f>VLOOKUP($C197,allFlowProduct!$A:$P,3,FALSE)</f>
        <v>3</v>
      </c>
      <c r="G197" s="64">
        <f>VLOOKUP($C197,allFlowProduct!$A:$P,8,FALSE)</f>
        <v>1</v>
      </c>
      <c r="H197" s="64">
        <f t="shared" si="3"/>
        <v>7</v>
      </c>
    </row>
    <row r="198" spans="1:8" x14ac:dyDescent="0.5">
      <c r="A198" s="78" t="s">
        <v>4729</v>
      </c>
      <c r="C198" s="18" t="s">
        <v>4924</v>
      </c>
      <c r="D198" s="64" t="str">
        <f>VLOOKUP($C198,allFlowProduct!$A:$P,4,FALSE)</f>
        <v>ปลากะพงข้างปานสิหม่า</v>
      </c>
      <c r="E198" s="64" t="str">
        <f>VLOOKUP($C198,allFlowProduct!$A:$P,5,FALSE)</f>
        <v>จาน</v>
      </c>
      <c r="F198" s="64">
        <f>VLOOKUP($C198,allFlowProduct!$A:$P,3,FALSE)</f>
        <v>3</v>
      </c>
      <c r="G198" s="64">
        <f>VLOOKUP($C198,allFlowProduct!$A:$P,8,FALSE)</f>
        <v>1</v>
      </c>
      <c r="H198" s="64">
        <f t="shared" si="3"/>
        <v>7</v>
      </c>
    </row>
    <row r="199" spans="1:8" x14ac:dyDescent="0.5">
      <c r="A199" s="78" t="s">
        <v>5265</v>
      </c>
      <c r="C199" s="18" t="s">
        <v>5543</v>
      </c>
      <c r="D199" s="64" t="str">
        <f>VLOOKUP($C199,allFlowProduct!$A:$P,4,FALSE)</f>
        <v>ปลาครูดคราดทอดสิหม่า</v>
      </c>
      <c r="E199" s="64" t="str">
        <f>VLOOKUP($C199,allFlowProduct!$A:$P,5,FALSE)</f>
        <v>จาน</v>
      </c>
      <c r="F199" s="64">
        <f>VLOOKUP($C199,allFlowProduct!$A:$P,3,FALSE)</f>
        <v>3</v>
      </c>
      <c r="G199" s="64">
        <f>VLOOKUP($C199,allFlowProduct!$A:$P,8,FALSE)</f>
        <v>1</v>
      </c>
      <c r="H199" s="64">
        <f t="shared" si="3"/>
        <v>7</v>
      </c>
    </row>
    <row r="200" spans="1:8" x14ac:dyDescent="0.5">
      <c r="A200" s="78" t="s">
        <v>5266</v>
      </c>
      <c r="C200" s="18" t="s">
        <v>5543</v>
      </c>
      <c r="D200" s="64" t="str">
        <f>VLOOKUP($C200,allFlowProduct!$A:$P,4,FALSE)</f>
        <v>ปลาครูดคราดทอดสิหม่า</v>
      </c>
      <c r="E200" s="64" t="str">
        <f>VLOOKUP($C200,allFlowProduct!$A:$P,5,FALSE)</f>
        <v>จาน</v>
      </c>
      <c r="F200" s="64">
        <f>VLOOKUP($C200,allFlowProduct!$A:$P,3,FALSE)</f>
        <v>3</v>
      </c>
      <c r="G200" s="64">
        <f>VLOOKUP($C200,allFlowProduct!$A:$P,8,FALSE)</f>
        <v>1</v>
      </c>
      <c r="H200" s="64">
        <f t="shared" si="3"/>
        <v>7</v>
      </c>
    </row>
    <row r="201" spans="1:8" x14ac:dyDescent="0.5">
      <c r="A201" s="78" t="s">
        <v>5267</v>
      </c>
      <c r="C201" s="18" t="s">
        <v>5543</v>
      </c>
      <c r="D201" s="64" t="str">
        <f>VLOOKUP($C201,allFlowProduct!$A:$P,4,FALSE)</f>
        <v>ปลาครูดคราดทอดสิหม่า</v>
      </c>
      <c r="E201" s="64" t="str">
        <f>VLOOKUP($C201,allFlowProduct!$A:$P,5,FALSE)</f>
        <v>จาน</v>
      </c>
      <c r="F201" s="64">
        <f>VLOOKUP($C201,allFlowProduct!$A:$P,3,FALSE)</f>
        <v>3</v>
      </c>
      <c r="G201" s="64">
        <f>VLOOKUP($C201,allFlowProduct!$A:$P,8,FALSE)</f>
        <v>1</v>
      </c>
      <c r="H201" s="64">
        <f t="shared" si="3"/>
        <v>7</v>
      </c>
    </row>
    <row r="202" spans="1:8" x14ac:dyDescent="0.5">
      <c r="A202" s="78" t="s">
        <v>5268</v>
      </c>
      <c r="C202" s="18" t="s">
        <v>5543</v>
      </c>
      <c r="D202" s="64" t="str">
        <f>VLOOKUP($C202,allFlowProduct!$A:$P,4,FALSE)</f>
        <v>ปลาครูดคราดทอดสิหม่า</v>
      </c>
      <c r="E202" s="64" t="str">
        <f>VLOOKUP($C202,allFlowProduct!$A:$P,5,FALSE)</f>
        <v>จาน</v>
      </c>
      <c r="F202" s="64">
        <f>VLOOKUP($C202,allFlowProduct!$A:$P,3,FALSE)</f>
        <v>3</v>
      </c>
      <c r="G202" s="64">
        <f>VLOOKUP($C202,allFlowProduct!$A:$P,8,FALSE)</f>
        <v>1</v>
      </c>
      <c r="H202" s="64">
        <f t="shared" si="3"/>
        <v>7</v>
      </c>
    </row>
    <row r="203" spans="1:8" x14ac:dyDescent="0.5">
      <c r="A203" s="78" t="s">
        <v>5269</v>
      </c>
      <c r="C203" s="18" t="s">
        <v>5546</v>
      </c>
      <c r="D203" s="64" t="str">
        <f>VLOOKUP($C203,allFlowProduct!$A:$P,4,FALSE)</f>
        <v>ปลาจาระเม็ดทอดสิหม่า</v>
      </c>
      <c r="E203" s="64" t="str">
        <f>VLOOKUP($C203,allFlowProduct!$A:$P,5,FALSE)</f>
        <v>จาน</v>
      </c>
      <c r="F203" s="64">
        <f>VLOOKUP($C203,allFlowProduct!$A:$P,3,FALSE)</f>
        <v>3</v>
      </c>
      <c r="G203" s="64">
        <f>VLOOKUP($C203,allFlowProduct!$A:$P,8,FALSE)</f>
        <v>1</v>
      </c>
      <c r="H203" s="64">
        <f t="shared" si="3"/>
        <v>7</v>
      </c>
    </row>
    <row r="204" spans="1:8" x14ac:dyDescent="0.5">
      <c r="A204" s="78" t="s">
        <v>5270</v>
      </c>
      <c r="C204" s="18" t="s">
        <v>5546</v>
      </c>
      <c r="D204" s="64" t="str">
        <f>VLOOKUP($C204,allFlowProduct!$A:$P,4,FALSE)</f>
        <v>ปลาจาระเม็ดทอดสิหม่า</v>
      </c>
      <c r="E204" s="64" t="str">
        <f>VLOOKUP($C204,allFlowProduct!$A:$P,5,FALSE)</f>
        <v>จาน</v>
      </c>
      <c r="F204" s="64">
        <f>VLOOKUP($C204,allFlowProduct!$A:$P,3,FALSE)</f>
        <v>3</v>
      </c>
      <c r="G204" s="64">
        <f>VLOOKUP($C204,allFlowProduct!$A:$P,8,FALSE)</f>
        <v>1</v>
      </c>
      <c r="H204" s="64">
        <f t="shared" si="3"/>
        <v>7</v>
      </c>
    </row>
    <row r="205" spans="1:8" x14ac:dyDescent="0.5">
      <c r="A205" s="78" t="s">
        <v>5271</v>
      </c>
      <c r="C205" s="18" t="s">
        <v>5546</v>
      </c>
      <c r="D205" s="64" t="str">
        <f>VLOOKUP($C205,allFlowProduct!$A:$P,4,FALSE)</f>
        <v>ปลาจาระเม็ดทอดสิหม่า</v>
      </c>
      <c r="E205" s="64" t="str">
        <f>VLOOKUP($C205,allFlowProduct!$A:$P,5,FALSE)</f>
        <v>จาน</v>
      </c>
      <c r="F205" s="64">
        <f>VLOOKUP($C205,allFlowProduct!$A:$P,3,FALSE)</f>
        <v>3</v>
      </c>
      <c r="G205" s="64">
        <f>VLOOKUP($C205,allFlowProduct!$A:$P,8,FALSE)</f>
        <v>1</v>
      </c>
      <c r="H205" s="64">
        <f t="shared" si="3"/>
        <v>7</v>
      </c>
    </row>
    <row r="206" spans="1:8" x14ac:dyDescent="0.5">
      <c r="A206" s="78" t="s">
        <v>4532</v>
      </c>
      <c r="C206" s="18" t="s">
        <v>5546</v>
      </c>
      <c r="D206" s="64" t="str">
        <f>VLOOKUP($C206,allFlowProduct!$A:$P,4,FALSE)</f>
        <v>ปลาจาระเม็ดทอดสิหม่า</v>
      </c>
      <c r="E206" s="64" t="str">
        <f>VLOOKUP($C206,allFlowProduct!$A:$P,5,FALSE)</f>
        <v>จาน</v>
      </c>
      <c r="F206" s="64">
        <f>VLOOKUP($C206,allFlowProduct!$A:$P,3,FALSE)</f>
        <v>3</v>
      </c>
      <c r="G206" s="64">
        <f>VLOOKUP($C206,allFlowProduct!$A:$P,8,FALSE)</f>
        <v>1</v>
      </c>
      <c r="H206" s="64">
        <f t="shared" si="3"/>
        <v>7</v>
      </c>
    </row>
    <row r="207" spans="1:8" x14ac:dyDescent="0.5">
      <c r="A207" s="78" t="s">
        <v>4530</v>
      </c>
      <c r="C207" s="18" t="s">
        <v>5546</v>
      </c>
      <c r="D207" s="64" t="str">
        <f>VLOOKUP($C207,allFlowProduct!$A:$P,4,FALSE)</f>
        <v>ปลาจาระเม็ดทอดสิหม่า</v>
      </c>
      <c r="E207" s="64" t="str">
        <f>VLOOKUP($C207,allFlowProduct!$A:$P,5,FALSE)</f>
        <v>จาน</v>
      </c>
      <c r="F207" s="64">
        <f>VLOOKUP($C207,allFlowProduct!$A:$P,3,FALSE)</f>
        <v>3</v>
      </c>
      <c r="G207" s="64">
        <f>VLOOKUP($C207,allFlowProduct!$A:$P,8,FALSE)</f>
        <v>1</v>
      </c>
      <c r="H207" s="64">
        <f t="shared" si="3"/>
        <v>7</v>
      </c>
    </row>
    <row r="208" spans="1:8" x14ac:dyDescent="0.5">
      <c r="A208" s="78" t="s">
        <v>5272</v>
      </c>
      <c r="C208" s="18" t="s">
        <v>5546</v>
      </c>
      <c r="D208" s="64" t="str">
        <f>VLOOKUP($C208,allFlowProduct!$A:$P,4,FALSE)</f>
        <v>ปลาจาระเม็ดทอดสิหม่า</v>
      </c>
      <c r="E208" s="64" t="str">
        <f>VLOOKUP($C208,allFlowProduct!$A:$P,5,FALSE)</f>
        <v>จาน</v>
      </c>
      <c r="F208" s="64">
        <f>VLOOKUP($C208,allFlowProduct!$A:$P,3,FALSE)</f>
        <v>3</v>
      </c>
      <c r="G208" s="64">
        <f>VLOOKUP($C208,allFlowProduct!$A:$P,8,FALSE)</f>
        <v>1</v>
      </c>
      <c r="H208" s="64">
        <f t="shared" si="3"/>
        <v>7</v>
      </c>
    </row>
    <row r="209" spans="1:8" x14ac:dyDescent="0.5">
      <c r="A209" s="78" t="s">
        <v>5273</v>
      </c>
      <c r="C209" s="18" t="s">
        <v>5546</v>
      </c>
      <c r="D209" s="64" t="str">
        <f>VLOOKUP($C209,allFlowProduct!$A:$P,4,FALSE)</f>
        <v>ปลาจาระเม็ดทอดสิหม่า</v>
      </c>
      <c r="E209" s="64" t="str">
        <f>VLOOKUP($C209,allFlowProduct!$A:$P,5,FALSE)</f>
        <v>จาน</v>
      </c>
      <c r="F209" s="64">
        <f>VLOOKUP($C209,allFlowProduct!$A:$P,3,FALSE)</f>
        <v>3</v>
      </c>
      <c r="G209" s="64">
        <f>VLOOKUP($C209,allFlowProduct!$A:$P,8,FALSE)</f>
        <v>1</v>
      </c>
      <c r="H209" s="64">
        <f t="shared" si="3"/>
        <v>7</v>
      </c>
    </row>
    <row r="210" spans="1:8" x14ac:dyDescent="0.5">
      <c r="A210" s="78" t="s">
        <v>5274</v>
      </c>
      <c r="C210" s="18" t="s">
        <v>5546</v>
      </c>
      <c r="D210" s="64" t="str">
        <f>VLOOKUP($C210,allFlowProduct!$A:$P,4,FALSE)</f>
        <v>ปลาจาระเม็ดทอดสิหม่า</v>
      </c>
      <c r="E210" s="64" t="str">
        <f>VLOOKUP($C210,allFlowProduct!$A:$P,5,FALSE)</f>
        <v>จาน</v>
      </c>
      <c r="F210" s="64">
        <f>VLOOKUP($C210,allFlowProduct!$A:$P,3,FALSE)</f>
        <v>3</v>
      </c>
      <c r="G210" s="64">
        <f>VLOOKUP($C210,allFlowProduct!$A:$P,8,FALSE)</f>
        <v>1</v>
      </c>
      <c r="H210" s="64">
        <f t="shared" si="3"/>
        <v>7</v>
      </c>
    </row>
    <row r="211" spans="1:8" x14ac:dyDescent="0.5">
      <c r="A211" s="78" t="s">
        <v>4523</v>
      </c>
      <c r="C211" s="18" t="s">
        <v>5546</v>
      </c>
      <c r="D211" s="64" t="str">
        <f>VLOOKUP($C211,allFlowProduct!$A:$P,4,FALSE)</f>
        <v>ปลาจาระเม็ดทอดสิหม่า</v>
      </c>
      <c r="E211" s="64" t="str">
        <f>VLOOKUP($C211,allFlowProduct!$A:$P,5,FALSE)</f>
        <v>จาน</v>
      </c>
      <c r="F211" s="64">
        <f>VLOOKUP($C211,allFlowProduct!$A:$P,3,FALSE)</f>
        <v>3</v>
      </c>
      <c r="G211" s="64">
        <f>VLOOKUP($C211,allFlowProduct!$A:$P,8,FALSE)</f>
        <v>1</v>
      </c>
      <c r="H211" s="64">
        <f t="shared" si="3"/>
        <v>7</v>
      </c>
    </row>
    <row r="212" spans="1:8" x14ac:dyDescent="0.5">
      <c r="A212" s="78" t="s">
        <v>5275</v>
      </c>
      <c r="C212" s="18" t="s">
        <v>5546</v>
      </c>
      <c r="D212" s="64" t="str">
        <f>VLOOKUP($C212,allFlowProduct!$A:$P,4,FALSE)</f>
        <v>ปลาจาระเม็ดทอดสิหม่า</v>
      </c>
      <c r="E212" s="64" t="str">
        <f>VLOOKUP($C212,allFlowProduct!$A:$P,5,FALSE)</f>
        <v>จาน</v>
      </c>
      <c r="F212" s="64">
        <f>VLOOKUP($C212,allFlowProduct!$A:$P,3,FALSE)</f>
        <v>3</v>
      </c>
      <c r="G212" s="64">
        <f>VLOOKUP($C212,allFlowProduct!$A:$P,8,FALSE)</f>
        <v>1</v>
      </c>
      <c r="H212" s="64">
        <f t="shared" si="3"/>
        <v>7</v>
      </c>
    </row>
    <row r="213" spans="1:8" x14ac:dyDescent="0.5">
      <c r="A213" s="78" t="s">
        <v>5276</v>
      </c>
      <c r="C213" s="18" t="s">
        <v>5546</v>
      </c>
      <c r="D213" s="64" t="str">
        <f>VLOOKUP($C213,allFlowProduct!$A:$P,4,FALSE)</f>
        <v>ปลาจาระเม็ดทอดสิหม่า</v>
      </c>
      <c r="E213" s="64" t="str">
        <f>VLOOKUP($C213,allFlowProduct!$A:$P,5,FALSE)</f>
        <v>จาน</v>
      </c>
      <c r="F213" s="64">
        <f>VLOOKUP($C213,allFlowProduct!$A:$P,3,FALSE)</f>
        <v>3</v>
      </c>
      <c r="G213" s="64">
        <f>VLOOKUP($C213,allFlowProduct!$A:$P,8,FALSE)</f>
        <v>1</v>
      </c>
      <c r="H213" s="64">
        <f t="shared" ref="H213:H276" si="4">IF($G213=7,-1,IF($G213=1,7,IF($G213=3,7,IF($G213=5,0,"error"))))</f>
        <v>7</v>
      </c>
    </row>
    <row r="214" spans="1:8" x14ac:dyDescent="0.5">
      <c r="A214" s="78" t="s">
        <v>5277</v>
      </c>
      <c r="C214" s="18" t="s">
        <v>5547</v>
      </c>
      <c r="D214" s="64" t="str">
        <f>VLOOKUP($C214,allFlowProduct!$A:$P,4,FALSE)</f>
        <v>ปลาช่อนทะเล</v>
      </c>
      <c r="E214" s="64" t="str">
        <f>VLOOKUP($C214,allFlowProduct!$A:$P,5,FALSE)</f>
        <v>จาน</v>
      </c>
      <c r="F214" s="64">
        <f>VLOOKUP($C214,allFlowProduct!$A:$P,3,FALSE)</f>
        <v>3</v>
      </c>
      <c r="G214" s="64">
        <f>VLOOKUP($C214,allFlowProduct!$A:$P,8,FALSE)</f>
        <v>1</v>
      </c>
      <c r="H214" s="64">
        <f t="shared" si="4"/>
        <v>7</v>
      </c>
    </row>
    <row r="215" spans="1:8" x14ac:dyDescent="0.5">
      <c r="A215" s="78" t="s">
        <v>5278</v>
      </c>
      <c r="C215" s="18" t="s">
        <v>4962</v>
      </c>
      <c r="D215" s="64" t="str">
        <f>VLOOKUP($C215,allFlowProduct!$A:$P,4,FALSE)</f>
        <v>ปลาน้ำทองทอด</v>
      </c>
      <c r="E215" s="64" t="str">
        <f>VLOOKUP($C215,allFlowProduct!$A:$P,5,FALSE)</f>
        <v>จาน</v>
      </c>
      <c r="F215" s="64">
        <f>VLOOKUP($C215,allFlowProduct!$A:$P,3,FALSE)</f>
        <v>3</v>
      </c>
      <c r="G215" s="64">
        <f>VLOOKUP($C215,allFlowProduct!$A:$P,8,FALSE)</f>
        <v>1</v>
      </c>
      <c r="H215" s="64">
        <f t="shared" si="4"/>
        <v>7</v>
      </c>
    </row>
    <row r="216" spans="1:8" x14ac:dyDescent="0.5">
      <c r="A216" s="78" t="s">
        <v>5279</v>
      </c>
      <c r="C216" s="18" t="s">
        <v>5548</v>
      </c>
      <c r="D216" s="64" t="str">
        <f>VLOOKUP($C216,allFlowProduct!$A:$P,4,FALSE)</f>
        <v>ปลาน้ำทองทอดสิหม่า</v>
      </c>
      <c r="E216" s="64" t="str">
        <f>VLOOKUP($C216,allFlowProduct!$A:$P,5,FALSE)</f>
        <v>จาน</v>
      </c>
      <c r="F216" s="64">
        <f>VLOOKUP($C216,allFlowProduct!$A:$P,3,FALSE)</f>
        <v>3</v>
      </c>
      <c r="G216" s="64">
        <f>VLOOKUP($C216,allFlowProduct!$A:$P,8,FALSE)</f>
        <v>1</v>
      </c>
      <c r="H216" s="64">
        <f t="shared" si="4"/>
        <v>7</v>
      </c>
    </row>
    <row r="217" spans="1:8" x14ac:dyDescent="0.5">
      <c r="A217" s="78" t="s">
        <v>5280</v>
      </c>
      <c r="C217" s="18" t="s">
        <v>4962</v>
      </c>
      <c r="D217" s="64" t="str">
        <f>VLOOKUP($C217,allFlowProduct!$A:$P,4,FALSE)</f>
        <v>ปลาน้ำทองทอด</v>
      </c>
      <c r="E217" s="64" t="str">
        <f>VLOOKUP($C217,allFlowProduct!$A:$P,5,FALSE)</f>
        <v>จาน</v>
      </c>
      <c r="F217" s="64">
        <f>VLOOKUP($C217,allFlowProduct!$A:$P,3,FALSE)</f>
        <v>3</v>
      </c>
      <c r="G217" s="64">
        <f>VLOOKUP($C217,allFlowProduct!$A:$P,8,FALSE)</f>
        <v>1</v>
      </c>
      <c r="H217" s="64">
        <f t="shared" si="4"/>
        <v>7</v>
      </c>
    </row>
    <row r="218" spans="1:8" x14ac:dyDescent="0.5">
      <c r="A218" s="78" t="s">
        <v>4639</v>
      </c>
      <c r="C218" s="18" t="s">
        <v>4962</v>
      </c>
      <c r="D218" s="64" t="str">
        <f>VLOOKUP($C218,allFlowProduct!$A:$P,4,FALSE)</f>
        <v>ปลาน้ำทองทอด</v>
      </c>
      <c r="E218" s="64" t="str">
        <f>VLOOKUP($C218,allFlowProduct!$A:$P,5,FALSE)</f>
        <v>จาน</v>
      </c>
      <c r="F218" s="64">
        <f>VLOOKUP($C218,allFlowProduct!$A:$P,3,FALSE)</f>
        <v>3</v>
      </c>
      <c r="G218" s="64">
        <f>VLOOKUP($C218,allFlowProduct!$A:$P,8,FALSE)</f>
        <v>1</v>
      </c>
      <c r="H218" s="64">
        <f t="shared" si="4"/>
        <v>7</v>
      </c>
    </row>
    <row r="219" spans="1:8" x14ac:dyDescent="0.5">
      <c r="A219" s="78" t="s">
        <v>5281</v>
      </c>
      <c r="C219" s="18" t="s">
        <v>5548</v>
      </c>
      <c r="D219" s="64" t="str">
        <f>VLOOKUP($C219,allFlowProduct!$A:$P,4,FALSE)</f>
        <v>ปลาน้ำทองทอดสิหม่า</v>
      </c>
      <c r="E219" s="64" t="str">
        <f>VLOOKUP($C219,allFlowProduct!$A:$P,5,FALSE)</f>
        <v>จาน</v>
      </c>
      <c r="F219" s="64">
        <f>VLOOKUP($C219,allFlowProduct!$A:$P,3,FALSE)</f>
        <v>3</v>
      </c>
      <c r="G219" s="64">
        <f>VLOOKUP($C219,allFlowProduct!$A:$P,8,FALSE)</f>
        <v>1</v>
      </c>
      <c r="H219" s="64">
        <f t="shared" si="4"/>
        <v>7</v>
      </c>
    </row>
    <row r="220" spans="1:8" x14ac:dyDescent="0.5">
      <c r="A220" s="78" t="s">
        <v>5282</v>
      </c>
      <c r="C220" s="18" t="s">
        <v>5548</v>
      </c>
      <c r="D220" s="64" t="str">
        <f>VLOOKUP($C220,allFlowProduct!$A:$P,4,FALSE)</f>
        <v>ปลาน้ำทองทอดสิหม่า</v>
      </c>
      <c r="E220" s="64" t="str">
        <f>VLOOKUP($C220,allFlowProduct!$A:$P,5,FALSE)</f>
        <v>จาน</v>
      </c>
      <c r="F220" s="64">
        <f>VLOOKUP($C220,allFlowProduct!$A:$P,3,FALSE)</f>
        <v>3</v>
      </c>
      <c r="G220" s="64">
        <f>VLOOKUP($C220,allFlowProduct!$A:$P,8,FALSE)</f>
        <v>1</v>
      </c>
      <c r="H220" s="64">
        <f t="shared" si="4"/>
        <v>7</v>
      </c>
    </row>
    <row r="221" spans="1:8" x14ac:dyDescent="0.5">
      <c r="A221" s="78" t="s">
        <v>5283</v>
      </c>
      <c r="C221" s="18" t="s">
        <v>5548</v>
      </c>
      <c r="D221" s="64" t="str">
        <f>VLOOKUP($C221,allFlowProduct!$A:$P,4,FALSE)</f>
        <v>ปลาน้ำทองทอดสิหม่า</v>
      </c>
      <c r="E221" s="64" t="str">
        <f>VLOOKUP($C221,allFlowProduct!$A:$P,5,FALSE)</f>
        <v>จาน</v>
      </c>
      <c r="F221" s="64">
        <f>VLOOKUP($C221,allFlowProduct!$A:$P,3,FALSE)</f>
        <v>3</v>
      </c>
      <c r="G221" s="64">
        <f>VLOOKUP($C221,allFlowProduct!$A:$P,8,FALSE)</f>
        <v>1</v>
      </c>
      <c r="H221" s="64">
        <f t="shared" si="4"/>
        <v>7</v>
      </c>
    </row>
    <row r="222" spans="1:8" x14ac:dyDescent="0.5">
      <c r="A222" s="78" t="s">
        <v>4634</v>
      </c>
      <c r="C222" s="18" t="s">
        <v>4965</v>
      </c>
      <c r="D222" s="64" t="str">
        <f>VLOOKUP($C222,allFlowProduct!$A:$P,4,FALSE)</f>
        <v>ปลาผัดคื่นช่าย</v>
      </c>
      <c r="E222" s="64" t="str">
        <f>VLOOKUP($C222,allFlowProduct!$A:$P,5,FALSE)</f>
        <v>จาน</v>
      </c>
      <c r="F222" s="64">
        <f>VLOOKUP($C222,allFlowProduct!$A:$P,3,FALSE)</f>
        <v>3</v>
      </c>
      <c r="G222" s="64">
        <f>VLOOKUP($C222,allFlowProduct!$A:$P,8,FALSE)</f>
        <v>1</v>
      </c>
      <c r="H222" s="64">
        <f t="shared" si="4"/>
        <v>7</v>
      </c>
    </row>
    <row r="223" spans="1:8" x14ac:dyDescent="0.5">
      <c r="A223" s="78" t="s">
        <v>5284</v>
      </c>
      <c r="C223" s="18" t="s">
        <v>4965</v>
      </c>
      <c r="D223" s="64" t="str">
        <f>VLOOKUP($C223,allFlowProduct!$A:$P,4,FALSE)</f>
        <v>ปลาผัดคื่นช่าย</v>
      </c>
      <c r="E223" s="64" t="str">
        <f>VLOOKUP($C223,allFlowProduct!$A:$P,5,FALSE)</f>
        <v>จาน</v>
      </c>
      <c r="F223" s="64">
        <f>VLOOKUP($C223,allFlowProduct!$A:$P,3,FALSE)</f>
        <v>3</v>
      </c>
      <c r="G223" s="64">
        <f>VLOOKUP($C223,allFlowProduct!$A:$P,8,FALSE)</f>
        <v>1</v>
      </c>
      <c r="H223" s="64">
        <f t="shared" si="4"/>
        <v>7</v>
      </c>
    </row>
    <row r="224" spans="1:8" x14ac:dyDescent="0.5">
      <c r="A224" s="78" t="s">
        <v>5285</v>
      </c>
      <c r="C224" s="18" t="s">
        <v>4965</v>
      </c>
      <c r="D224" s="64" t="str">
        <f>VLOOKUP($C224,allFlowProduct!$A:$P,4,FALSE)</f>
        <v>ปลาผัดคื่นช่าย</v>
      </c>
      <c r="E224" s="64" t="str">
        <f>VLOOKUP($C224,allFlowProduct!$A:$P,5,FALSE)</f>
        <v>จาน</v>
      </c>
      <c r="F224" s="64">
        <f>VLOOKUP($C224,allFlowProduct!$A:$P,3,FALSE)</f>
        <v>3</v>
      </c>
      <c r="G224" s="64">
        <f>VLOOKUP($C224,allFlowProduct!$A:$P,8,FALSE)</f>
        <v>1</v>
      </c>
      <c r="H224" s="64">
        <f t="shared" si="4"/>
        <v>7</v>
      </c>
    </row>
    <row r="225" spans="1:8" x14ac:dyDescent="0.5">
      <c r="A225" s="78" t="s">
        <v>5286</v>
      </c>
      <c r="C225" s="18" t="s">
        <v>4965</v>
      </c>
      <c r="D225" s="64" t="str">
        <f>VLOOKUP($C225,allFlowProduct!$A:$P,4,FALSE)</f>
        <v>ปลาผัดคื่นช่าย</v>
      </c>
      <c r="E225" s="64" t="str">
        <f>VLOOKUP($C225,allFlowProduct!$A:$P,5,FALSE)</f>
        <v>จาน</v>
      </c>
      <c r="F225" s="64">
        <f>VLOOKUP($C225,allFlowProduct!$A:$P,3,FALSE)</f>
        <v>3</v>
      </c>
      <c r="G225" s="64">
        <f>VLOOKUP($C225,allFlowProduct!$A:$P,8,FALSE)</f>
        <v>1</v>
      </c>
      <c r="H225" s="64">
        <f t="shared" si="4"/>
        <v>7</v>
      </c>
    </row>
    <row r="226" spans="1:8" x14ac:dyDescent="0.5">
      <c r="A226" s="78" t="s">
        <v>5287</v>
      </c>
      <c r="C226" s="18" t="s">
        <v>4942</v>
      </c>
      <c r="D226" s="64" t="str">
        <f>VLOOKUP($C226,allFlowProduct!$A:$P,4,FALSE)</f>
        <v>ปลาสีลังผัดมิโซะ</v>
      </c>
      <c r="E226" s="64" t="str">
        <f>VLOOKUP($C226,allFlowProduct!$A:$P,5,FALSE)</f>
        <v>จาน</v>
      </c>
      <c r="F226" s="64">
        <f>VLOOKUP($C226,allFlowProduct!$A:$P,3,FALSE)</f>
        <v>3</v>
      </c>
      <c r="G226" s="64">
        <f>VLOOKUP($C226,allFlowProduct!$A:$P,8,FALSE)</f>
        <v>1</v>
      </c>
      <c r="H226" s="64">
        <f t="shared" si="4"/>
        <v>7</v>
      </c>
    </row>
    <row r="227" spans="1:8" x14ac:dyDescent="0.5">
      <c r="A227" s="78" t="s">
        <v>5288</v>
      </c>
      <c r="C227" s="18" t="s">
        <v>5507</v>
      </c>
      <c r="D227" s="64" t="str">
        <f>VLOOKUP($C227,allFlowProduct!$A:$P,4,FALSE)</f>
        <v>ปลามงทอดสิหม่า</v>
      </c>
      <c r="E227" s="64" t="str">
        <f>VLOOKUP($C227,allFlowProduct!$A:$P,5,FALSE)</f>
        <v>จาน</v>
      </c>
      <c r="F227" s="64">
        <f>VLOOKUP($C227,allFlowProduct!$A:$P,3,FALSE)</f>
        <v>3</v>
      </c>
      <c r="G227" s="64">
        <f>VLOOKUP($C227,allFlowProduct!$A:$P,8,FALSE)</f>
        <v>1</v>
      </c>
      <c r="H227" s="64">
        <f t="shared" si="4"/>
        <v>7</v>
      </c>
    </row>
    <row r="228" spans="1:8" x14ac:dyDescent="0.5">
      <c r="A228" s="78" t="s">
        <v>5289</v>
      </c>
      <c r="C228" s="18" t="s">
        <v>5507</v>
      </c>
      <c r="D228" s="64" t="str">
        <f>VLOOKUP($C228,allFlowProduct!$A:$P,4,FALSE)</f>
        <v>ปลามงทอดสิหม่า</v>
      </c>
      <c r="E228" s="64" t="str">
        <f>VLOOKUP($C228,allFlowProduct!$A:$P,5,FALSE)</f>
        <v>จาน</v>
      </c>
      <c r="F228" s="64">
        <f>VLOOKUP($C228,allFlowProduct!$A:$P,3,FALSE)</f>
        <v>3</v>
      </c>
      <c r="G228" s="64">
        <f>VLOOKUP($C228,allFlowProduct!$A:$P,8,FALSE)</f>
        <v>1</v>
      </c>
      <c r="H228" s="64">
        <f t="shared" si="4"/>
        <v>7</v>
      </c>
    </row>
    <row r="229" spans="1:8" x14ac:dyDescent="0.5">
      <c r="A229" s="78" t="s">
        <v>5290</v>
      </c>
      <c r="C229" s="18" t="s">
        <v>5507</v>
      </c>
      <c r="D229" s="64" t="str">
        <f>VLOOKUP($C229,allFlowProduct!$A:$P,4,FALSE)</f>
        <v>ปลามงทอดสิหม่า</v>
      </c>
      <c r="E229" s="64" t="str">
        <f>VLOOKUP($C229,allFlowProduct!$A:$P,5,FALSE)</f>
        <v>จาน</v>
      </c>
      <c r="F229" s="64">
        <f>VLOOKUP($C229,allFlowProduct!$A:$P,3,FALSE)</f>
        <v>3</v>
      </c>
      <c r="G229" s="64">
        <f>VLOOKUP($C229,allFlowProduct!$A:$P,8,FALSE)</f>
        <v>1</v>
      </c>
      <c r="H229" s="64">
        <f t="shared" si="4"/>
        <v>7</v>
      </c>
    </row>
    <row r="230" spans="1:8" x14ac:dyDescent="0.5">
      <c r="A230" s="78" t="s">
        <v>5291</v>
      </c>
      <c r="C230" s="18" t="s">
        <v>5550</v>
      </c>
      <c r="D230" s="64" t="str">
        <f>VLOOKUP($C230,allFlowProduct!$A:$P,4,FALSE)</f>
        <v>ปลามงทอดสมุนไพร</v>
      </c>
      <c r="E230" s="64" t="str">
        <f>VLOOKUP($C230,allFlowProduct!$A:$P,5,FALSE)</f>
        <v>จาน</v>
      </c>
      <c r="F230" s="64">
        <f>VLOOKUP($C230,allFlowProduct!$A:$P,3,FALSE)</f>
        <v>3</v>
      </c>
      <c r="G230" s="64">
        <f>VLOOKUP($C230,allFlowProduct!$A:$P,8,FALSE)</f>
        <v>1</v>
      </c>
      <c r="H230" s="64">
        <f t="shared" si="4"/>
        <v>7</v>
      </c>
    </row>
    <row r="231" spans="1:8" x14ac:dyDescent="0.5">
      <c r="A231" s="78" t="s">
        <v>5292</v>
      </c>
      <c r="C231" s="18" t="s">
        <v>5507</v>
      </c>
      <c r="D231" s="64" t="str">
        <f>VLOOKUP($C231,allFlowProduct!$A:$P,4,FALSE)</f>
        <v>ปลามงทอดสิหม่า</v>
      </c>
      <c r="E231" s="64" t="str">
        <f>VLOOKUP($C231,allFlowProduct!$A:$P,5,FALSE)</f>
        <v>จาน</v>
      </c>
      <c r="F231" s="64">
        <f>VLOOKUP($C231,allFlowProduct!$A:$P,3,FALSE)</f>
        <v>3</v>
      </c>
      <c r="G231" s="64">
        <f>VLOOKUP($C231,allFlowProduct!$A:$P,8,FALSE)</f>
        <v>1</v>
      </c>
      <c r="H231" s="64">
        <f t="shared" si="4"/>
        <v>7</v>
      </c>
    </row>
    <row r="232" spans="1:8" x14ac:dyDescent="0.5">
      <c r="A232" s="78" t="s">
        <v>4539</v>
      </c>
      <c r="C232" s="18" t="s">
        <v>5507</v>
      </c>
      <c r="D232" s="64" t="str">
        <f>VLOOKUP($C232,allFlowProduct!$A:$P,4,FALSE)</f>
        <v>ปลามงทอดสิหม่า</v>
      </c>
      <c r="E232" s="64" t="str">
        <f>VLOOKUP($C232,allFlowProduct!$A:$P,5,FALSE)</f>
        <v>จาน</v>
      </c>
      <c r="F232" s="64">
        <f>VLOOKUP($C232,allFlowProduct!$A:$P,3,FALSE)</f>
        <v>3</v>
      </c>
      <c r="G232" s="64">
        <f>VLOOKUP($C232,allFlowProduct!$A:$P,8,FALSE)</f>
        <v>1</v>
      </c>
      <c r="H232" s="64">
        <f t="shared" si="4"/>
        <v>7</v>
      </c>
    </row>
    <row r="233" spans="1:8" x14ac:dyDescent="0.5">
      <c r="A233" s="78" t="s">
        <v>5293</v>
      </c>
      <c r="C233" s="18" t="s">
        <v>5507</v>
      </c>
      <c r="D233" s="64" t="str">
        <f>VLOOKUP($C233,allFlowProduct!$A:$P,4,FALSE)</f>
        <v>ปลามงทอดสิหม่า</v>
      </c>
      <c r="E233" s="64" t="str">
        <f>VLOOKUP($C233,allFlowProduct!$A:$P,5,FALSE)</f>
        <v>จาน</v>
      </c>
      <c r="F233" s="64">
        <f>VLOOKUP($C233,allFlowProduct!$A:$P,3,FALSE)</f>
        <v>3</v>
      </c>
      <c r="G233" s="64">
        <f>VLOOKUP($C233,allFlowProduct!$A:$P,8,FALSE)</f>
        <v>1</v>
      </c>
      <c r="H233" s="64">
        <f t="shared" si="4"/>
        <v>7</v>
      </c>
    </row>
    <row r="234" spans="1:8" x14ac:dyDescent="0.5">
      <c r="A234" s="78" t="s">
        <v>5294</v>
      </c>
      <c r="C234" s="18" t="s">
        <v>5507</v>
      </c>
      <c r="D234" s="64" t="str">
        <f>VLOOKUP($C234,allFlowProduct!$A:$P,4,FALSE)</f>
        <v>ปลามงทอดสิหม่า</v>
      </c>
      <c r="E234" s="64" t="str">
        <f>VLOOKUP($C234,allFlowProduct!$A:$P,5,FALSE)</f>
        <v>จาน</v>
      </c>
      <c r="F234" s="64">
        <f>VLOOKUP($C234,allFlowProduct!$A:$P,3,FALSE)</f>
        <v>3</v>
      </c>
      <c r="G234" s="64">
        <f>VLOOKUP($C234,allFlowProduct!$A:$P,8,FALSE)</f>
        <v>1</v>
      </c>
      <c r="H234" s="64">
        <f t="shared" si="4"/>
        <v>7</v>
      </c>
    </row>
    <row r="235" spans="1:8" x14ac:dyDescent="0.5">
      <c r="A235" s="78" t="s">
        <v>5295</v>
      </c>
      <c r="C235" s="18" t="s">
        <v>5507</v>
      </c>
      <c r="D235" s="64" t="str">
        <f>VLOOKUP($C235,allFlowProduct!$A:$P,4,FALSE)</f>
        <v>ปลามงทอดสิหม่า</v>
      </c>
      <c r="E235" s="64" t="str">
        <f>VLOOKUP($C235,allFlowProduct!$A:$P,5,FALSE)</f>
        <v>จาน</v>
      </c>
      <c r="F235" s="64">
        <f>VLOOKUP($C235,allFlowProduct!$A:$P,3,FALSE)</f>
        <v>3</v>
      </c>
      <c r="G235" s="64">
        <f>VLOOKUP($C235,allFlowProduct!$A:$P,8,FALSE)</f>
        <v>1</v>
      </c>
      <c r="H235" s="64">
        <f t="shared" si="4"/>
        <v>7</v>
      </c>
    </row>
    <row r="236" spans="1:8" x14ac:dyDescent="0.5">
      <c r="A236" s="78" t="s">
        <v>5296</v>
      </c>
      <c r="C236" s="18" t="s">
        <v>5507</v>
      </c>
      <c r="D236" s="64" t="str">
        <f>VLOOKUP($C236,allFlowProduct!$A:$P,4,FALSE)</f>
        <v>ปลามงทอดสิหม่า</v>
      </c>
      <c r="E236" s="64" t="str">
        <f>VLOOKUP($C236,allFlowProduct!$A:$P,5,FALSE)</f>
        <v>จาน</v>
      </c>
      <c r="F236" s="64">
        <f>VLOOKUP($C236,allFlowProduct!$A:$P,3,FALSE)</f>
        <v>3</v>
      </c>
      <c r="G236" s="64">
        <f>VLOOKUP($C236,allFlowProduct!$A:$P,8,FALSE)</f>
        <v>1</v>
      </c>
      <c r="H236" s="64">
        <f t="shared" si="4"/>
        <v>7</v>
      </c>
    </row>
    <row r="237" spans="1:8" x14ac:dyDescent="0.5">
      <c r="A237" s="78" t="s">
        <v>5297</v>
      </c>
      <c r="C237" s="18" t="s">
        <v>5507</v>
      </c>
      <c r="D237" s="64" t="str">
        <f>VLOOKUP($C237,allFlowProduct!$A:$P,4,FALSE)</f>
        <v>ปลามงทอดสิหม่า</v>
      </c>
      <c r="E237" s="64" t="str">
        <f>VLOOKUP($C237,allFlowProduct!$A:$P,5,FALSE)</f>
        <v>จาน</v>
      </c>
      <c r="F237" s="64">
        <f>VLOOKUP($C237,allFlowProduct!$A:$P,3,FALSE)</f>
        <v>3</v>
      </c>
      <c r="G237" s="64">
        <f>VLOOKUP($C237,allFlowProduct!$A:$P,8,FALSE)</f>
        <v>1</v>
      </c>
      <c r="H237" s="64">
        <f t="shared" si="4"/>
        <v>7</v>
      </c>
    </row>
    <row r="238" spans="1:8" x14ac:dyDescent="0.5">
      <c r="A238" s="78" t="s">
        <v>5298</v>
      </c>
      <c r="C238" s="18" t="s">
        <v>5550</v>
      </c>
      <c r="D238" s="64" t="str">
        <f>VLOOKUP($C238,allFlowProduct!$A:$P,4,FALSE)</f>
        <v>ปลามงทอดสมุนไพร</v>
      </c>
      <c r="E238" s="64" t="str">
        <f>VLOOKUP($C238,allFlowProduct!$A:$P,5,FALSE)</f>
        <v>จาน</v>
      </c>
      <c r="F238" s="64">
        <f>VLOOKUP($C238,allFlowProduct!$A:$P,3,FALSE)</f>
        <v>3</v>
      </c>
      <c r="G238" s="64">
        <f>VLOOKUP($C238,allFlowProduct!$A:$P,8,FALSE)</f>
        <v>1</v>
      </c>
      <c r="H238" s="64">
        <f t="shared" si="4"/>
        <v>7</v>
      </c>
    </row>
    <row r="239" spans="1:8" x14ac:dyDescent="0.5">
      <c r="A239" s="78" t="s">
        <v>5299</v>
      </c>
      <c r="C239" s="18" t="s">
        <v>5507</v>
      </c>
      <c r="D239" s="64" t="str">
        <f>VLOOKUP($C239,allFlowProduct!$A:$P,4,FALSE)</f>
        <v>ปลามงทอดสิหม่า</v>
      </c>
      <c r="E239" s="64" t="str">
        <f>VLOOKUP($C239,allFlowProduct!$A:$P,5,FALSE)</f>
        <v>จาน</v>
      </c>
      <c r="F239" s="64">
        <f>VLOOKUP($C239,allFlowProduct!$A:$P,3,FALSE)</f>
        <v>3</v>
      </c>
      <c r="G239" s="64">
        <f>VLOOKUP($C239,allFlowProduct!$A:$P,8,FALSE)</f>
        <v>1</v>
      </c>
      <c r="H239" s="64">
        <f t="shared" si="4"/>
        <v>7</v>
      </c>
    </row>
    <row r="240" spans="1:8" x14ac:dyDescent="0.5">
      <c r="A240" s="78" t="s">
        <v>5300</v>
      </c>
      <c r="C240" s="18" t="s">
        <v>5507</v>
      </c>
      <c r="D240" s="64" t="str">
        <f>VLOOKUP($C240,allFlowProduct!$A:$P,4,FALSE)</f>
        <v>ปลามงทอดสิหม่า</v>
      </c>
      <c r="E240" s="64" t="str">
        <f>VLOOKUP($C240,allFlowProduct!$A:$P,5,FALSE)</f>
        <v>จาน</v>
      </c>
      <c r="F240" s="64">
        <f>VLOOKUP($C240,allFlowProduct!$A:$P,3,FALSE)</f>
        <v>3</v>
      </c>
      <c r="G240" s="64">
        <f>VLOOKUP($C240,allFlowProduct!$A:$P,8,FALSE)</f>
        <v>1</v>
      </c>
      <c r="H240" s="64">
        <f t="shared" si="4"/>
        <v>7</v>
      </c>
    </row>
    <row r="241" spans="1:8" x14ac:dyDescent="0.5">
      <c r="A241" s="78" t="s">
        <v>5301</v>
      </c>
      <c r="C241" s="18" t="s">
        <v>5507</v>
      </c>
      <c r="D241" s="64" t="str">
        <f>VLOOKUP($C241,allFlowProduct!$A:$P,4,FALSE)</f>
        <v>ปลามงทอดสิหม่า</v>
      </c>
      <c r="E241" s="64" t="str">
        <f>VLOOKUP($C241,allFlowProduct!$A:$P,5,FALSE)</f>
        <v>จาน</v>
      </c>
      <c r="F241" s="64">
        <f>VLOOKUP($C241,allFlowProduct!$A:$P,3,FALSE)</f>
        <v>3</v>
      </c>
      <c r="G241" s="64">
        <f>VLOOKUP($C241,allFlowProduct!$A:$P,8,FALSE)</f>
        <v>1</v>
      </c>
      <c r="H241" s="64">
        <f t="shared" si="4"/>
        <v>7</v>
      </c>
    </row>
    <row r="242" spans="1:8" x14ac:dyDescent="0.5">
      <c r="A242" s="78" t="s">
        <v>5302</v>
      </c>
      <c r="C242" s="18" t="s">
        <v>5551</v>
      </c>
      <c r="D242" s="64" t="str">
        <f>VLOOKUP($C242,allFlowProduct!$A:$P,4,FALSE)</f>
        <v>ปลาเต๋ยเต้ย (จาน)</v>
      </c>
      <c r="E242" s="64" t="str">
        <f>VLOOKUP($C242,allFlowProduct!$A:$P,5,FALSE)</f>
        <v>จาน</v>
      </c>
      <c r="F242" s="64">
        <f>VLOOKUP($C242,allFlowProduct!$A:$P,3,FALSE)</f>
        <v>3</v>
      </c>
      <c r="G242" s="64">
        <f>VLOOKUP($C242,allFlowProduct!$A:$P,8,FALSE)</f>
        <v>1</v>
      </c>
      <c r="H242" s="64">
        <f t="shared" si="4"/>
        <v>7</v>
      </c>
    </row>
    <row r="243" spans="1:8" x14ac:dyDescent="0.5">
      <c r="A243" s="78" t="s">
        <v>5303</v>
      </c>
      <c r="C243" s="18" t="s">
        <v>4991</v>
      </c>
      <c r="D243" s="64" t="str">
        <f>VLOOKUP($C243,allFlowProduct!$A:$P,4,FALSE)</f>
        <v>ปลาสร้อยนกเขาสิหม่า</v>
      </c>
      <c r="E243" s="64" t="str">
        <f>VLOOKUP($C243,allFlowProduct!$A:$P,5,FALSE)</f>
        <v>จาน</v>
      </c>
      <c r="F243" s="64">
        <f>VLOOKUP($C243,allFlowProduct!$A:$P,3,FALSE)</f>
        <v>3</v>
      </c>
      <c r="G243" s="64">
        <f>VLOOKUP($C243,allFlowProduct!$A:$P,8,FALSE)</f>
        <v>1</v>
      </c>
      <c r="H243" s="64">
        <f t="shared" si="4"/>
        <v>7</v>
      </c>
    </row>
    <row r="244" spans="1:8" x14ac:dyDescent="0.5">
      <c r="A244" s="78" t="s">
        <v>4553</v>
      </c>
      <c r="C244" s="18" t="s">
        <v>4990</v>
      </c>
      <c r="D244" s="64" t="str">
        <f>VLOOKUP($C244,allFlowProduct!$A:$P,4,FALSE)</f>
        <v>ปลาสร้อยนกเขาย่าง</v>
      </c>
      <c r="E244" s="64" t="str">
        <f>VLOOKUP($C244,allFlowProduct!$A:$P,5,FALSE)</f>
        <v>จาน</v>
      </c>
      <c r="F244" s="64">
        <f>VLOOKUP($C244,allFlowProduct!$A:$P,3,FALSE)</f>
        <v>3</v>
      </c>
      <c r="G244" s="64">
        <f>VLOOKUP($C244,allFlowProduct!$A:$P,8,FALSE)</f>
        <v>1</v>
      </c>
      <c r="H244" s="64">
        <f t="shared" si="4"/>
        <v>7</v>
      </c>
    </row>
    <row r="245" spans="1:8" x14ac:dyDescent="0.5">
      <c r="A245" s="78" t="s">
        <v>4551</v>
      </c>
      <c r="C245" s="18" t="s">
        <v>4991</v>
      </c>
      <c r="D245" s="64" t="str">
        <f>VLOOKUP($C245,allFlowProduct!$A:$P,4,FALSE)</f>
        <v>ปลาสร้อยนกเขาสิหม่า</v>
      </c>
      <c r="E245" s="64" t="str">
        <f>VLOOKUP($C245,allFlowProduct!$A:$P,5,FALSE)</f>
        <v>จาน</v>
      </c>
      <c r="F245" s="64">
        <f>VLOOKUP($C245,allFlowProduct!$A:$P,3,FALSE)</f>
        <v>3</v>
      </c>
      <c r="G245" s="64">
        <f>VLOOKUP($C245,allFlowProduct!$A:$P,8,FALSE)</f>
        <v>1</v>
      </c>
      <c r="H245" s="64">
        <f t="shared" si="4"/>
        <v>7</v>
      </c>
    </row>
    <row r="246" spans="1:8" x14ac:dyDescent="0.5">
      <c r="A246" s="78" t="s">
        <v>5304</v>
      </c>
      <c r="C246" s="18" t="s">
        <v>4991</v>
      </c>
      <c r="D246" s="64" t="str">
        <f>VLOOKUP($C246,allFlowProduct!$A:$P,4,FALSE)</f>
        <v>ปลาสร้อยนกเขาสิหม่า</v>
      </c>
      <c r="E246" s="64" t="str">
        <f>VLOOKUP($C246,allFlowProduct!$A:$P,5,FALSE)</f>
        <v>จาน</v>
      </c>
      <c r="F246" s="64">
        <f>VLOOKUP($C246,allFlowProduct!$A:$P,3,FALSE)</f>
        <v>3</v>
      </c>
      <c r="G246" s="64">
        <f>VLOOKUP($C246,allFlowProduct!$A:$P,8,FALSE)</f>
        <v>1</v>
      </c>
      <c r="H246" s="64">
        <f t="shared" si="4"/>
        <v>7</v>
      </c>
    </row>
    <row r="247" spans="1:8" x14ac:dyDescent="0.5">
      <c r="A247" s="78" t="s">
        <v>4493</v>
      </c>
      <c r="C247" s="18" t="s">
        <v>5008</v>
      </c>
      <c r="D247" s="64" t="str">
        <f>VLOOKUP($C247,allFlowProduct!$A:$P,4,FALSE)</f>
        <v>ปลาสลิดหินย่าง</v>
      </c>
      <c r="E247" s="64" t="str">
        <f>VLOOKUP($C247,allFlowProduct!$A:$P,5,FALSE)</f>
        <v>จาน</v>
      </c>
      <c r="F247" s="64">
        <f>VLOOKUP($C247,allFlowProduct!$A:$P,3,FALSE)</f>
        <v>3</v>
      </c>
      <c r="G247" s="64">
        <f>VLOOKUP($C247,allFlowProduct!$A:$P,8,FALSE)</f>
        <v>1</v>
      </c>
      <c r="H247" s="64">
        <f t="shared" si="4"/>
        <v>7</v>
      </c>
    </row>
    <row r="248" spans="1:8" x14ac:dyDescent="0.5">
      <c r="A248" s="78" t="s">
        <v>4490</v>
      </c>
      <c r="C248" s="18" t="s">
        <v>5008</v>
      </c>
      <c r="D248" s="64" t="str">
        <f>VLOOKUP($C248,allFlowProduct!$A:$P,4,FALSE)</f>
        <v>ปลาสลิดหินย่าง</v>
      </c>
      <c r="E248" s="64" t="str">
        <f>VLOOKUP($C248,allFlowProduct!$A:$P,5,FALSE)</f>
        <v>จาน</v>
      </c>
      <c r="F248" s="64">
        <f>VLOOKUP($C248,allFlowProduct!$A:$P,3,FALSE)</f>
        <v>3</v>
      </c>
      <c r="G248" s="64">
        <f>VLOOKUP($C248,allFlowProduct!$A:$P,8,FALSE)</f>
        <v>1</v>
      </c>
      <c r="H248" s="64">
        <f t="shared" si="4"/>
        <v>7</v>
      </c>
    </row>
    <row r="249" spans="1:8" x14ac:dyDescent="0.5">
      <c r="A249" s="78" t="s">
        <v>4487</v>
      </c>
      <c r="C249" s="18" t="s">
        <v>5008</v>
      </c>
      <c r="D249" s="64" t="str">
        <f>VLOOKUP($C249,allFlowProduct!$A:$P,4,FALSE)</f>
        <v>ปลาสลิดหินย่าง</v>
      </c>
      <c r="E249" s="64" t="str">
        <f>VLOOKUP($C249,allFlowProduct!$A:$P,5,FALSE)</f>
        <v>จาน</v>
      </c>
      <c r="F249" s="64">
        <f>VLOOKUP($C249,allFlowProduct!$A:$P,3,FALSE)</f>
        <v>3</v>
      </c>
      <c r="G249" s="64">
        <f>VLOOKUP($C249,allFlowProduct!$A:$P,8,FALSE)</f>
        <v>1</v>
      </c>
      <c r="H249" s="64">
        <f t="shared" si="4"/>
        <v>7</v>
      </c>
    </row>
    <row r="250" spans="1:8" x14ac:dyDescent="0.5">
      <c r="A250" s="78" t="s">
        <v>4484</v>
      </c>
      <c r="C250" s="18" t="s">
        <v>5008</v>
      </c>
      <c r="D250" s="64" t="str">
        <f>VLOOKUP($C250,allFlowProduct!$A:$P,4,FALSE)</f>
        <v>ปลาสลิดหินย่าง</v>
      </c>
      <c r="E250" s="64" t="str">
        <f>VLOOKUP($C250,allFlowProduct!$A:$P,5,FALSE)</f>
        <v>จาน</v>
      </c>
      <c r="F250" s="64">
        <f>VLOOKUP($C250,allFlowProduct!$A:$P,3,FALSE)</f>
        <v>3</v>
      </c>
      <c r="G250" s="64">
        <f>VLOOKUP($C250,allFlowProduct!$A:$P,8,FALSE)</f>
        <v>1</v>
      </c>
      <c r="H250" s="64">
        <f t="shared" si="4"/>
        <v>7</v>
      </c>
    </row>
    <row r="251" spans="1:8" x14ac:dyDescent="0.5">
      <c r="A251" s="78" t="s">
        <v>5305</v>
      </c>
      <c r="C251" s="18" t="s">
        <v>5008</v>
      </c>
      <c r="D251" s="64" t="str">
        <f>VLOOKUP($C251,allFlowProduct!$A:$P,4,FALSE)</f>
        <v>ปลาสลิดหินย่าง</v>
      </c>
      <c r="E251" s="64" t="str">
        <f>VLOOKUP($C251,allFlowProduct!$A:$P,5,FALSE)</f>
        <v>จาน</v>
      </c>
      <c r="F251" s="64">
        <f>VLOOKUP($C251,allFlowProduct!$A:$P,3,FALSE)</f>
        <v>3</v>
      </c>
      <c r="G251" s="64">
        <f>VLOOKUP($C251,allFlowProduct!$A:$P,8,FALSE)</f>
        <v>1</v>
      </c>
      <c r="H251" s="64">
        <f t="shared" si="4"/>
        <v>7</v>
      </c>
    </row>
    <row r="252" spans="1:8" x14ac:dyDescent="0.5">
      <c r="A252" s="78" t="s">
        <v>5306</v>
      </c>
      <c r="C252" s="18" t="s">
        <v>5008</v>
      </c>
      <c r="D252" s="64" t="str">
        <f>VLOOKUP($C252,allFlowProduct!$A:$P,4,FALSE)</f>
        <v>ปลาสลิดหินย่าง</v>
      </c>
      <c r="E252" s="64" t="str">
        <f>VLOOKUP($C252,allFlowProduct!$A:$P,5,FALSE)</f>
        <v>จาน</v>
      </c>
      <c r="F252" s="64">
        <f>VLOOKUP($C252,allFlowProduct!$A:$P,3,FALSE)</f>
        <v>3</v>
      </c>
      <c r="G252" s="64">
        <f>VLOOKUP($C252,allFlowProduct!$A:$P,8,FALSE)</f>
        <v>1</v>
      </c>
      <c r="H252" s="64">
        <f t="shared" si="4"/>
        <v>7</v>
      </c>
    </row>
    <row r="253" spans="1:8" x14ac:dyDescent="0.5">
      <c r="A253" s="78" t="s">
        <v>4495</v>
      </c>
      <c r="C253" s="18" t="s">
        <v>5008</v>
      </c>
      <c r="D253" s="64" t="str">
        <f>VLOOKUP($C253,allFlowProduct!$A:$P,4,FALSE)</f>
        <v>ปลาสลิดหินย่าง</v>
      </c>
      <c r="E253" s="64" t="str">
        <f>VLOOKUP($C253,allFlowProduct!$A:$P,5,FALSE)</f>
        <v>จาน</v>
      </c>
      <c r="F253" s="64">
        <f>VLOOKUP($C253,allFlowProduct!$A:$P,3,FALSE)</f>
        <v>3</v>
      </c>
      <c r="G253" s="64">
        <f>VLOOKUP($C253,allFlowProduct!$A:$P,8,FALSE)</f>
        <v>1</v>
      </c>
      <c r="H253" s="64">
        <f t="shared" si="4"/>
        <v>7</v>
      </c>
    </row>
    <row r="254" spans="1:8" x14ac:dyDescent="0.5">
      <c r="A254" s="78" t="s">
        <v>5307</v>
      </c>
      <c r="C254" s="18" t="s">
        <v>5003</v>
      </c>
      <c r="D254" s="64" t="str">
        <f>VLOOKUP($C254,allFlowProduct!$A:$P,4,FALSE)</f>
        <v>ปลาสากหวาน</v>
      </c>
      <c r="E254" s="64" t="str">
        <f>VLOOKUP($C254,allFlowProduct!$A:$P,5,FALSE)</f>
        <v>จาน</v>
      </c>
      <c r="F254" s="64">
        <f>VLOOKUP($C254,allFlowProduct!$A:$P,3,FALSE)</f>
        <v>3</v>
      </c>
      <c r="G254" s="64">
        <f>VLOOKUP($C254,allFlowProduct!$A:$P,8,FALSE)</f>
        <v>1</v>
      </c>
      <c r="H254" s="64">
        <f t="shared" si="4"/>
        <v>7</v>
      </c>
    </row>
    <row r="255" spans="1:8" x14ac:dyDescent="0.5">
      <c r="A255" s="78" t="s">
        <v>5308</v>
      </c>
      <c r="C255" s="18" t="s">
        <v>5502</v>
      </c>
      <c r="D255" s="64" t="str">
        <f>VLOOKUP($C255,allFlowProduct!$A:$P,4,FALSE)</f>
        <v>ปลาสีกุนย่าง</v>
      </c>
      <c r="E255" s="64" t="str">
        <f>VLOOKUP($C255,allFlowProduct!$A:$P,5,FALSE)</f>
        <v>จาน</v>
      </c>
      <c r="F255" s="64">
        <f>VLOOKUP($C255,allFlowProduct!$A:$P,3,FALSE)</f>
        <v>3</v>
      </c>
      <c r="G255" s="64">
        <f>VLOOKUP($C255,allFlowProduct!$A:$P,8,FALSE)</f>
        <v>1</v>
      </c>
      <c r="H255" s="64">
        <f t="shared" si="4"/>
        <v>7</v>
      </c>
    </row>
    <row r="256" spans="1:8" x14ac:dyDescent="0.5">
      <c r="A256" s="78" t="s">
        <v>5309</v>
      </c>
      <c r="C256" s="18" t="s">
        <v>5554</v>
      </c>
      <c r="D256" s="64" t="str">
        <f>VLOOKUP($C256,allFlowProduct!$A:$P,4,FALSE)</f>
        <v>ปลาสีกุนทอดต้มเต้าเจี้ยว</v>
      </c>
      <c r="E256" s="64" t="str">
        <f>VLOOKUP($C256,allFlowProduct!$A:$P,5,FALSE)</f>
        <v>จาน</v>
      </c>
      <c r="F256" s="64">
        <f>VLOOKUP($C256,allFlowProduct!$A:$P,3,FALSE)</f>
        <v>3</v>
      </c>
      <c r="G256" s="64">
        <f>VLOOKUP($C256,allFlowProduct!$A:$P,8,FALSE)</f>
        <v>1</v>
      </c>
      <c r="H256" s="64">
        <f t="shared" si="4"/>
        <v>7</v>
      </c>
    </row>
    <row r="257" spans="1:8" x14ac:dyDescent="0.5">
      <c r="A257" s="78" t="s">
        <v>5310</v>
      </c>
      <c r="C257" s="18" t="s">
        <v>5554</v>
      </c>
      <c r="D257" s="64" t="str">
        <f>VLOOKUP($C257,allFlowProduct!$A:$P,4,FALSE)</f>
        <v>ปลาสีกุนทอดต้มเต้าเจี้ยว</v>
      </c>
      <c r="E257" s="64" t="str">
        <f>VLOOKUP($C257,allFlowProduct!$A:$P,5,FALSE)</f>
        <v>จาน</v>
      </c>
      <c r="F257" s="64">
        <f>VLOOKUP($C257,allFlowProduct!$A:$P,3,FALSE)</f>
        <v>3</v>
      </c>
      <c r="G257" s="64">
        <f>VLOOKUP($C257,allFlowProduct!$A:$P,8,FALSE)</f>
        <v>1</v>
      </c>
      <c r="H257" s="64">
        <f t="shared" si="4"/>
        <v>7</v>
      </c>
    </row>
    <row r="258" spans="1:8" x14ac:dyDescent="0.5">
      <c r="A258" s="78" t="s">
        <v>5311</v>
      </c>
      <c r="C258" s="18" t="s">
        <v>5554</v>
      </c>
      <c r="D258" s="64" t="str">
        <f>VLOOKUP($C258,allFlowProduct!$A:$P,4,FALSE)</f>
        <v>ปลาสีกุนทอดต้มเต้าเจี้ยว</v>
      </c>
      <c r="E258" s="64" t="str">
        <f>VLOOKUP($C258,allFlowProduct!$A:$P,5,FALSE)</f>
        <v>จาน</v>
      </c>
      <c r="F258" s="64">
        <f>VLOOKUP($C258,allFlowProduct!$A:$P,3,FALSE)</f>
        <v>3</v>
      </c>
      <c r="G258" s="64">
        <f>VLOOKUP($C258,allFlowProduct!$A:$P,8,FALSE)</f>
        <v>1</v>
      </c>
      <c r="H258" s="64">
        <f t="shared" si="4"/>
        <v>7</v>
      </c>
    </row>
    <row r="259" spans="1:8" x14ac:dyDescent="0.5">
      <c r="A259" s="78" t="s">
        <v>5312</v>
      </c>
      <c r="C259" s="18" t="s">
        <v>5554</v>
      </c>
      <c r="D259" s="64" t="str">
        <f>VLOOKUP($C259,allFlowProduct!$A:$P,4,FALSE)</f>
        <v>ปลาสีกุนทอดต้มเต้าเจี้ยว</v>
      </c>
      <c r="E259" s="64" t="str">
        <f>VLOOKUP($C259,allFlowProduct!$A:$P,5,FALSE)</f>
        <v>จาน</v>
      </c>
      <c r="F259" s="64">
        <f>VLOOKUP($C259,allFlowProduct!$A:$P,3,FALSE)</f>
        <v>3</v>
      </c>
      <c r="G259" s="64">
        <f>VLOOKUP($C259,allFlowProduct!$A:$P,8,FALSE)</f>
        <v>1</v>
      </c>
      <c r="H259" s="64">
        <f t="shared" si="4"/>
        <v>7</v>
      </c>
    </row>
    <row r="260" spans="1:8" x14ac:dyDescent="0.5">
      <c r="A260" s="78" t="s">
        <v>5313</v>
      </c>
      <c r="C260" s="18" t="s">
        <v>5554</v>
      </c>
      <c r="D260" s="64" t="str">
        <f>VLOOKUP($C260,allFlowProduct!$A:$P,4,FALSE)</f>
        <v>ปลาสีกุนทอดต้มเต้าเจี้ยว</v>
      </c>
      <c r="E260" s="64" t="str">
        <f>VLOOKUP($C260,allFlowProduct!$A:$P,5,FALSE)</f>
        <v>จาน</v>
      </c>
      <c r="F260" s="64">
        <f>VLOOKUP($C260,allFlowProduct!$A:$P,3,FALSE)</f>
        <v>3</v>
      </c>
      <c r="G260" s="64">
        <f>VLOOKUP($C260,allFlowProduct!$A:$P,8,FALSE)</f>
        <v>1</v>
      </c>
      <c r="H260" s="64">
        <f t="shared" si="4"/>
        <v>7</v>
      </c>
    </row>
    <row r="261" spans="1:8" x14ac:dyDescent="0.5">
      <c r="A261" s="78" t="s">
        <v>4753</v>
      </c>
      <c r="C261" s="18" t="s">
        <v>5007</v>
      </c>
      <c r="D261" s="64" t="str">
        <f>VLOOKUP($C261,allFlowProduct!$A:$P,4,FALSE)</f>
        <v>ปลาสีกุนทอดสิหม่ะ</v>
      </c>
      <c r="E261" s="64" t="str">
        <f>VLOOKUP($C261,allFlowProduct!$A:$P,5,FALSE)</f>
        <v>จาน</v>
      </c>
      <c r="F261" s="64">
        <f>VLOOKUP($C261,allFlowProduct!$A:$P,3,FALSE)</f>
        <v>3</v>
      </c>
      <c r="G261" s="64">
        <f>VLOOKUP($C261,allFlowProduct!$A:$P,8,FALSE)</f>
        <v>1</v>
      </c>
      <c r="H261" s="64">
        <f t="shared" si="4"/>
        <v>7</v>
      </c>
    </row>
    <row r="262" spans="1:8" x14ac:dyDescent="0.5">
      <c r="A262" s="78" t="s">
        <v>5314</v>
      </c>
      <c r="C262" s="18" t="s">
        <v>5007</v>
      </c>
      <c r="D262" s="64" t="str">
        <f>VLOOKUP($C262,allFlowProduct!$A:$P,4,FALSE)</f>
        <v>ปลาสีกุนทอดสิหม่ะ</v>
      </c>
      <c r="E262" s="64" t="str">
        <f>VLOOKUP($C262,allFlowProduct!$A:$P,5,FALSE)</f>
        <v>จาน</v>
      </c>
      <c r="F262" s="64">
        <f>VLOOKUP($C262,allFlowProduct!$A:$P,3,FALSE)</f>
        <v>3</v>
      </c>
      <c r="G262" s="64">
        <f>VLOOKUP($C262,allFlowProduct!$A:$P,8,FALSE)</f>
        <v>1</v>
      </c>
      <c r="H262" s="64">
        <f t="shared" si="4"/>
        <v>7</v>
      </c>
    </row>
    <row r="263" spans="1:8" x14ac:dyDescent="0.5">
      <c r="A263" s="78" t="s">
        <v>5315</v>
      </c>
      <c r="C263" s="18" t="s">
        <v>5502</v>
      </c>
      <c r="D263" s="64" t="str">
        <f>VLOOKUP($C263,allFlowProduct!$A:$P,4,FALSE)</f>
        <v>ปลาสีกุนย่าง</v>
      </c>
      <c r="E263" s="64" t="str">
        <f>VLOOKUP($C263,allFlowProduct!$A:$P,5,FALSE)</f>
        <v>จาน</v>
      </c>
      <c r="F263" s="64">
        <f>VLOOKUP($C263,allFlowProduct!$A:$P,3,FALSE)</f>
        <v>3</v>
      </c>
      <c r="G263" s="64">
        <f>VLOOKUP($C263,allFlowProduct!$A:$P,8,FALSE)</f>
        <v>1</v>
      </c>
      <c r="H263" s="64">
        <f t="shared" si="4"/>
        <v>7</v>
      </c>
    </row>
    <row r="264" spans="1:8" x14ac:dyDescent="0.5">
      <c r="A264" s="78" t="s">
        <v>5316</v>
      </c>
      <c r="C264" s="18" t="s">
        <v>5502</v>
      </c>
      <c r="D264" s="64" t="str">
        <f>VLOOKUP($C264,allFlowProduct!$A:$P,4,FALSE)</f>
        <v>ปลาสีกุนย่าง</v>
      </c>
      <c r="E264" s="64" t="str">
        <f>VLOOKUP($C264,allFlowProduct!$A:$P,5,FALSE)</f>
        <v>จาน</v>
      </c>
      <c r="F264" s="64">
        <f>VLOOKUP($C264,allFlowProduct!$A:$P,3,FALSE)</f>
        <v>3</v>
      </c>
      <c r="G264" s="64">
        <f>VLOOKUP($C264,allFlowProduct!$A:$P,8,FALSE)</f>
        <v>1</v>
      </c>
      <c r="H264" s="64">
        <f t="shared" si="4"/>
        <v>7</v>
      </c>
    </row>
    <row r="265" spans="1:8" x14ac:dyDescent="0.5">
      <c r="A265" s="78" t="s">
        <v>4740</v>
      </c>
      <c r="C265" s="18" t="s">
        <v>5502</v>
      </c>
      <c r="D265" s="64" t="str">
        <f>VLOOKUP($C265,allFlowProduct!$A:$P,4,FALSE)</f>
        <v>ปลาสีกุนย่าง</v>
      </c>
      <c r="E265" s="64" t="str">
        <f>VLOOKUP($C265,allFlowProduct!$A:$P,5,FALSE)</f>
        <v>จาน</v>
      </c>
      <c r="F265" s="64">
        <f>VLOOKUP($C265,allFlowProduct!$A:$P,3,FALSE)</f>
        <v>3</v>
      </c>
      <c r="G265" s="64">
        <f>VLOOKUP($C265,allFlowProduct!$A:$P,8,FALSE)</f>
        <v>1</v>
      </c>
      <c r="H265" s="64">
        <f t="shared" si="4"/>
        <v>7</v>
      </c>
    </row>
    <row r="266" spans="1:8" x14ac:dyDescent="0.5">
      <c r="A266" s="78" t="s">
        <v>5317</v>
      </c>
      <c r="C266" s="18" t="s">
        <v>5502</v>
      </c>
      <c r="D266" s="64" t="str">
        <f>VLOOKUP($C266,allFlowProduct!$A:$P,4,FALSE)</f>
        <v>ปลาสีกุนย่าง</v>
      </c>
      <c r="E266" s="64" t="str">
        <f>VLOOKUP($C266,allFlowProduct!$A:$P,5,FALSE)</f>
        <v>จาน</v>
      </c>
      <c r="F266" s="64">
        <f>VLOOKUP($C266,allFlowProduct!$A:$P,3,FALSE)</f>
        <v>3</v>
      </c>
      <c r="G266" s="64">
        <f>VLOOKUP($C266,allFlowProduct!$A:$P,8,FALSE)</f>
        <v>1</v>
      </c>
      <c r="H266" s="64">
        <f t="shared" si="4"/>
        <v>7</v>
      </c>
    </row>
    <row r="267" spans="1:8" x14ac:dyDescent="0.5">
      <c r="A267" s="78" t="s">
        <v>5318</v>
      </c>
      <c r="C267" s="18" t="s">
        <v>4953</v>
      </c>
      <c r="D267" s="64" t="str">
        <f>VLOOKUP($C267,allFlowProduct!$A:$P,4,FALSE)</f>
        <v>ปลาสีลังทอดราดซอสสมุนไพร</v>
      </c>
      <c r="E267" s="64" t="str">
        <f>VLOOKUP($C267,allFlowProduct!$A:$P,5,FALSE)</f>
        <v>จาน</v>
      </c>
      <c r="F267" s="64">
        <f>VLOOKUP($C267,allFlowProduct!$A:$P,3,FALSE)</f>
        <v>3</v>
      </c>
      <c r="G267" s="64">
        <f>VLOOKUP($C267,allFlowProduct!$A:$P,8,FALSE)</f>
        <v>1</v>
      </c>
      <c r="H267" s="64">
        <f t="shared" si="4"/>
        <v>7</v>
      </c>
    </row>
    <row r="268" spans="1:8" x14ac:dyDescent="0.5">
      <c r="A268" s="78" t="s">
        <v>5319</v>
      </c>
      <c r="C268" s="18" t="s">
        <v>4953</v>
      </c>
      <c r="D268" s="64" t="str">
        <f>VLOOKUP($C268,allFlowProduct!$A:$P,4,FALSE)</f>
        <v>ปลาสีลังทอดราดซอสสมุนไพร</v>
      </c>
      <c r="E268" s="64" t="str">
        <f>VLOOKUP($C268,allFlowProduct!$A:$P,5,FALSE)</f>
        <v>จาน</v>
      </c>
      <c r="F268" s="64">
        <f>VLOOKUP($C268,allFlowProduct!$A:$P,3,FALSE)</f>
        <v>3</v>
      </c>
      <c r="G268" s="64">
        <f>VLOOKUP($C268,allFlowProduct!$A:$P,8,FALSE)</f>
        <v>1</v>
      </c>
      <c r="H268" s="64">
        <f t="shared" si="4"/>
        <v>7</v>
      </c>
    </row>
    <row r="269" spans="1:8" x14ac:dyDescent="0.5">
      <c r="A269" s="78" t="s">
        <v>4763</v>
      </c>
      <c r="C269" s="18" t="s">
        <v>4953</v>
      </c>
      <c r="D269" s="64" t="str">
        <f>VLOOKUP($C269,allFlowProduct!$A:$P,4,FALSE)</f>
        <v>ปลาสีลังทอดราดซอสสมุนไพร</v>
      </c>
      <c r="E269" s="64" t="str">
        <f>VLOOKUP($C269,allFlowProduct!$A:$P,5,FALSE)</f>
        <v>จาน</v>
      </c>
      <c r="F269" s="64">
        <f>VLOOKUP($C269,allFlowProduct!$A:$P,3,FALSE)</f>
        <v>3</v>
      </c>
      <c r="G269" s="64">
        <f>VLOOKUP($C269,allFlowProduct!$A:$P,8,FALSE)</f>
        <v>1</v>
      </c>
      <c r="H269" s="64">
        <f t="shared" si="4"/>
        <v>7</v>
      </c>
    </row>
    <row r="270" spans="1:8" x14ac:dyDescent="0.5">
      <c r="A270" s="78" t="s">
        <v>4689</v>
      </c>
      <c r="C270" s="18" t="s">
        <v>4942</v>
      </c>
      <c r="D270" s="64" t="str">
        <f>VLOOKUP($C270,allFlowProduct!$A:$P,4,FALSE)</f>
        <v>ปลาสีลังผัดมิโซะ</v>
      </c>
      <c r="E270" s="64" t="str">
        <f>VLOOKUP($C270,allFlowProduct!$A:$P,5,FALSE)</f>
        <v>จาน</v>
      </c>
      <c r="F270" s="64">
        <f>VLOOKUP($C270,allFlowProduct!$A:$P,3,FALSE)</f>
        <v>3</v>
      </c>
      <c r="G270" s="64">
        <f>VLOOKUP($C270,allFlowProduct!$A:$P,8,FALSE)</f>
        <v>1</v>
      </c>
      <c r="H270" s="64">
        <f t="shared" si="4"/>
        <v>7</v>
      </c>
    </row>
    <row r="271" spans="1:8" x14ac:dyDescent="0.5">
      <c r="A271" s="78" t="s">
        <v>887</v>
      </c>
      <c r="C271" s="18" t="s">
        <v>4913</v>
      </c>
      <c r="D271" s="64" t="str">
        <f>VLOOKUP($C271,allFlowProduct!$A:$P,4,FALSE)</f>
        <v>ปลาหวาน</v>
      </c>
      <c r="E271" s="64" t="str">
        <f>VLOOKUP($C271,allFlowProduct!$A:$P,5,FALSE)</f>
        <v>จาน</v>
      </c>
      <c r="F271" s="64">
        <f>VLOOKUP($C271,allFlowProduct!$A:$P,3,FALSE)</f>
        <v>3</v>
      </c>
      <c r="G271" s="64">
        <f>VLOOKUP($C271,allFlowProduct!$A:$P,8,FALSE)</f>
        <v>1</v>
      </c>
      <c r="H271" s="64">
        <f t="shared" si="4"/>
        <v>7</v>
      </c>
    </row>
    <row r="272" spans="1:8" x14ac:dyDescent="0.5">
      <c r="A272" s="78" t="s">
        <v>5320</v>
      </c>
      <c r="C272" s="18" t="s">
        <v>5557</v>
      </c>
      <c r="D272" s="64" t="str">
        <f>VLOOKUP($C272,allFlowProduct!$A:$P,4,FALSE)</f>
        <v>ปลาอังเกยทอดสมุนไพร</v>
      </c>
      <c r="E272" s="64" t="str">
        <f>VLOOKUP($C272,allFlowProduct!$A:$P,5,FALSE)</f>
        <v>จาน</v>
      </c>
      <c r="F272" s="64">
        <f>VLOOKUP($C272,allFlowProduct!$A:$P,3,FALSE)</f>
        <v>3</v>
      </c>
      <c r="G272" s="64">
        <f>VLOOKUP($C272,allFlowProduct!$A:$P,8,FALSE)</f>
        <v>1</v>
      </c>
      <c r="H272" s="64">
        <f t="shared" si="4"/>
        <v>7</v>
      </c>
    </row>
    <row r="273" spans="1:8" x14ac:dyDescent="0.5">
      <c r="A273" s="78" t="s">
        <v>5321</v>
      </c>
      <c r="C273" s="18" t="s">
        <v>5558</v>
      </c>
      <c r="D273" s="64" t="str">
        <f>VLOOKUP($C273,allFlowProduct!$A:$P,4,FALSE)</f>
        <v>ปลาอังเกยทอดสิหม่า</v>
      </c>
      <c r="E273" s="64" t="str">
        <f>VLOOKUP($C273,allFlowProduct!$A:$P,5,FALSE)</f>
        <v>จาน</v>
      </c>
      <c r="F273" s="64">
        <f>VLOOKUP($C273,allFlowProduct!$A:$P,3,FALSE)</f>
        <v>3</v>
      </c>
      <c r="G273" s="64">
        <f>VLOOKUP($C273,allFlowProduct!$A:$P,8,FALSE)</f>
        <v>1</v>
      </c>
      <c r="H273" s="64">
        <f t="shared" si="4"/>
        <v>7</v>
      </c>
    </row>
    <row r="274" spans="1:8" x14ac:dyDescent="0.5">
      <c r="A274" s="78" t="s">
        <v>5322</v>
      </c>
      <c r="C274" s="18" t="s">
        <v>5558</v>
      </c>
      <c r="D274" s="64" t="str">
        <f>VLOOKUP($C274,allFlowProduct!$A:$P,4,FALSE)</f>
        <v>ปลาอังเกยทอดสิหม่า</v>
      </c>
      <c r="E274" s="64" t="str">
        <f>VLOOKUP($C274,allFlowProduct!$A:$P,5,FALSE)</f>
        <v>จาน</v>
      </c>
      <c r="F274" s="64">
        <f>VLOOKUP($C274,allFlowProduct!$A:$P,3,FALSE)</f>
        <v>3</v>
      </c>
      <c r="G274" s="64">
        <f>VLOOKUP($C274,allFlowProduct!$A:$P,8,FALSE)</f>
        <v>1</v>
      </c>
      <c r="H274" s="64">
        <f t="shared" si="4"/>
        <v>7</v>
      </c>
    </row>
    <row r="275" spans="1:8" x14ac:dyDescent="0.5">
      <c r="A275" s="78" t="s">
        <v>5323</v>
      </c>
      <c r="C275" s="18" t="s">
        <v>5557</v>
      </c>
      <c r="D275" s="64" t="str">
        <f>VLOOKUP($C275,allFlowProduct!$A:$P,4,FALSE)</f>
        <v>ปลาอังเกยทอดสมุนไพร</v>
      </c>
      <c r="E275" s="64" t="str">
        <f>VLOOKUP($C275,allFlowProduct!$A:$P,5,FALSE)</f>
        <v>จาน</v>
      </c>
      <c r="F275" s="64">
        <f>VLOOKUP($C275,allFlowProduct!$A:$P,3,FALSE)</f>
        <v>3</v>
      </c>
      <c r="G275" s="64">
        <f>VLOOKUP($C275,allFlowProduct!$A:$P,8,FALSE)</f>
        <v>1</v>
      </c>
      <c r="H275" s="64">
        <f t="shared" si="4"/>
        <v>7</v>
      </c>
    </row>
    <row r="276" spans="1:8" x14ac:dyDescent="0.5">
      <c r="A276" s="78" t="s">
        <v>4686</v>
      </c>
      <c r="C276" s="18" t="s">
        <v>4943</v>
      </c>
      <c r="D276" s="64" t="str">
        <f>VLOOKUP($C276,allFlowProduct!$A:$P,4,FALSE)</f>
        <v>ปลาอินทรีนึ่งมะนาว</v>
      </c>
      <c r="E276" s="64" t="str">
        <f>VLOOKUP($C276,allFlowProduct!$A:$P,5,FALSE)</f>
        <v>จาน</v>
      </c>
      <c r="F276" s="64">
        <f>VLOOKUP($C276,allFlowProduct!$A:$P,3,FALSE)</f>
        <v>3</v>
      </c>
      <c r="G276" s="64">
        <f>VLOOKUP($C276,allFlowProduct!$A:$P,8,FALSE)</f>
        <v>1</v>
      </c>
      <c r="H276" s="64">
        <f t="shared" si="4"/>
        <v>7</v>
      </c>
    </row>
    <row r="277" spans="1:8" x14ac:dyDescent="0.5">
      <c r="A277" s="78" t="s">
        <v>5324</v>
      </c>
      <c r="C277" s="18" t="s">
        <v>5559</v>
      </c>
      <c r="D277" s="64" t="str">
        <f>VLOOKUP($C277,allFlowProduct!$A:$P,4,FALSE)</f>
        <v>ปูม้าต้มกะทิ</v>
      </c>
      <c r="E277" s="64" t="str">
        <f>VLOOKUP($C277,allFlowProduct!$A:$P,5,FALSE)</f>
        <v>จาน</v>
      </c>
      <c r="F277" s="64">
        <f>VLOOKUP($C277,allFlowProduct!$A:$P,3,FALSE)</f>
        <v>3</v>
      </c>
      <c r="G277" s="64">
        <f>VLOOKUP($C277,allFlowProduct!$A:$P,8,FALSE)</f>
        <v>1</v>
      </c>
      <c r="H277" s="64">
        <f t="shared" ref="H277:H340" si="5">IF($G277=7,-1,IF($G277=1,7,IF($G277=3,7,IF($G277=5,0,"error"))))</f>
        <v>7</v>
      </c>
    </row>
    <row r="278" spans="1:8" x14ac:dyDescent="0.5">
      <c r="A278" s="78" t="s">
        <v>5325</v>
      </c>
      <c r="C278" s="18" t="s">
        <v>5559</v>
      </c>
      <c r="D278" s="64" t="str">
        <f>VLOOKUP($C278,allFlowProduct!$A:$P,4,FALSE)</f>
        <v>ปูม้าต้มกะทิ</v>
      </c>
      <c r="E278" s="64" t="str">
        <f>VLOOKUP($C278,allFlowProduct!$A:$P,5,FALSE)</f>
        <v>จาน</v>
      </c>
      <c r="F278" s="64">
        <f>VLOOKUP($C278,allFlowProduct!$A:$P,3,FALSE)</f>
        <v>3</v>
      </c>
      <c r="G278" s="64">
        <f>VLOOKUP($C278,allFlowProduct!$A:$P,8,FALSE)</f>
        <v>1</v>
      </c>
      <c r="H278" s="64">
        <f t="shared" si="5"/>
        <v>7</v>
      </c>
    </row>
    <row r="279" spans="1:8" x14ac:dyDescent="0.5">
      <c r="A279" s="78" t="s">
        <v>5326</v>
      </c>
      <c r="C279" s="18" t="s">
        <v>4989</v>
      </c>
      <c r="D279" s="64" t="str">
        <f>VLOOKUP($C279,allFlowProduct!$A:$P,4,FALSE)</f>
        <v>ผัดผักเชียงดา</v>
      </c>
      <c r="E279" s="64" t="str">
        <f>VLOOKUP($C279,allFlowProduct!$A:$P,5,FALSE)</f>
        <v>จาน</v>
      </c>
      <c r="F279" s="64">
        <f>VLOOKUP($C279,allFlowProduct!$A:$P,3,FALSE)</f>
        <v>3</v>
      </c>
      <c r="G279" s="64">
        <f>VLOOKUP($C279,allFlowProduct!$A:$P,8,FALSE)</f>
        <v>1</v>
      </c>
      <c r="H279" s="64">
        <f t="shared" si="5"/>
        <v>7</v>
      </c>
    </row>
    <row r="280" spans="1:8" x14ac:dyDescent="0.5">
      <c r="A280" s="78" t="s">
        <v>5327</v>
      </c>
      <c r="C280" s="18" t="s">
        <v>4989</v>
      </c>
      <c r="D280" s="64" t="str">
        <f>VLOOKUP($C280,allFlowProduct!$A:$P,4,FALSE)</f>
        <v>ผัดผักเชียงดา</v>
      </c>
      <c r="E280" s="64" t="str">
        <f>VLOOKUP($C280,allFlowProduct!$A:$P,5,FALSE)</f>
        <v>จาน</v>
      </c>
      <c r="F280" s="64">
        <f>VLOOKUP($C280,allFlowProduct!$A:$P,3,FALSE)</f>
        <v>3</v>
      </c>
      <c r="G280" s="64">
        <f>VLOOKUP($C280,allFlowProduct!$A:$P,8,FALSE)</f>
        <v>1</v>
      </c>
      <c r="H280" s="64">
        <f t="shared" si="5"/>
        <v>7</v>
      </c>
    </row>
    <row r="281" spans="1:8" x14ac:dyDescent="0.5">
      <c r="A281" s="78" t="s">
        <v>5328</v>
      </c>
      <c r="C281" s="18" t="s">
        <v>4980</v>
      </c>
      <c r="D281" s="64" t="str">
        <f>VLOOKUP($C281,allFlowProduct!$A:$P,4,FALSE)</f>
        <v>ผัดกะเพราปลากระโทงร่ม</v>
      </c>
      <c r="E281" s="64" t="str">
        <f>VLOOKUP($C281,allFlowProduct!$A:$P,5,FALSE)</f>
        <v>จาน</v>
      </c>
      <c r="F281" s="64">
        <f>VLOOKUP($C281,allFlowProduct!$A:$P,3,FALSE)</f>
        <v>3</v>
      </c>
      <c r="G281" s="64">
        <f>VLOOKUP($C281,allFlowProduct!$A:$P,8,FALSE)</f>
        <v>1</v>
      </c>
      <c r="H281" s="64">
        <f t="shared" si="5"/>
        <v>7</v>
      </c>
    </row>
    <row r="282" spans="1:8" x14ac:dyDescent="0.5">
      <c r="A282" s="78" t="s">
        <v>5329</v>
      </c>
      <c r="C282" s="18" t="s">
        <v>4980</v>
      </c>
      <c r="D282" s="64" t="str">
        <f>VLOOKUP($C282,allFlowProduct!$A:$P,4,FALSE)</f>
        <v>ผัดกะเพราปลากระโทงร่ม</v>
      </c>
      <c r="E282" s="64" t="str">
        <f>VLOOKUP($C282,allFlowProduct!$A:$P,5,FALSE)</f>
        <v>จาน</v>
      </c>
      <c r="F282" s="64">
        <f>VLOOKUP($C282,allFlowProduct!$A:$P,3,FALSE)</f>
        <v>3</v>
      </c>
      <c r="G282" s="64">
        <f>VLOOKUP($C282,allFlowProduct!$A:$P,8,FALSE)</f>
        <v>1</v>
      </c>
      <c r="H282" s="64">
        <f t="shared" si="5"/>
        <v>7</v>
      </c>
    </row>
    <row r="283" spans="1:8" x14ac:dyDescent="0.5">
      <c r="A283" s="78" t="s">
        <v>5330</v>
      </c>
      <c r="C283" s="18" t="s">
        <v>4980</v>
      </c>
      <c r="D283" s="64" t="str">
        <f>VLOOKUP($C283,allFlowProduct!$A:$P,4,FALSE)</f>
        <v>ผัดกะเพราปลากระโทงร่ม</v>
      </c>
      <c r="E283" s="64" t="str">
        <f>VLOOKUP($C283,allFlowProduct!$A:$P,5,FALSE)</f>
        <v>จาน</v>
      </c>
      <c r="F283" s="64">
        <f>VLOOKUP($C283,allFlowProduct!$A:$P,3,FALSE)</f>
        <v>3</v>
      </c>
      <c r="G283" s="64">
        <f>VLOOKUP($C283,allFlowProduct!$A:$P,8,FALSE)</f>
        <v>1</v>
      </c>
      <c r="H283" s="64">
        <f t="shared" si="5"/>
        <v>7</v>
      </c>
    </row>
    <row r="284" spans="1:8" x14ac:dyDescent="0.5">
      <c r="A284" s="78" t="s">
        <v>5331</v>
      </c>
      <c r="C284" s="18" t="s">
        <v>4927</v>
      </c>
      <c r="D284" s="64" t="str">
        <f>VLOOKUP($C284,allFlowProduct!$A:$P,4,FALSE)</f>
        <v>ผัดกะเพราหมึก</v>
      </c>
      <c r="E284" s="64" t="str">
        <f>VLOOKUP($C284,allFlowProduct!$A:$P,5,FALSE)</f>
        <v>จาน</v>
      </c>
      <c r="F284" s="64">
        <f>VLOOKUP($C284,allFlowProduct!$A:$P,3,FALSE)</f>
        <v>3</v>
      </c>
      <c r="G284" s="64">
        <f>VLOOKUP($C284,allFlowProduct!$A:$P,8,FALSE)</f>
        <v>1</v>
      </c>
      <c r="H284" s="64">
        <f t="shared" si="5"/>
        <v>7</v>
      </c>
    </row>
    <row r="285" spans="1:8" x14ac:dyDescent="0.5">
      <c r="A285" s="78" t="s">
        <v>5332</v>
      </c>
      <c r="C285" s="18" t="s">
        <v>4927</v>
      </c>
      <c r="D285" s="64" t="str">
        <f>VLOOKUP($C285,allFlowProduct!$A:$P,4,FALSE)</f>
        <v>ผัดกะเพราหมึก</v>
      </c>
      <c r="E285" s="64" t="str">
        <f>VLOOKUP($C285,allFlowProduct!$A:$P,5,FALSE)</f>
        <v>จาน</v>
      </c>
      <c r="F285" s="64">
        <f>VLOOKUP($C285,allFlowProduct!$A:$P,3,FALSE)</f>
        <v>3</v>
      </c>
      <c r="G285" s="64">
        <f>VLOOKUP($C285,allFlowProduct!$A:$P,8,FALSE)</f>
        <v>1</v>
      </c>
      <c r="H285" s="64">
        <f t="shared" si="5"/>
        <v>7</v>
      </c>
    </row>
    <row r="286" spans="1:8" x14ac:dyDescent="0.5">
      <c r="A286" s="78" t="s">
        <v>5333</v>
      </c>
      <c r="C286" s="18" t="s">
        <v>4927</v>
      </c>
      <c r="D286" s="64" t="str">
        <f>VLOOKUP($C286,allFlowProduct!$A:$P,4,FALSE)</f>
        <v>ผัดกะเพราหมึก</v>
      </c>
      <c r="E286" s="64" t="str">
        <f>VLOOKUP($C286,allFlowProduct!$A:$P,5,FALSE)</f>
        <v>จาน</v>
      </c>
      <c r="F286" s="64">
        <f>VLOOKUP($C286,allFlowProduct!$A:$P,3,FALSE)</f>
        <v>3</v>
      </c>
      <c r="G286" s="64">
        <f>VLOOKUP($C286,allFlowProduct!$A:$P,8,FALSE)</f>
        <v>1</v>
      </c>
      <c r="H286" s="64">
        <f t="shared" si="5"/>
        <v>7</v>
      </c>
    </row>
    <row r="287" spans="1:8" x14ac:dyDescent="0.5">
      <c r="A287" s="78" t="s">
        <v>5334</v>
      </c>
      <c r="C287" s="18" t="s">
        <v>4983</v>
      </c>
      <c r="D287" s="64" t="str">
        <f>VLOOKUP($C287,allFlowProduct!$A:$P,4,FALSE)</f>
        <v>ผัดฉ่าปลากระโทงร่ม</v>
      </c>
      <c r="E287" s="64" t="str">
        <f>VLOOKUP($C287,allFlowProduct!$A:$P,5,FALSE)</f>
        <v>จาน</v>
      </c>
      <c r="F287" s="64">
        <f>VLOOKUP($C287,allFlowProduct!$A:$P,3,FALSE)</f>
        <v>3</v>
      </c>
      <c r="G287" s="64">
        <f>VLOOKUP($C287,allFlowProduct!$A:$P,8,FALSE)</f>
        <v>1</v>
      </c>
      <c r="H287" s="64">
        <f t="shared" si="5"/>
        <v>7</v>
      </c>
    </row>
    <row r="288" spans="1:8" x14ac:dyDescent="0.5">
      <c r="A288" s="78" t="s">
        <v>5335</v>
      </c>
      <c r="C288" s="18" t="s">
        <v>4983</v>
      </c>
      <c r="D288" s="64" t="str">
        <f>VLOOKUP($C288,allFlowProduct!$A:$P,4,FALSE)</f>
        <v>ผัดฉ่าปลากระโทงร่ม</v>
      </c>
      <c r="E288" s="64" t="str">
        <f>VLOOKUP($C288,allFlowProduct!$A:$P,5,FALSE)</f>
        <v>จาน</v>
      </c>
      <c r="F288" s="64">
        <f>VLOOKUP($C288,allFlowProduct!$A:$P,3,FALSE)</f>
        <v>3</v>
      </c>
      <c r="G288" s="64">
        <f>VLOOKUP($C288,allFlowProduct!$A:$P,8,FALSE)</f>
        <v>1</v>
      </c>
      <c r="H288" s="64">
        <f t="shared" si="5"/>
        <v>7</v>
      </c>
    </row>
    <row r="289" spans="1:8" x14ac:dyDescent="0.5">
      <c r="A289" s="78" t="s">
        <v>5336</v>
      </c>
      <c r="C289" s="18" t="s">
        <v>4983</v>
      </c>
      <c r="D289" s="64" t="str">
        <f>VLOOKUP($C289,allFlowProduct!$A:$P,4,FALSE)</f>
        <v>ผัดฉ่าปลากระโทงร่ม</v>
      </c>
      <c r="E289" s="64" t="str">
        <f>VLOOKUP($C289,allFlowProduct!$A:$P,5,FALSE)</f>
        <v>จาน</v>
      </c>
      <c r="F289" s="64">
        <f>VLOOKUP($C289,allFlowProduct!$A:$P,3,FALSE)</f>
        <v>3</v>
      </c>
      <c r="G289" s="64">
        <f>VLOOKUP($C289,allFlowProduct!$A:$P,8,FALSE)</f>
        <v>1</v>
      </c>
      <c r="H289" s="64">
        <f t="shared" si="5"/>
        <v>7</v>
      </c>
    </row>
    <row r="290" spans="1:8" x14ac:dyDescent="0.5">
      <c r="A290" s="78" t="s">
        <v>5337</v>
      </c>
      <c r="C290" s="18" t="s">
        <v>4985</v>
      </c>
      <c r="D290" s="64" t="str">
        <f>VLOOKUP($C290,allFlowProduct!$A:$P,4,FALSE)</f>
        <v>ผัดฉ่าปลากระทุงเหว</v>
      </c>
      <c r="E290" s="64" t="str">
        <f>VLOOKUP($C290,allFlowProduct!$A:$P,5,FALSE)</f>
        <v>จาน</v>
      </c>
      <c r="F290" s="64">
        <f>VLOOKUP($C290,allFlowProduct!$A:$P,3,FALSE)</f>
        <v>3</v>
      </c>
      <c r="G290" s="64">
        <f>VLOOKUP($C290,allFlowProduct!$A:$P,8,FALSE)</f>
        <v>1</v>
      </c>
      <c r="H290" s="64">
        <f t="shared" si="5"/>
        <v>7</v>
      </c>
    </row>
    <row r="291" spans="1:8" x14ac:dyDescent="0.5">
      <c r="A291" s="78" t="s">
        <v>5338</v>
      </c>
      <c r="C291" s="18" t="s">
        <v>4985</v>
      </c>
      <c r="D291" s="64" t="str">
        <f>VLOOKUP($C291,allFlowProduct!$A:$P,4,FALSE)</f>
        <v>ผัดฉ่าปลากระทุงเหว</v>
      </c>
      <c r="E291" s="64" t="str">
        <f>VLOOKUP($C291,allFlowProduct!$A:$P,5,FALSE)</f>
        <v>จาน</v>
      </c>
      <c r="F291" s="64">
        <f>VLOOKUP($C291,allFlowProduct!$A:$P,3,FALSE)</f>
        <v>3</v>
      </c>
      <c r="G291" s="64">
        <f>VLOOKUP($C291,allFlowProduct!$A:$P,8,FALSE)</f>
        <v>1</v>
      </c>
      <c r="H291" s="64">
        <f t="shared" si="5"/>
        <v>7</v>
      </c>
    </row>
    <row r="292" spans="1:8" x14ac:dyDescent="0.5">
      <c r="A292" s="78" t="s">
        <v>5339</v>
      </c>
      <c r="C292" s="18" t="s">
        <v>4985</v>
      </c>
      <c r="D292" s="64" t="str">
        <f>VLOOKUP($C292,allFlowProduct!$A:$P,4,FALSE)</f>
        <v>ผัดฉ่าปลากระทุงเหว</v>
      </c>
      <c r="E292" s="64" t="str">
        <f>VLOOKUP($C292,allFlowProduct!$A:$P,5,FALSE)</f>
        <v>จาน</v>
      </c>
      <c r="F292" s="64">
        <f>VLOOKUP($C292,allFlowProduct!$A:$P,3,FALSE)</f>
        <v>3</v>
      </c>
      <c r="G292" s="64">
        <f>VLOOKUP($C292,allFlowProduct!$A:$P,8,FALSE)</f>
        <v>1</v>
      </c>
      <c r="H292" s="64">
        <f t="shared" si="5"/>
        <v>7</v>
      </c>
    </row>
    <row r="293" spans="1:8" x14ac:dyDescent="0.5">
      <c r="A293" s="78" t="s">
        <v>5340</v>
      </c>
      <c r="C293" s="18" t="s">
        <v>4975</v>
      </c>
      <c r="D293" s="64" t="str">
        <f>VLOOKUP($C293,allFlowProduct!$A:$P,4,FALSE)</f>
        <v>ผัดฉ่าปลาหมึก</v>
      </c>
      <c r="E293" s="64" t="str">
        <f>VLOOKUP($C293,allFlowProduct!$A:$P,5,FALSE)</f>
        <v>จาน</v>
      </c>
      <c r="F293" s="64">
        <f>VLOOKUP($C293,allFlowProduct!$A:$P,3,FALSE)</f>
        <v>3</v>
      </c>
      <c r="G293" s="64">
        <f>VLOOKUP($C293,allFlowProduct!$A:$P,8,FALSE)</f>
        <v>1</v>
      </c>
      <c r="H293" s="64">
        <f t="shared" si="5"/>
        <v>7</v>
      </c>
    </row>
    <row r="294" spans="1:8" x14ac:dyDescent="0.5">
      <c r="A294" s="78" t="s">
        <v>5341</v>
      </c>
      <c r="C294" s="18" t="s">
        <v>4975</v>
      </c>
      <c r="D294" s="64" t="str">
        <f>VLOOKUP($C294,allFlowProduct!$A:$P,4,FALSE)</f>
        <v>ผัดฉ่าปลาหมึก</v>
      </c>
      <c r="E294" s="64" t="str">
        <f>VLOOKUP($C294,allFlowProduct!$A:$P,5,FALSE)</f>
        <v>จาน</v>
      </c>
      <c r="F294" s="64">
        <f>VLOOKUP($C294,allFlowProduct!$A:$P,3,FALSE)</f>
        <v>3</v>
      </c>
      <c r="G294" s="64">
        <f>VLOOKUP($C294,allFlowProduct!$A:$P,8,FALSE)</f>
        <v>1</v>
      </c>
      <c r="H294" s="64">
        <f t="shared" si="5"/>
        <v>7</v>
      </c>
    </row>
    <row r="295" spans="1:8" x14ac:dyDescent="0.5">
      <c r="A295" s="78" t="s">
        <v>5342</v>
      </c>
      <c r="C295" s="18" t="s">
        <v>4975</v>
      </c>
      <c r="D295" s="64" t="str">
        <f>VLOOKUP($C295,allFlowProduct!$A:$P,4,FALSE)</f>
        <v>ผัดฉ่าปลาหมึก</v>
      </c>
      <c r="E295" s="64" t="str">
        <f>VLOOKUP($C295,allFlowProduct!$A:$P,5,FALSE)</f>
        <v>จาน</v>
      </c>
      <c r="F295" s="64">
        <f>VLOOKUP($C295,allFlowProduct!$A:$P,3,FALSE)</f>
        <v>3</v>
      </c>
      <c r="G295" s="64">
        <f>VLOOKUP($C295,allFlowProduct!$A:$P,8,FALSE)</f>
        <v>1</v>
      </c>
      <c r="H295" s="64">
        <f t="shared" si="5"/>
        <v>7</v>
      </c>
    </row>
    <row r="296" spans="1:8" x14ac:dyDescent="0.5">
      <c r="A296" s="78" t="s">
        <v>5343</v>
      </c>
      <c r="C296" s="18" t="s">
        <v>4928</v>
      </c>
      <c r="D296" s="64" t="str">
        <f>VLOOKUP($C296,allFlowProduct!$A:$P,4,FALSE)</f>
        <v>ผัดบวบใส่ไข่</v>
      </c>
      <c r="E296" s="64" t="str">
        <f>VLOOKUP($C296,allFlowProduct!$A:$P,5,FALSE)</f>
        <v>จาน</v>
      </c>
      <c r="F296" s="64">
        <f>VLOOKUP($C296,allFlowProduct!$A:$P,3,FALSE)</f>
        <v>3</v>
      </c>
      <c r="G296" s="64">
        <f>VLOOKUP($C296,allFlowProduct!$A:$P,8,FALSE)</f>
        <v>1</v>
      </c>
      <c r="H296" s="64">
        <f t="shared" si="5"/>
        <v>7</v>
      </c>
    </row>
    <row r="297" spans="1:8" x14ac:dyDescent="0.5">
      <c r="A297" s="78" t="s">
        <v>5344</v>
      </c>
      <c r="C297" s="18" t="s">
        <v>4928</v>
      </c>
      <c r="D297" s="64" t="str">
        <f>VLOOKUP($C297,allFlowProduct!$A:$P,4,FALSE)</f>
        <v>ผัดบวบใส่ไข่</v>
      </c>
      <c r="E297" s="64" t="str">
        <f>VLOOKUP($C297,allFlowProduct!$A:$P,5,FALSE)</f>
        <v>จาน</v>
      </c>
      <c r="F297" s="64">
        <f>VLOOKUP($C297,allFlowProduct!$A:$P,3,FALSE)</f>
        <v>3</v>
      </c>
      <c r="G297" s="64">
        <f>VLOOKUP($C297,allFlowProduct!$A:$P,8,FALSE)</f>
        <v>1</v>
      </c>
      <c r="H297" s="64">
        <f t="shared" si="5"/>
        <v>7</v>
      </c>
    </row>
    <row r="298" spans="1:8" x14ac:dyDescent="0.5">
      <c r="A298" s="78" t="s">
        <v>5345</v>
      </c>
      <c r="C298" s="18" t="s">
        <v>4928</v>
      </c>
      <c r="D298" s="64" t="str">
        <f>VLOOKUP($C298,allFlowProduct!$A:$P,4,FALSE)</f>
        <v>ผัดบวบใส่ไข่</v>
      </c>
      <c r="E298" s="64" t="str">
        <f>VLOOKUP($C298,allFlowProduct!$A:$P,5,FALSE)</f>
        <v>จาน</v>
      </c>
      <c r="F298" s="64">
        <f>VLOOKUP($C298,allFlowProduct!$A:$P,3,FALSE)</f>
        <v>3</v>
      </c>
      <c r="G298" s="64">
        <f>VLOOKUP($C298,allFlowProduct!$A:$P,8,FALSE)</f>
        <v>1</v>
      </c>
      <c r="H298" s="64">
        <f t="shared" si="5"/>
        <v>7</v>
      </c>
    </row>
    <row r="299" spans="1:8" x14ac:dyDescent="0.5">
      <c r="A299" s="78" t="s">
        <v>5346</v>
      </c>
      <c r="C299" s="18" t="s">
        <v>5513</v>
      </c>
      <c r="D299" s="64" t="str">
        <f>VLOOKUP($C299,allFlowProduct!$A:$P,4,FALSE)</f>
        <v>ผัดบวบไม่ใส่ไข่</v>
      </c>
      <c r="E299" s="64" t="str">
        <f>VLOOKUP($C299,allFlowProduct!$A:$P,5,FALSE)</f>
        <v>จาน</v>
      </c>
      <c r="F299" s="64">
        <f>VLOOKUP($C299,allFlowProduct!$A:$P,3,FALSE)</f>
        <v>3</v>
      </c>
      <c r="G299" s="64">
        <f>VLOOKUP($C299,allFlowProduct!$A:$P,8,FALSE)</f>
        <v>1</v>
      </c>
      <c r="H299" s="64">
        <f t="shared" si="5"/>
        <v>7</v>
      </c>
    </row>
    <row r="300" spans="1:8" x14ac:dyDescent="0.5">
      <c r="A300" s="78" t="s">
        <v>5347</v>
      </c>
      <c r="C300" s="18" t="s">
        <v>4989</v>
      </c>
      <c r="D300" s="64" t="str">
        <f>VLOOKUP($C300,allFlowProduct!$A:$P,4,FALSE)</f>
        <v>ผัดผักเชียงดา</v>
      </c>
      <c r="E300" s="64" t="str">
        <f>VLOOKUP($C300,allFlowProduct!$A:$P,5,FALSE)</f>
        <v>จาน</v>
      </c>
      <c r="F300" s="64">
        <f>VLOOKUP($C300,allFlowProduct!$A:$P,3,FALSE)</f>
        <v>3</v>
      </c>
      <c r="G300" s="64">
        <f>VLOOKUP($C300,allFlowProduct!$A:$P,8,FALSE)</f>
        <v>1</v>
      </c>
      <c r="H300" s="64">
        <f t="shared" si="5"/>
        <v>7</v>
      </c>
    </row>
    <row r="301" spans="1:8" x14ac:dyDescent="0.5">
      <c r="A301" s="78" t="s">
        <v>5348</v>
      </c>
      <c r="C301" s="18" t="s">
        <v>4989</v>
      </c>
      <c r="D301" s="64" t="str">
        <f>VLOOKUP($C301,allFlowProduct!$A:$P,4,FALSE)</f>
        <v>ผัดผักเชียงดา</v>
      </c>
      <c r="E301" s="64" t="str">
        <f>VLOOKUP($C301,allFlowProduct!$A:$P,5,FALSE)</f>
        <v>จาน</v>
      </c>
      <c r="F301" s="64">
        <f>VLOOKUP($C301,allFlowProduct!$A:$P,3,FALSE)</f>
        <v>3</v>
      </c>
      <c r="G301" s="64">
        <f>VLOOKUP($C301,allFlowProduct!$A:$P,8,FALSE)</f>
        <v>1</v>
      </c>
      <c r="H301" s="64">
        <f t="shared" si="5"/>
        <v>7</v>
      </c>
    </row>
    <row r="302" spans="1:8" x14ac:dyDescent="0.5">
      <c r="A302" s="78" t="s">
        <v>4793</v>
      </c>
      <c r="C302" s="18" t="s">
        <v>4919</v>
      </c>
      <c r="D302" s="64" t="str">
        <f>VLOOKUP($C302,allFlowProduct!$A:$P,4,FALSE)</f>
        <v>ผัดผักเชียงดาปลาเค็ม</v>
      </c>
      <c r="E302" s="64" t="str">
        <f>VLOOKUP($C302,allFlowProduct!$A:$P,5,FALSE)</f>
        <v>จาน</v>
      </c>
      <c r="F302" s="64">
        <f>VLOOKUP($C302,allFlowProduct!$A:$P,3,FALSE)</f>
        <v>3</v>
      </c>
      <c r="G302" s="64">
        <f>VLOOKUP($C302,allFlowProduct!$A:$P,8,FALSE)</f>
        <v>1</v>
      </c>
      <c r="H302" s="64">
        <f t="shared" si="5"/>
        <v>7</v>
      </c>
    </row>
    <row r="303" spans="1:8" x14ac:dyDescent="0.5">
      <c r="A303" s="78" t="s">
        <v>5349</v>
      </c>
      <c r="C303" s="18" t="s">
        <v>4919</v>
      </c>
      <c r="D303" s="64" t="str">
        <f>VLOOKUP($C303,allFlowProduct!$A:$P,4,FALSE)</f>
        <v>ผัดผักเชียงดาปลาเค็ม</v>
      </c>
      <c r="E303" s="64" t="str">
        <f>VLOOKUP($C303,allFlowProduct!$A:$P,5,FALSE)</f>
        <v>จาน</v>
      </c>
      <c r="F303" s="64">
        <f>VLOOKUP($C303,allFlowProduct!$A:$P,3,FALSE)</f>
        <v>3</v>
      </c>
      <c r="G303" s="64">
        <f>VLOOKUP($C303,allFlowProduct!$A:$P,8,FALSE)</f>
        <v>1</v>
      </c>
      <c r="H303" s="64">
        <f t="shared" si="5"/>
        <v>7</v>
      </c>
    </row>
    <row r="304" spans="1:8" x14ac:dyDescent="0.5">
      <c r="A304" s="78" t="s">
        <v>5350</v>
      </c>
      <c r="C304" s="18" t="s">
        <v>4919</v>
      </c>
      <c r="D304" s="64" t="str">
        <f>VLOOKUP($C304,allFlowProduct!$A:$P,4,FALSE)</f>
        <v>ผัดผักเชียงดาปลาเค็ม</v>
      </c>
      <c r="E304" s="64" t="str">
        <f>VLOOKUP($C304,allFlowProduct!$A:$P,5,FALSE)</f>
        <v>จาน</v>
      </c>
      <c r="F304" s="64">
        <f>VLOOKUP($C304,allFlowProduct!$A:$P,3,FALSE)</f>
        <v>3</v>
      </c>
      <c r="G304" s="64">
        <f>VLOOKUP($C304,allFlowProduct!$A:$P,8,FALSE)</f>
        <v>1</v>
      </c>
      <c r="H304" s="64">
        <f t="shared" si="5"/>
        <v>7</v>
      </c>
    </row>
    <row r="305" spans="1:8" x14ac:dyDescent="0.5">
      <c r="A305" s="78" t="s">
        <v>5351</v>
      </c>
      <c r="C305" s="18" t="s">
        <v>4919</v>
      </c>
      <c r="D305" s="64" t="str">
        <f>VLOOKUP($C305,allFlowProduct!$A:$P,4,FALSE)</f>
        <v>ผัดผักเชียงดาปลาเค็ม</v>
      </c>
      <c r="E305" s="64" t="str">
        <f>VLOOKUP($C305,allFlowProduct!$A:$P,5,FALSE)</f>
        <v>จาน</v>
      </c>
      <c r="F305" s="64">
        <f>VLOOKUP($C305,allFlowProduct!$A:$P,3,FALSE)</f>
        <v>3</v>
      </c>
      <c r="G305" s="64">
        <f>VLOOKUP($C305,allFlowProduct!$A:$P,8,FALSE)</f>
        <v>1</v>
      </c>
      <c r="H305" s="64">
        <f t="shared" si="5"/>
        <v>7</v>
      </c>
    </row>
    <row r="306" spans="1:8" x14ac:dyDescent="0.5">
      <c r="A306" s="78" t="s">
        <v>5352</v>
      </c>
      <c r="C306" s="18" t="s">
        <v>4919</v>
      </c>
      <c r="D306" s="64" t="str">
        <f>VLOOKUP($C306,allFlowProduct!$A:$P,4,FALSE)</f>
        <v>ผัดผักเชียงดาปลาเค็ม</v>
      </c>
      <c r="E306" s="64" t="str">
        <f>VLOOKUP($C306,allFlowProduct!$A:$P,5,FALSE)</f>
        <v>จาน</v>
      </c>
      <c r="F306" s="64">
        <f>VLOOKUP($C306,allFlowProduct!$A:$P,3,FALSE)</f>
        <v>3</v>
      </c>
      <c r="G306" s="64">
        <f>VLOOKUP($C306,allFlowProduct!$A:$P,8,FALSE)</f>
        <v>1</v>
      </c>
      <c r="H306" s="64">
        <f t="shared" si="5"/>
        <v>7</v>
      </c>
    </row>
    <row r="307" spans="1:8" x14ac:dyDescent="0.5">
      <c r="A307" s="78" t="s">
        <v>5353</v>
      </c>
      <c r="C307" s="18" t="s">
        <v>4989</v>
      </c>
      <c r="D307" s="64" t="str">
        <f>VLOOKUP($C307,allFlowProduct!$A:$P,4,FALSE)</f>
        <v>ผัดผักเชียงดา</v>
      </c>
      <c r="E307" s="64" t="str">
        <f>VLOOKUP($C307,allFlowProduct!$A:$P,5,FALSE)</f>
        <v>จาน</v>
      </c>
      <c r="F307" s="64">
        <f>VLOOKUP($C307,allFlowProduct!$A:$P,3,FALSE)</f>
        <v>3</v>
      </c>
      <c r="G307" s="64">
        <f>VLOOKUP($C307,allFlowProduct!$A:$P,8,FALSE)</f>
        <v>1</v>
      </c>
      <c r="H307" s="64">
        <f t="shared" si="5"/>
        <v>7</v>
      </c>
    </row>
    <row r="308" spans="1:8" x14ac:dyDescent="0.5">
      <c r="A308" s="78" t="s">
        <v>5354</v>
      </c>
      <c r="C308" s="18" t="s">
        <v>4955</v>
      </c>
      <c r="D308" s="64" t="str">
        <f>VLOOKUP($C308,allFlowProduct!$A:$P,4,FALSE)</f>
        <v>ผัดผักไชยา</v>
      </c>
      <c r="E308" s="64" t="str">
        <f>VLOOKUP($C308,allFlowProduct!$A:$P,5,FALSE)</f>
        <v>จาน</v>
      </c>
      <c r="F308" s="64">
        <f>VLOOKUP($C308,allFlowProduct!$A:$P,3,FALSE)</f>
        <v>3</v>
      </c>
      <c r="G308" s="64">
        <f>VLOOKUP($C308,allFlowProduct!$A:$P,8,FALSE)</f>
        <v>1</v>
      </c>
      <c r="H308" s="64">
        <f t="shared" si="5"/>
        <v>7</v>
      </c>
    </row>
    <row r="309" spans="1:8" x14ac:dyDescent="0.5">
      <c r="A309" s="78" t="s">
        <v>5355</v>
      </c>
      <c r="C309" s="18" t="s">
        <v>4955</v>
      </c>
      <c r="D309" s="64" t="str">
        <f>VLOOKUP($C309,allFlowProduct!$A:$P,4,FALSE)</f>
        <v>ผัดผักไชยา</v>
      </c>
      <c r="E309" s="64" t="str">
        <f>VLOOKUP($C309,allFlowProduct!$A:$P,5,FALSE)</f>
        <v>จาน</v>
      </c>
      <c r="F309" s="64">
        <f>VLOOKUP($C309,allFlowProduct!$A:$P,3,FALSE)</f>
        <v>3</v>
      </c>
      <c r="G309" s="64">
        <f>VLOOKUP($C309,allFlowProduct!$A:$P,8,FALSE)</f>
        <v>1</v>
      </c>
      <c r="H309" s="64">
        <f t="shared" si="5"/>
        <v>7</v>
      </c>
    </row>
    <row r="310" spans="1:8" x14ac:dyDescent="0.5">
      <c r="A310" s="78" t="s">
        <v>5356</v>
      </c>
      <c r="C310" s="18" t="s">
        <v>4955</v>
      </c>
      <c r="D310" s="64" t="str">
        <f>VLOOKUP($C310,allFlowProduct!$A:$P,4,FALSE)</f>
        <v>ผัดผักไชยา</v>
      </c>
      <c r="E310" s="64" t="str">
        <f>VLOOKUP($C310,allFlowProduct!$A:$P,5,FALSE)</f>
        <v>จาน</v>
      </c>
      <c r="F310" s="64">
        <f>VLOOKUP($C310,allFlowProduct!$A:$P,3,FALSE)</f>
        <v>3</v>
      </c>
      <c r="G310" s="64">
        <f>VLOOKUP($C310,allFlowProduct!$A:$P,8,FALSE)</f>
        <v>1</v>
      </c>
      <c r="H310" s="64">
        <f t="shared" si="5"/>
        <v>7</v>
      </c>
    </row>
    <row r="311" spans="1:8" x14ac:dyDescent="0.5">
      <c r="A311" s="78" t="s">
        <v>5357</v>
      </c>
      <c r="C311" s="18" t="s">
        <v>4978</v>
      </c>
      <c r="D311" s="64" t="str">
        <f>VLOOKUP($C311,allFlowProduct!$A:$P,4,FALSE)</f>
        <v>ผัดผักกระเฉดปลาเค็ม</v>
      </c>
      <c r="E311" s="64" t="str">
        <f>VLOOKUP($C311,allFlowProduct!$A:$P,5,FALSE)</f>
        <v>จาน</v>
      </c>
      <c r="F311" s="64">
        <f>VLOOKUP($C311,allFlowProduct!$A:$P,3,FALSE)</f>
        <v>3</v>
      </c>
      <c r="G311" s="64">
        <f>VLOOKUP($C311,allFlowProduct!$A:$P,8,FALSE)</f>
        <v>1</v>
      </c>
      <c r="H311" s="64">
        <f t="shared" si="5"/>
        <v>7</v>
      </c>
    </row>
    <row r="312" spans="1:8" x14ac:dyDescent="0.5">
      <c r="A312" s="78" t="s">
        <v>5358</v>
      </c>
      <c r="C312" s="18" t="s">
        <v>4978</v>
      </c>
      <c r="D312" s="64" t="str">
        <f>VLOOKUP($C312,allFlowProduct!$A:$P,4,FALSE)</f>
        <v>ผัดผักกระเฉดปลาเค็ม</v>
      </c>
      <c r="E312" s="64" t="str">
        <f>VLOOKUP($C312,allFlowProduct!$A:$P,5,FALSE)</f>
        <v>จาน</v>
      </c>
      <c r="F312" s="64">
        <f>VLOOKUP($C312,allFlowProduct!$A:$P,3,FALSE)</f>
        <v>3</v>
      </c>
      <c r="G312" s="64">
        <f>VLOOKUP($C312,allFlowProduct!$A:$P,8,FALSE)</f>
        <v>1</v>
      </c>
      <c r="H312" s="64">
        <f t="shared" si="5"/>
        <v>7</v>
      </c>
    </row>
    <row r="313" spans="1:8" x14ac:dyDescent="0.5">
      <c r="A313" s="78" t="s">
        <v>5359</v>
      </c>
      <c r="C313" s="18" t="s">
        <v>4986</v>
      </c>
      <c r="D313" s="64" t="str">
        <f>VLOOKUP($C313,allFlowProduct!$A:$P,4,FALSE)</f>
        <v>ผัดผักบุ้งเต้าเจี้ยว</v>
      </c>
      <c r="E313" s="64" t="str">
        <f>VLOOKUP($C313,allFlowProduct!$A:$P,5,FALSE)</f>
        <v>จาน</v>
      </c>
      <c r="F313" s="64">
        <f>VLOOKUP($C313,allFlowProduct!$A:$P,3,FALSE)</f>
        <v>3</v>
      </c>
      <c r="G313" s="64">
        <f>VLOOKUP($C313,allFlowProduct!$A:$P,8,FALSE)</f>
        <v>1</v>
      </c>
      <c r="H313" s="64">
        <f t="shared" si="5"/>
        <v>7</v>
      </c>
    </row>
    <row r="314" spans="1:8" x14ac:dyDescent="0.5">
      <c r="A314" s="78" t="s">
        <v>5360</v>
      </c>
      <c r="C314" s="18" t="s">
        <v>4977</v>
      </c>
      <c r="D314" s="64" t="str">
        <f>VLOOKUP($C314,allFlowProduct!$A:$P,4,FALSE)</f>
        <v>ผัดพริกแกงปลากระโทงร่ม</v>
      </c>
      <c r="E314" s="64" t="str">
        <f>VLOOKUP($C314,allFlowProduct!$A:$P,5,FALSE)</f>
        <v>จาน</v>
      </c>
      <c r="F314" s="64">
        <f>VLOOKUP($C314,allFlowProduct!$A:$P,3,FALSE)</f>
        <v>3</v>
      </c>
      <c r="G314" s="64">
        <f>VLOOKUP($C314,allFlowProduct!$A:$P,8,FALSE)</f>
        <v>1</v>
      </c>
      <c r="H314" s="64">
        <f t="shared" si="5"/>
        <v>7</v>
      </c>
    </row>
    <row r="315" spans="1:8" x14ac:dyDescent="0.5">
      <c r="A315" s="78" t="s">
        <v>5361</v>
      </c>
      <c r="C315" s="18" t="s">
        <v>4977</v>
      </c>
      <c r="D315" s="64" t="str">
        <f>VLOOKUP($C315,allFlowProduct!$A:$P,4,FALSE)</f>
        <v>ผัดพริกแกงปลากระโทงร่ม</v>
      </c>
      <c r="E315" s="64" t="str">
        <f>VLOOKUP($C315,allFlowProduct!$A:$P,5,FALSE)</f>
        <v>จาน</v>
      </c>
      <c r="F315" s="64">
        <f>VLOOKUP($C315,allFlowProduct!$A:$P,3,FALSE)</f>
        <v>3</v>
      </c>
      <c r="G315" s="64">
        <f>VLOOKUP($C315,allFlowProduct!$A:$P,8,FALSE)</f>
        <v>1</v>
      </c>
      <c r="H315" s="64">
        <f t="shared" si="5"/>
        <v>7</v>
      </c>
    </row>
    <row r="316" spans="1:8" x14ac:dyDescent="0.5">
      <c r="A316" s="78" t="s">
        <v>5362</v>
      </c>
      <c r="C316" s="18" t="s">
        <v>4937</v>
      </c>
      <c r="D316" s="64" t="str">
        <f>VLOOKUP($C316,allFlowProduct!$A:$P,4,FALSE)</f>
        <v>ปลากระทุงเหวผักพริกแกง</v>
      </c>
      <c r="E316" s="64" t="str">
        <f>VLOOKUP($C316,allFlowProduct!$A:$P,5,FALSE)</f>
        <v>จาน</v>
      </c>
      <c r="F316" s="64">
        <f>VLOOKUP($C316,allFlowProduct!$A:$P,3,FALSE)</f>
        <v>3</v>
      </c>
      <c r="G316" s="64">
        <f>VLOOKUP($C316,allFlowProduct!$A:$P,8,FALSE)</f>
        <v>1</v>
      </c>
      <c r="H316" s="64">
        <f t="shared" si="5"/>
        <v>7</v>
      </c>
    </row>
    <row r="317" spans="1:8" x14ac:dyDescent="0.5">
      <c r="A317" s="78" t="s">
        <v>5363</v>
      </c>
      <c r="C317" s="18" t="s">
        <v>4937</v>
      </c>
      <c r="D317" s="64" t="str">
        <f>VLOOKUP($C317,allFlowProduct!$A:$P,4,FALSE)</f>
        <v>ปลากระทุงเหวผักพริกแกง</v>
      </c>
      <c r="E317" s="64" t="str">
        <f>VLOOKUP($C317,allFlowProduct!$A:$P,5,FALSE)</f>
        <v>จาน</v>
      </c>
      <c r="F317" s="64">
        <f>VLOOKUP($C317,allFlowProduct!$A:$P,3,FALSE)</f>
        <v>3</v>
      </c>
      <c r="G317" s="64">
        <f>VLOOKUP($C317,allFlowProduct!$A:$P,8,FALSE)</f>
        <v>1</v>
      </c>
      <c r="H317" s="64">
        <f t="shared" si="5"/>
        <v>7</v>
      </c>
    </row>
    <row r="318" spans="1:8" x14ac:dyDescent="0.5">
      <c r="A318" s="78" t="s">
        <v>4501</v>
      </c>
      <c r="C318" s="18" t="s">
        <v>5006</v>
      </c>
      <c r="D318" s="64" t="str">
        <f>VLOOKUP($C318,allFlowProduct!$A:$P,4,FALSE)</f>
        <v>หมึกผัดพริกแกง</v>
      </c>
      <c r="E318" s="64" t="str">
        <f>VLOOKUP($C318,allFlowProduct!$A:$P,5,FALSE)</f>
        <v>จาน</v>
      </c>
      <c r="F318" s="64">
        <f>VLOOKUP($C318,allFlowProduct!$A:$P,3,FALSE)</f>
        <v>3</v>
      </c>
      <c r="G318" s="64">
        <f>VLOOKUP($C318,allFlowProduct!$A:$P,8,FALSE)</f>
        <v>1</v>
      </c>
      <c r="H318" s="64">
        <f t="shared" si="5"/>
        <v>7</v>
      </c>
    </row>
    <row r="319" spans="1:8" x14ac:dyDescent="0.5">
      <c r="A319" s="78" t="s">
        <v>5364</v>
      </c>
      <c r="C319" s="18" t="s">
        <v>5006</v>
      </c>
      <c r="D319" s="64" t="str">
        <f>VLOOKUP($C319,allFlowProduct!$A:$P,4,FALSE)</f>
        <v>หมึกผัดพริกแกง</v>
      </c>
      <c r="E319" s="64" t="str">
        <f>VLOOKUP($C319,allFlowProduct!$A:$P,5,FALSE)</f>
        <v>จาน</v>
      </c>
      <c r="F319" s="64">
        <f>VLOOKUP($C319,allFlowProduct!$A:$P,3,FALSE)</f>
        <v>3</v>
      </c>
      <c r="G319" s="64">
        <f>VLOOKUP($C319,allFlowProduct!$A:$P,8,FALSE)</f>
        <v>1</v>
      </c>
      <c r="H319" s="64">
        <f t="shared" si="5"/>
        <v>7</v>
      </c>
    </row>
    <row r="320" spans="1:8" x14ac:dyDescent="0.5">
      <c r="A320" s="78" t="s">
        <v>5365</v>
      </c>
      <c r="C320" s="18" t="s">
        <v>5006</v>
      </c>
      <c r="D320" s="64" t="str">
        <f>VLOOKUP($C320,allFlowProduct!$A:$P,4,FALSE)</f>
        <v>หมึกผัดพริกแกง</v>
      </c>
      <c r="E320" s="64" t="str">
        <f>VLOOKUP($C320,allFlowProduct!$A:$P,5,FALSE)</f>
        <v>จาน</v>
      </c>
      <c r="F320" s="64">
        <f>VLOOKUP($C320,allFlowProduct!$A:$P,3,FALSE)</f>
        <v>3</v>
      </c>
      <c r="G320" s="64">
        <f>VLOOKUP($C320,allFlowProduct!$A:$P,8,FALSE)</f>
        <v>1</v>
      </c>
      <c r="H320" s="64">
        <f t="shared" si="5"/>
        <v>7</v>
      </c>
    </row>
    <row r="321" spans="1:8" x14ac:dyDescent="0.5">
      <c r="A321" s="78" t="s">
        <v>5366</v>
      </c>
      <c r="C321" s="18" t="s">
        <v>5006</v>
      </c>
      <c r="D321" s="64" t="str">
        <f>VLOOKUP($C321,allFlowProduct!$A:$P,4,FALSE)</f>
        <v>หมึกผัดพริกแกง</v>
      </c>
      <c r="E321" s="64" t="str">
        <f>VLOOKUP($C321,allFlowProduct!$A:$P,5,FALSE)</f>
        <v>จาน</v>
      </c>
      <c r="F321" s="64">
        <f>VLOOKUP($C321,allFlowProduct!$A:$P,3,FALSE)</f>
        <v>3</v>
      </c>
      <c r="G321" s="64">
        <f>VLOOKUP($C321,allFlowProduct!$A:$P,8,FALSE)</f>
        <v>1</v>
      </c>
      <c r="H321" s="64">
        <f t="shared" si="5"/>
        <v>7</v>
      </c>
    </row>
    <row r="322" spans="1:8" x14ac:dyDescent="0.5">
      <c r="A322" s="78" t="s">
        <v>5367</v>
      </c>
      <c r="C322" s="18" t="s">
        <v>5006</v>
      </c>
      <c r="D322" s="64" t="str">
        <f>VLOOKUP($C322,allFlowProduct!$A:$P,4,FALSE)</f>
        <v>หมึกผัดพริกแกง</v>
      </c>
      <c r="E322" s="64" t="str">
        <f>VLOOKUP($C322,allFlowProduct!$A:$P,5,FALSE)</f>
        <v>จาน</v>
      </c>
      <c r="F322" s="64">
        <f>VLOOKUP($C322,allFlowProduct!$A:$P,3,FALSE)</f>
        <v>3</v>
      </c>
      <c r="G322" s="64">
        <f>VLOOKUP($C322,allFlowProduct!$A:$P,8,FALSE)</f>
        <v>1</v>
      </c>
      <c r="H322" s="64">
        <f t="shared" si="5"/>
        <v>7</v>
      </c>
    </row>
    <row r="323" spans="1:8" x14ac:dyDescent="0.5">
      <c r="A323" s="78" t="s">
        <v>5368</v>
      </c>
      <c r="C323" s="18" t="s">
        <v>5006</v>
      </c>
      <c r="D323" s="64" t="str">
        <f>VLOOKUP($C323,allFlowProduct!$A:$P,4,FALSE)</f>
        <v>หมึกผัดพริกแกง</v>
      </c>
      <c r="E323" s="64" t="str">
        <f>VLOOKUP($C323,allFlowProduct!$A:$P,5,FALSE)</f>
        <v>จาน</v>
      </c>
      <c r="F323" s="64">
        <f>VLOOKUP($C323,allFlowProduct!$A:$P,3,FALSE)</f>
        <v>3</v>
      </c>
      <c r="G323" s="64">
        <f>VLOOKUP($C323,allFlowProduct!$A:$P,8,FALSE)</f>
        <v>1</v>
      </c>
      <c r="H323" s="64">
        <f t="shared" si="5"/>
        <v>7</v>
      </c>
    </row>
    <row r="324" spans="1:8" x14ac:dyDescent="0.5">
      <c r="A324" s="78" t="s">
        <v>5369</v>
      </c>
      <c r="C324" s="18" t="s">
        <v>5006</v>
      </c>
      <c r="D324" s="64" t="str">
        <f>VLOOKUP($C324,allFlowProduct!$A:$P,4,FALSE)</f>
        <v>หมึกผัดพริกแกง</v>
      </c>
      <c r="E324" s="64" t="str">
        <f>VLOOKUP($C324,allFlowProduct!$A:$P,5,FALSE)</f>
        <v>จาน</v>
      </c>
      <c r="F324" s="64">
        <f>VLOOKUP($C324,allFlowProduct!$A:$P,3,FALSE)</f>
        <v>3</v>
      </c>
      <c r="G324" s="64">
        <f>VLOOKUP($C324,allFlowProduct!$A:$P,8,FALSE)</f>
        <v>1</v>
      </c>
      <c r="H324" s="64">
        <f t="shared" si="5"/>
        <v>7</v>
      </c>
    </row>
    <row r="325" spans="1:8" x14ac:dyDescent="0.5">
      <c r="A325" s="78" t="s">
        <v>5370</v>
      </c>
      <c r="C325" s="18" t="s">
        <v>5006</v>
      </c>
      <c r="D325" s="64" t="str">
        <f>VLOOKUP($C325,allFlowProduct!$A:$P,4,FALSE)</f>
        <v>หมึกผัดพริกแกง</v>
      </c>
      <c r="E325" s="64" t="str">
        <f>VLOOKUP($C325,allFlowProduct!$A:$P,5,FALSE)</f>
        <v>จาน</v>
      </c>
      <c r="F325" s="64">
        <f>VLOOKUP($C325,allFlowProduct!$A:$P,3,FALSE)</f>
        <v>3</v>
      </c>
      <c r="G325" s="64">
        <f>VLOOKUP($C325,allFlowProduct!$A:$P,8,FALSE)</f>
        <v>1</v>
      </c>
      <c r="H325" s="64">
        <f t="shared" si="5"/>
        <v>7</v>
      </c>
    </row>
    <row r="326" spans="1:8" x14ac:dyDescent="0.5">
      <c r="A326" s="78" t="s">
        <v>5371</v>
      </c>
      <c r="C326" s="18" t="s">
        <v>5006</v>
      </c>
      <c r="D326" s="64" t="str">
        <f>VLOOKUP($C326,allFlowProduct!$A:$P,4,FALSE)</f>
        <v>หมึกผัดพริกแกง</v>
      </c>
      <c r="E326" s="64" t="str">
        <f>VLOOKUP($C326,allFlowProduct!$A:$P,5,FALSE)</f>
        <v>จาน</v>
      </c>
      <c r="F326" s="64">
        <f>VLOOKUP($C326,allFlowProduct!$A:$P,3,FALSE)</f>
        <v>3</v>
      </c>
      <c r="G326" s="64">
        <f>VLOOKUP($C326,allFlowProduct!$A:$P,8,FALSE)</f>
        <v>1</v>
      </c>
      <c r="H326" s="64">
        <f t="shared" si="5"/>
        <v>7</v>
      </c>
    </row>
    <row r="327" spans="1:8" x14ac:dyDescent="0.5">
      <c r="A327" s="78" t="s">
        <v>5372</v>
      </c>
      <c r="C327" s="18" t="s">
        <v>4937</v>
      </c>
      <c r="D327" s="64" t="str">
        <f>VLOOKUP($C327,allFlowProduct!$A:$P,4,FALSE)</f>
        <v>ปลากระทุงเหวผักพริกแกง</v>
      </c>
      <c r="E327" s="64" t="str">
        <f>VLOOKUP($C327,allFlowProduct!$A:$P,5,FALSE)</f>
        <v>จาน</v>
      </c>
      <c r="F327" s="64">
        <f>VLOOKUP($C327,allFlowProduct!$A:$P,3,FALSE)</f>
        <v>3</v>
      </c>
      <c r="G327" s="64">
        <f>VLOOKUP($C327,allFlowProduct!$A:$P,8,FALSE)</f>
        <v>1</v>
      </c>
      <c r="H327" s="64">
        <f t="shared" si="5"/>
        <v>7</v>
      </c>
    </row>
    <row r="328" spans="1:8" x14ac:dyDescent="0.5">
      <c r="A328" s="78" t="s">
        <v>5373</v>
      </c>
      <c r="C328" s="18" t="s">
        <v>4937</v>
      </c>
      <c r="D328" s="64" t="str">
        <f>VLOOKUP($C328,allFlowProduct!$A:$P,4,FALSE)</f>
        <v>ปลากระทุงเหวผักพริกแกง</v>
      </c>
      <c r="E328" s="64" t="str">
        <f>VLOOKUP($C328,allFlowProduct!$A:$P,5,FALSE)</f>
        <v>จาน</v>
      </c>
      <c r="F328" s="64">
        <f>VLOOKUP($C328,allFlowProduct!$A:$P,3,FALSE)</f>
        <v>3</v>
      </c>
      <c r="G328" s="64">
        <f>VLOOKUP($C328,allFlowProduct!$A:$P,8,FALSE)</f>
        <v>1</v>
      </c>
      <c r="H328" s="64">
        <f t="shared" si="5"/>
        <v>7</v>
      </c>
    </row>
    <row r="329" spans="1:8" x14ac:dyDescent="0.5">
      <c r="A329" s="78" t="s">
        <v>5374</v>
      </c>
      <c r="C329" s="18" t="s">
        <v>4937</v>
      </c>
      <c r="D329" s="64" t="str">
        <f>VLOOKUP($C329,allFlowProduct!$A:$P,4,FALSE)</f>
        <v>ปลากระทุงเหวผักพริกแกง</v>
      </c>
      <c r="E329" s="64" t="str">
        <f>VLOOKUP($C329,allFlowProduct!$A:$P,5,FALSE)</f>
        <v>จาน</v>
      </c>
      <c r="F329" s="64">
        <f>VLOOKUP($C329,allFlowProduct!$A:$P,3,FALSE)</f>
        <v>3</v>
      </c>
      <c r="G329" s="64">
        <f>VLOOKUP($C329,allFlowProduct!$A:$P,8,FALSE)</f>
        <v>1</v>
      </c>
      <c r="H329" s="64">
        <f t="shared" si="5"/>
        <v>7</v>
      </c>
    </row>
    <row r="330" spans="1:8" x14ac:dyDescent="0.5">
      <c r="A330" s="78" t="s">
        <v>5375</v>
      </c>
      <c r="C330" s="18" t="s">
        <v>5561</v>
      </c>
      <c r="D330" s="64" t="str">
        <f>VLOOKUP($C330,allFlowProduct!$A:$P,4,FALSE)</f>
        <v>พล่าแบล็คแซลม่อน</v>
      </c>
      <c r="E330" s="64" t="str">
        <f>VLOOKUP($C330,allFlowProduct!$A:$P,5,FALSE)</f>
        <v>จาน</v>
      </c>
      <c r="F330" s="64">
        <f>VLOOKUP($C330,allFlowProduct!$A:$P,3,FALSE)</f>
        <v>3</v>
      </c>
      <c r="G330" s="64">
        <f>VLOOKUP($C330,allFlowProduct!$A:$P,8,FALSE)</f>
        <v>1</v>
      </c>
      <c r="H330" s="64">
        <f t="shared" si="5"/>
        <v>7</v>
      </c>
    </row>
    <row r="331" spans="1:8" x14ac:dyDescent="0.5">
      <c r="A331" s="78" t="s">
        <v>5376</v>
      </c>
      <c r="C331" s="18" t="s">
        <v>4921</v>
      </c>
      <c r="D331" s="64" t="str">
        <f>VLOOKUP($C331,allFlowProduct!$A:$P,4,FALSE)</f>
        <v>พล่าหมึก</v>
      </c>
      <c r="E331" s="64" t="str">
        <f>VLOOKUP($C331,allFlowProduct!$A:$P,5,FALSE)</f>
        <v>จาน</v>
      </c>
      <c r="F331" s="64">
        <f>VLOOKUP($C331,allFlowProduct!$A:$P,3,FALSE)</f>
        <v>3</v>
      </c>
      <c r="G331" s="64">
        <f>VLOOKUP($C331,allFlowProduct!$A:$P,8,FALSE)</f>
        <v>1</v>
      </c>
      <c r="H331" s="64">
        <f t="shared" si="5"/>
        <v>7</v>
      </c>
    </row>
    <row r="332" spans="1:8" x14ac:dyDescent="0.5">
      <c r="A332" s="78" t="s">
        <v>4746</v>
      </c>
      <c r="C332" s="18" t="s">
        <v>4921</v>
      </c>
      <c r="D332" s="64" t="str">
        <f>VLOOKUP($C332,allFlowProduct!$A:$P,4,FALSE)</f>
        <v>พล่าหมึก</v>
      </c>
      <c r="E332" s="64" t="str">
        <f>VLOOKUP($C332,allFlowProduct!$A:$P,5,FALSE)</f>
        <v>จาน</v>
      </c>
      <c r="F332" s="64">
        <f>VLOOKUP($C332,allFlowProduct!$A:$P,3,FALSE)</f>
        <v>3</v>
      </c>
      <c r="G332" s="64">
        <f>VLOOKUP($C332,allFlowProduct!$A:$P,8,FALSE)</f>
        <v>1</v>
      </c>
      <c r="H332" s="64">
        <f t="shared" si="5"/>
        <v>7</v>
      </c>
    </row>
    <row r="333" spans="1:8" x14ac:dyDescent="0.5">
      <c r="A333" s="78" t="s">
        <v>5377</v>
      </c>
      <c r="C333" s="18" t="s">
        <v>4921</v>
      </c>
      <c r="D333" s="64" t="str">
        <f>VLOOKUP($C333,allFlowProduct!$A:$P,4,FALSE)</f>
        <v>พล่าหมึก</v>
      </c>
      <c r="E333" s="64" t="str">
        <f>VLOOKUP($C333,allFlowProduct!$A:$P,5,FALSE)</f>
        <v>จาน</v>
      </c>
      <c r="F333" s="64">
        <f>VLOOKUP($C333,allFlowProduct!$A:$P,3,FALSE)</f>
        <v>3</v>
      </c>
      <c r="G333" s="64">
        <f>VLOOKUP($C333,allFlowProduct!$A:$P,8,FALSE)</f>
        <v>1</v>
      </c>
      <c r="H333" s="64">
        <f t="shared" si="5"/>
        <v>7</v>
      </c>
    </row>
    <row r="334" spans="1:8" x14ac:dyDescent="0.5">
      <c r="A334" s="78" t="s">
        <v>5378</v>
      </c>
      <c r="C334" s="18" t="s">
        <v>5550</v>
      </c>
      <c r="D334" s="64" t="str">
        <f>VLOOKUP($C334,allFlowProduct!$A:$P,4,FALSE)</f>
        <v>ปลามงทอดสมุนไพร</v>
      </c>
      <c r="E334" s="64" t="str">
        <f>VLOOKUP($C334,allFlowProduct!$A:$P,5,FALSE)</f>
        <v>จาน</v>
      </c>
      <c r="F334" s="64">
        <f>VLOOKUP($C334,allFlowProduct!$A:$P,3,FALSE)</f>
        <v>3</v>
      </c>
      <c r="G334" s="64">
        <f>VLOOKUP($C334,allFlowProduct!$A:$P,8,FALSE)</f>
        <v>1</v>
      </c>
      <c r="H334" s="64">
        <f t="shared" si="5"/>
        <v>7</v>
      </c>
    </row>
    <row r="335" spans="1:8" x14ac:dyDescent="0.5">
      <c r="A335" s="78" t="s">
        <v>5379</v>
      </c>
      <c r="C335" s="18" t="s">
        <v>5507</v>
      </c>
      <c r="D335" s="64" t="str">
        <f>VLOOKUP($C335,allFlowProduct!$A:$P,4,FALSE)</f>
        <v>ปลามงทอดสิหม่า</v>
      </c>
      <c r="E335" s="64" t="str">
        <f>VLOOKUP($C335,allFlowProduct!$A:$P,5,FALSE)</f>
        <v>จาน</v>
      </c>
      <c r="F335" s="64">
        <f>VLOOKUP($C335,allFlowProduct!$A:$P,3,FALSE)</f>
        <v>3</v>
      </c>
      <c r="G335" s="64">
        <f>VLOOKUP($C335,allFlowProduct!$A:$P,8,FALSE)</f>
        <v>1</v>
      </c>
      <c r="H335" s="64">
        <f t="shared" si="5"/>
        <v>7</v>
      </c>
    </row>
    <row r="336" spans="1:8" x14ac:dyDescent="0.5">
      <c r="A336" s="78" t="s">
        <v>5380</v>
      </c>
      <c r="C336" s="18" t="s">
        <v>5507</v>
      </c>
      <c r="D336" s="64" t="str">
        <f>VLOOKUP($C336,allFlowProduct!$A:$P,4,FALSE)</f>
        <v>ปลามงทอดสิหม่า</v>
      </c>
      <c r="E336" s="64" t="str">
        <f>VLOOKUP($C336,allFlowProduct!$A:$P,5,FALSE)</f>
        <v>จาน</v>
      </c>
      <c r="F336" s="64">
        <f>VLOOKUP($C336,allFlowProduct!$A:$P,3,FALSE)</f>
        <v>3</v>
      </c>
      <c r="G336" s="64">
        <f>VLOOKUP($C336,allFlowProduct!$A:$P,8,FALSE)</f>
        <v>1</v>
      </c>
      <c r="H336" s="64">
        <f t="shared" si="5"/>
        <v>7</v>
      </c>
    </row>
    <row r="337" spans="1:8" x14ac:dyDescent="0.5">
      <c r="A337" s="78" t="s">
        <v>5381</v>
      </c>
      <c r="C337" s="18" t="s">
        <v>5562</v>
      </c>
      <c r="D337" s="64" t="str">
        <f>VLOOKUP($C337,allFlowProduct!$A:$P,4,FALSE)</f>
        <v>ยำส้มโอปลาโฉมงาม</v>
      </c>
      <c r="E337" s="64" t="str">
        <f>VLOOKUP($C337,allFlowProduct!$A:$P,5,FALSE)</f>
        <v>จาน</v>
      </c>
      <c r="F337" s="64">
        <f>VLOOKUP($C337,allFlowProduct!$A:$P,3,FALSE)</f>
        <v>3</v>
      </c>
      <c r="G337" s="64">
        <f>VLOOKUP($C337,allFlowProduct!$A:$P,8,FALSE)</f>
        <v>1</v>
      </c>
      <c r="H337" s="64">
        <f t="shared" si="5"/>
        <v>7</v>
      </c>
    </row>
    <row r="338" spans="1:8" x14ac:dyDescent="0.5">
      <c r="A338" s="78" t="s">
        <v>5382</v>
      </c>
      <c r="C338" s="18" t="s">
        <v>5563</v>
      </c>
      <c r="D338" s="64" t="str">
        <f>VLOOKUP($C338,allFlowProduct!$A:$P,4,FALSE)</f>
        <v>ยำส้มโอปลากุดสลาด</v>
      </c>
      <c r="E338" s="64" t="str">
        <f>VLOOKUP($C338,allFlowProduct!$A:$P,5,FALSE)</f>
        <v>จาน</v>
      </c>
      <c r="F338" s="64">
        <f>VLOOKUP($C338,allFlowProduct!$A:$P,3,FALSE)</f>
        <v>3</v>
      </c>
      <c r="G338" s="64">
        <f>VLOOKUP($C338,allFlowProduct!$A:$P,8,FALSE)</f>
        <v>1</v>
      </c>
      <c r="H338" s="64">
        <f t="shared" si="5"/>
        <v>7</v>
      </c>
    </row>
    <row r="339" spans="1:8" x14ac:dyDescent="0.5">
      <c r="A339" s="78" t="s">
        <v>4738</v>
      </c>
      <c r="C339" s="18" t="s">
        <v>4923</v>
      </c>
      <c r="D339" s="64" t="str">
        <f>VLOOKUP($C339,allFlowProduct!$A:$P,4,FALSE)</f>
        <v>ยำส้มโอปลาสีลัง</v>
      </c>
      <c r="E339" s="64" t="str">
        <f>VLOOKUP($C339,allFlowProduct!$A:$P,5,FALSE)</f>
        <v>จาน</v>
      </c>
      <c r="F339" s="64">
        <f>VLOOKUP($C339,allFlowProduct!$A:$P,3,FALSE)</f>
        <v>3</v>
      </c>
      <c r="G339" s="64">
        <f>VLOOKUP($C339,allFlowProduct!$A:$P,8,FALSE)</f>
        <v>1</v>
      </c>
      <c r="H339" s="64">
        <f t="shared" si="5"/>
        <v>7</v>
      </c>
    </row>
    <row r="340" spans="1:8" x14ac:dyDescent="0.5">
      <c r="A340" s="78" t="s">
        <v>4664</v>
      </c>
      <c r="C340" s="18" t="s">
        <v>4948</v>
      </c>
      <c r="D340" s="64" t="str">
        <f>VLOOKUP($C340,allFlowProduct!$A:$P,4,FALSE)</f>
        <v>ยำหมึกไข่เค็มดาว</v>
      </c>
      <c r="E340" s="64" t="str">
        <f>VLOOKUP($C340,allFlowProduct!$A:$P,5,FALSE)</f>
        <v>จาน</v>
      </c>
      <c r="F340" s="64">
        <f>VLOOKUP($C340,allFlowProduct!$A:$P,3,FALSE)</f>
        <v>3</v>
      </c>
      <c r="G340" s="64">
        <f>VLOOKUP($C340,allFlowProduct!$A:$P,8,FALSE)</f>
        <v>1</v>
      </c>
      <c r="H340" s="64">
        <f t="shared" si="5"/>
        <v>7</v>
      </c>
    </row>
    <row r="341" spans="1:8" x14ac:dyDescent="0.5">
      <c r="A341" s="78" t="s">
        <v>4702</v>
      </c>
      <c r="C341" s="18" t="s">
        <v>4939</v>
      </c>
      <c r="D341" s="64" t="str">
        <f>VLOOKUP($C341,allFlowProduct!$A:$P,4,FALSE)</f>
        <v>สเต็กปลาโอ</v>
      </c>
      <c r="E341" s="64" t="str">
        <f>VLOOKUP($C341,allFlowProduct!$A:$P,5,FALSE)</f>
        <v>จาน</v>
      </c>
      <c r="F341" s="64">
        <f>VLOOKUP($C341,allFlowProduct!$A:$P,3,FALSE)</f>
        <v>3</v>
      </c>
      <c r="G341" s="64">
        <f>VLOOKUP($C341,allFlowProduct!$A:$P,8,FALSE)</f>
        <v>1</v>
      </c>
      <c r="H341" s="64">
        <f t="shared" ref="H341:H386" si="6">IF($G341=7,-1,IF($G341=1,7,IF($G341=3,7,IF($G341=5,0,"error"))))</f>
        <v>7</v>
      </c>
    </row>
    <row r="342" spans="1:8" x14ac:dyDescent="0.5">
      <c r="A342" s="78" t="s">
        <v>5383</v>
      </c>
      <c r="C342" s="18" t="s">
        <v>4991</v>
      </c>
      <c r="D342" s="64" t="str">
        <f>VLOOKUP($C342,allFlowProduct!$A:$P,4,FALSE)</f>
        <v>ปลาสร้อยนกเขาสิหม่า</v>
      </c>
      <c r="E342" s="64" t="str">
        <f>VLOOKUP($C342,allFlowProduct!$A:$P,5,FALSE)</f>
        <v>จาน</v>
      </c>
      <c r="F342" s="64">
        <f>VLOOKUP($C342,allFlowProduct!$A:$P,3,FALSE)</f>
        <v>3</v>
      </c>
      <c r="G342" s="64">
        <f>VLOOKUP($C342,allFlowProduct!$A:$P,8,FALSE)</f>
        <v>1</v>
      </c>
      <c r="H342" s="64">
        <f t="shared" si="6"/>
        <v>7</v>
      </c>
    </row>
    <row r="343" spans="1:8" x14ac:dyDescent="0.5">
      <c r="A343" s="78" t="s">
        <v>4571</v>
      </c>
      <c r="C343" s="18" t="s">
        <v>4982</v>
      </c>
      <c r="D343" s="64" t="str">
        <f>VLOOKUP($C343,allFlowProduct!$A:$P,4,FALSE)</f>
        <v>สาคูต้น</v>
      </c>
      <c r="E343" s="64" t="str">
        <f>VLOOKUP($C343,allFlowProduct!$A:$P,5,FALSE)</f>
        <v>จาน</v>
      </c>
      <c r="F343" s="64">
        <f>VLOOKUP($C343,allFlowProduct!$A:$P,3,FALSE)</f>
        <v>3</v>
      </c>
      <c r="G343" s="64">
        <f>VLOOKUP($C343,allFlowProduct!$A:$P,8,FALSE)</f>
        <v>1</v>
      </c>
      <c r="H343" s="64">
        <f t="shared" si="6"/>
        <v>7</v>
      </c>
    </row>
    <row r="344" spans="1:8" x14ac:dyDescent="0.5">
      <c r="A344" s="78" t="s">
        <v>4778</v>
      </c>
      <c r="C344" s="18" t="s">
        <v>4912</v>
      </c>
      <c r="D344" s="64" t="str">
        <f>VLOOKUP($C344,allFlowProduct!$A:$P,4,FALSE)</f>
        <v>สาคูต้นกะทิ</v>
      </c>
      <c r="E344" s="64" t="str">
        <f>VLOOKUP($C344,allFlowProduct!$A:$P,5,FALSE)</f>
        <v>ถ้วย</v>
      </c>
      <c r="F344" s="64">
        <f>VLOOKUP($C344,allFlowProduct!$A:$P,3,FALSE)</f>
        <v>3</v>
      </c>
      <c r="G344" s="64">
        <f>VLOOKUP($C344,allFlowProduct!$A:$P,8,FALSE)</f>
        <v>1</v>
      </c>
      <c r="H344" s="64">
        <f t="shared" si="6"/>
        <v>7</v>
      </c>
    </row>
    <row r="345" spans="1:8" x14ac:dyDescent="0.5">
      <c r="A345" s="78" t="s">
        <v>5384</v>
      </c>
      <c r="C345" s="18" t="s">
        <v>5502</v>
      </c>
      <c r="D345" s="64" t="str">
        <f>VLOOKUP($C345,allFlowProduct!$A:$P,4,FALSE)</f>
        <v>ปลาสีกุนย่าง</v>
      </c>
      <c r="E345" s="64" t="str">
        <f>VLOOKUP($C345,allFlowProduct!$A:$P,5,FALSE)</f>
        <v>จาน</v>
      </c>
      <c r="F345" s="64">
        <f>VLOOKUP($C345,allFlowProduct!$A:$P,3,FALSE)</f>
        <v>3</v>
      </c>
      <c r="G345" s="64">
        <f>VLOOKUP($C345,allFlowProduct!$A:$P,8,FALSE)</f>
        <v>1</v>
      </c>
      <c r="H345" s="64">
        <f t="shared" si="6"/>
        <v>7</v>
      </c>
    </row>
    <row r="346" spans="1:8" x14ac:dyDescent="0.5">
      <c r="A346" s="78" t="s">
        <v>5385</v>
      </c>
      <c r="C346" s="18" t="s">
        <v>5502</v>
      </c>
      <c r="D346" s="64" t="str">
        <f>VLOOKUP($C346,allFlowProduct!$A:$P,4,FALSE)</f>
        <v>ปลาสีกุนย่าง</v>
      </c>
      <c r="E346" s="64" t="str">
        <f>VLOOKUP($C346,allFlowProduct!$A:$P,5,FALSE)</f>
        <v>จาน</v>
      </c>
      <c r="F346" s="64">
        <f>VLOOKUP($C346,allFlowProduct!$A:$P,3,FALSE)</f>
        <v>3</v>
      </c>
      <c r="G346" s="64">
        <f>VLOOKUP($C346,allFlowProduct!$A:$P,8,FALSE)</f>
        <v>1</v>
      </c>
      <c r="H346" s="64">
        <f t="shared" si="6"/>
        <v>7</v>
      </c>
    </row>
    <row r="347" spans="1:8" x14ac:dyDescent="0.5">
      <c r="A347" s="78" t="s">
        <v>4514</v>
      </c>
      <c r="C347" s="18" t="s">
        <v>5502</v>
      </c>
      <c r="D347" s="64" t="str">
        <f>VLOOKUP($C347,allFlowProduct!$A:$P,4,FALSE)</f>
        <v>ปลาสีกุนย่าง</v>
      </c>
      <c r="E347" s="64" t="str">
        <f>VLOOKUP($C347,allFlowProduct!$A:$P,5,FALSE)</f>
        <v>จาน</v>
      </c>
      <c r="F347" s="64">
        <f>VLOOKUP($C347,allFlowProduct!$A:$P,3,FALSE)</f>
        <v>3</v>
      </c>
      <c r="G347" s="64">
        <f>VLOOKUP($C347,allFlowProduct!$A:$P,8,FALSE)</f>
        <v>1</v>
      </c>
      <c r="H347" s="64">
        <f t="shared" si="6"/>
        <v>7</v>
      </c>
    </row>
    <row r="348" spans="1:8" x14ac:dyDescent="0.5">
      <c r="A348" s="78" t="s">
        <v>5386</v>
      </c>
      <c r="C348" s="18" t="s">
        <v>5502</v>
      </c>
      <c r="D348" s="64" t="str">
        <f>VLOOKUP($C348,allFlowProduct!$A:$P,4,FALSE)</f>
        <v>ปลาสีกุนย่าง</v>
      </c>
      <c r="E348" s="64" t="str">
        <f>VLOOKUP($C348,allFlowProduct!$A:$P,5,FALSE)</f>
        <v>จาน</v>
      </c>
      <c r="F348" s="64">
        <f>VLOOKUP($C348,allFlowProduct!$A:$P,3,FALSE)</f>
        <v>3</v>
      </c>
      <c r="G348" s="64">
        <f>VLOOKUP($C348,allFlowProduct!$A:$P,8,FALSE)</f>
        <v>1</v>
      </c>
      <c r="H348" s="64">
        <f t="shared" si="6"/>
        <v>7</v>
      </c>
    </row>
    <row r="349" spans="1:8" x14ac:dyDescent="0.5">
      <c r="A349" s="78" t="s">
        <v>5387</v>
      </c>
      <c r="C349" s="18" t="s">
        <v>5007</v>
      </c>
      <c r="D349" s="64" t="str">
        <f>VLOOKUP($C349,allFlowProduct!$A:$P,4,FALSE)</f>
        <v>ปลาสีกุนทอดสิหม่ะ</v>
      </c>
      <c r="E349" s="64" t="str">
        <f>VLOOKUP($C349,allFlowProduct!$A:$P,5,FALSE)</f>
        <v>จาน</v>
      </c>
      <c r="F349" s="64">
        <f>VLOOKUP($C349,allFlowProduct!$A:$P,3,FALSE)</f>
        <v>3</v>
      </c>
      <c r="G349" s="64">
        <f>VLOOKUP($C349,allFlowProduct!$A:$P,8,FALSE)</f>
        <v>1</v>
      </c>
      <c r="H349" s="64">
        <f t="shared" si="6"/>
        <v>7</v>
      </c>
    </row>
    <row r="350" spans="1:8" x14ac:dyDescent="0.5">
      <c r="A350" s="78" t="s">
        <v>5388</v>
      </c>
      <c r="C350" s="18" t="s">
        <v>5502</v>
      </c>
      <c r="D350" s="64" t="str">
        <f>VLOOKUP($C350,allFlowProduct!$A:$P,4,FALSE)</f>
        <v>ปลาสีกุนย่าง</v>
      </c>
      <c r="E350" s="64" t="str">
        <f>VLOOKUP($C350,allFlowProduct!$A:$P,5,FALSE)</f>
        <v>จาน</v>
      </c>
      <c r="F350" s="64">
        <f>VLOOKUP($C350,allFlowProduct!$A:$P,3,FALSE)</f>
        <v>3</v>
      </c>
      <c r="G350" s="64">
        <f>VLOOKUP($C350,allFlowProduct!$A:$P,8,FALSE)</f>
        <v>1</v>
      </c>
      <c r="H350" s="64">
        <f t="shared" si="6"/>
        <v>7</v>
      </c>
    </row>
    <row r="351" spans="1:8" x14ac:dyDescent="0.5">
      <c r="A351" s="78" t="s">
        <v>5389</v>
      </c>
      <c r="C351" s="18" t="s">
        <v>5502</v>
      </c>
      <c r="D351" s="64" t="str">
        <f>VLOOKUP($C351,allFlowProduct!$A:$P,4,FALSE)</f>
        <v>ปลาสีกุนย่าง</v>
      </c>
      <c r="E351" s="64" t="str">
        <f>VLOOKUP($C351,allFlowProduct!$A:$P,5,FALSE)</f>
        <v>จาน</v>
      </c>
      <c r="F351" s="64">
        <f>VLOOKUP($C351,allFlowProduct!$A:$P,3,FALSE)</f>
        <v>3</v>
      </c>
      <c r="G351" s="64">
        <f>VLOOKUP($C351,allFlowProduct!$A:$P,8,FALSE)</f>
        <v>1</v>
      </c>
      <c r="H351" s="64">
        <f t="shared" si="6"/>
        <v>7</v>
      </c>
    </row>
    <row r="352" spans="1:8" x14ac:dyDescent="0.5">
      <c r="A352" s="78" t="s">
        <v>5390</v>
      </c>
      <c r="C352" s="18" t="s">
        <v>5007</v>
      </c>
      <c r="D352" s="64" t="str">
        <f>VLOOKUP($C352,allFlowProduct!$A:$P,4,FALSE)</f>
        <v>ปลาสีกุนทอดสิหม่ะ</v>
      </c>
      <c r="E352" s="64" t="str">
        <f>VLOOKUP($C352,allFlowProduct!$A:$P,5,FALSE)</f>
        <v>จาน</v>
      </c>
      <c r="F352" s="64">
        <f>VLOOKUP($C352,allFlowProduct!$A:$P,3,FALSE)</f>
        <v>3</v>
      </c>
      <c r="G352" s="64">
        <f>VLOOKUP($C352,allFlowProduct!$A:$P,8,FALSE)</f>
        <v>1</v>
      </c>
      <c r="H352" s="64">
        <f t="shared" si="6"/>
        <v>7</v>
      </c>
    </row>
    <row r="353" spans="1:8" x14ac:dyDescent="0.5">
      <c r="A353" s="78" t="s">
        <v>4772</v>
      </c>
      <c r="C353" s="18" t="s">
        <v>5502</v>
      </c>
      <c r="D353" s="64" t="str">
        <f>VLOOKUP($C353,allFlowProduct!$A:$P,4,FALSE)</f>
        <v>ปลาสีกุนย่าง</v>
      </c>
      <c r="E353" s="64" t="str">
        <f>VLOOKUP($C353,allFlowProduct!$A:$P,5,FALSE)</f>
        <v>จาน</v>
      </c>
      <c r="F353" s="64">
        <f>VLOOKUP($C353,allFlowProduct!$A:$P,3,FALSE)</f>
        <v>3</v>
      </c>
      <c r="G353" s="64">
        <f>VLOOKUP($C353,allFlowProduct!$A:$P,8,FALSE)</f>
        <v>1</v>
      </c>
      <c r="H353" s="64">
        <f t="shared" si="6"/>
        <v>7</v>
      </c>
    </row>
    <row r="354" spans="1:8" x14ac:dyDescent="0.5">
      <c r="A354" s="78" t="s">
        <v>5391</v>
      </c>
      <c r="C354" s="18" t="s">
        <v>5502</v>
      </c>
      <c r="D354" s="64" t="str">
        <f>VLOOKUP($C354,allFlowProduct!$A:$P,4,FALSE)</f>
        <v>ปลาสีกุนย่าง</v>
      </c>
      <c r="E354" s="64" t="str">
        <f>VLOOKUP($C354,allFlowProduct!$A:$P,5,FALSE)</f>
        <v>จาน</v>
      </c>
      <c r="F354" s="64">
        <f>VLOOKUP($C354,allFlowProduct!$A:$P,3,FALSE)</f>
        <v>3</v>
      </c>
      <c r="G354" s="64">
        <f>VLOOKUP($C354,allFlowProduct!$A:$P,8,FALSE)</f>
        <v>1</v>
      </c>
      <c r="H354" s="64">
        <f t="shared" si="6"/>
        <v>7</v>
      </c>
    </row>
    <row r="355" spans="1:8" x14ac:dyDescent="0.5">
      <c r="A355" s="78" t="s">
        <v>5392</v>
      </c>
      <c r="C355" s="18" t="s">
        <v>5502</v>
      </c>
      <c r="D355" s="64" t="str">
        <f>VLOOKUP($C355,allFlowProduct!$A:$P,4,FALSE)</f>
        <v>ปลาสีกุนย่าง</v>
      </c>
      <c r="E355" s="64" t="str">
        <f>VLOOKUP($C355,allFlowProduct!$A:$P,5,FALSE)</f>
        <v>จาน</v>
      </c>
      <c r="F355" s="64">
        <f>VLOOKUP($C355,allFlowProduct!$A:$P,3,FALSE)</f>
        <v>3</v>
      </c>
      <c r="G355" s="64">
        <f>VLOOKUP($C355,allFlowProduct!$A:$P,8,FALSE)</f>
        <v>1</v>
      </c>
      <c r="H355" s="64">
        <f t="shared" si="6"/>
        <v>7</v>
      </c>
    </row>
    <row r="356" spans="1:8" x14ac:dyDescent="0.5">
      <c r="A356" s="78" t="s">
        <v>5393</v>
      </c>
      <c r="C356" s="18" t="s">
        <v>5502</v>
      </c>
      <c r="D356" s="64" t="str">
        <f>VLOOKUP($C356,allFlowProduct!$A:$P,4,FALSE)</f>
        <v>ปลาสีกุนย่าง</v>
      </c>
      <c r="E356" s="64" t="str">
        <f>VLOOKUP($C356,allFlowProduct!$A:$P,5,FALSE)</f>
        <v>จาน</v>
      </c>
      <c r="F356" s="64">
        <f>VLOOKUP($C356,allFlowProduct!$A:$P,3,FALSE)</f>
        <v>3</v>
      </c>
      <c r="G356" s="64">
        <f>VLOOKUP($C356,allFlowProduct!$A:$P,8,FALSE)</f>
        <v>1</v>
      </c>
      <c r="H356" s="64">
        <f t="shared" si="6"/>
        <v>7</v>
      </c>
    </row>
    <row r="357" spans="1:8" x14ac:dyDescent="0.5">
      <c r="A357" s="78" t="s">
        <v>5394</v>
      </c>
      <c r="C357" s="18" t="s">
        <v>5502</v>
      </c>
      <c r="D357" s="64" t="str">
        <f>VLOOKUP($C357,allFlowProduct!$A:$P,4,FALSE)</f>
        <v>ปลาสีกุนย่าง</v>
      </c>
      <c r="E357" s="64" t="str">
        <f>VLOOKUP($C357,allFlowProduct!$A:$P,5,FALSE)</f>
        <v>จาน</v>
      </c>
      <c r="F357" s="64">
        <f>VLOOKUP($C357,allFlowProduct!$A:$P,3,FALSE)</f>
        <v>3</v>
      </c>
      <c r="G357" s="64">
        <f>VLOOKUP($C357,allFlowProduct!$A:$P,8,FALSE)</f>
        <v>1</v>
      </c>
      <c r="H357" s="64">
        <f t="shared" si="6"/>
        <v>7</v>
      </c>
    </row>
    <row r="358" spans="1:8" x14ac:dyDescent="0.5">
      <c r="A358" s="78" t="s">
        <v>5395</v>
      </c>
      <c r="C358" s="18" t="s">
        <v>5502</v>
      </c>
      <c r="D358" s="64" t="str">
        <f>VLOOKUP($C358,allFlowProduct!$A:$P,4,FALSE)</f>
        <v>ปลาสีกุนย่าง</v>
      </c>
      <c r="E358" s="64" t="str">
        <f>VLOOKUP($C358,allFlowProduct!$A:$P,5,FALSE)</f>
        <v>จาน</v>
      </c>
      <c r="F358" s="64">
        <f>VLOOKUP($C358,allFlowProduct!$A:$P,3,FALSE)</f>
        <v>3</v>
      </c>
      <c r="G358" s="64">
        <f>VLOOKUP($C358,allFlowProduct!$A:$P,8,FALSE)</f>
        <v>1</v>
      </c>
      <c r="H358" s="64">
        <f t="shared" si="6"/>
        <v>7</v>
      </c>
    </row>
    <row r="359" spans="1:8" x14ac:dyDescent="0.5">
      <c r="A359" s="78" t="s">
        <v>5396</v>
      </c>
      <c r="C359" s="18" t="s">
        <v>5565</v>
      </c>
      <c r="D359" s="64" t="str">
        <f>VLOOKUP($C359,allFlowProduct!$A:$P,4,FALSE)</f>
        <v>ปลาสีลังทอดสิหม่า</v>
      </c>
      <c r="E359" s="64" t="str">
        <f>VLOOKUP($C359,allFlowProduct!$A:$P,5,FALSE)</f>
        <v>จาน</v>
      </c>
      <c r="F359" s="64">
        <f>VLOOKUP($C359,allFlowProduct!$A:$P,3,FALSE)</f>
        <v>3</v>
      </c>
      <c r="G359" s="64">
        <f>VLOOKUP($C359,allFlowProduct!$A:$P,8,FALSE)</f>
        <v>1</v>
      </c>
      <c r="H359" s="64">
        <f t="shared" si="6"/>
        <v>7</v>
      </c>
    </row>
    <row r="360" spans="1:8" x14ac:dyDescent="0.5">
      <c r="A360" s="78" t="s">
        <v>5397</v>
      </c>
      <c r="C360" s="18" t="s">
        <v>5565</v>
      </c>
      <c r="D360" s="64" t="str">
        <f>VLOOKUP($C360,allFlowProduct!$A:$P,4,FALSE)</f>
        <v>ปลาสีลังทอดสิหม่า</v>
      </c>
      <c r="E360" s="64" t="str">
        <f>VLOOKUP($C360,allFlowProduct!$A:$P,5,FALSE)</f>
        <v>จาน</v>
      </c>
      <c r="F360" s="64">
        <f>VLOOKUP($C360,allFlowProduct!$A:$P,3,FALSE)</f>
        <v>3</v>
      </c>
      <c r="G360" s="64">
        <f>VLOOKUP($C360,allFlowProduct!$A:$P,8,FALSE)</f>
        <v>1</v>
      </c>
      <c r="H360" s="64">
        <f t="shared" si="6"/>
        <v>7</v>
      </c>
    </row>
    <row r="361" spans="1:8" x14ac:dyDescent="0.5">
      <c r="A361" s="78" t="s">
        <v>5398</v>
      </c>
      <c r="C361" s="18" t="s">
        <v>5578</v>
      </c>
      <c r="D361" s="64" t="str">
        <f>VLOOKUP($C361,allFlowProduct!$A:$P,4,FALSE)</f>
        <v>หมึกไข่ย่าง (ท่าแพ)</v>
      </c>
      <c r="E361" s="64" t="str">
        <f>VLOOKUP($C361,allFlowProduct!$A:$P,5,FALSE)</f>
        <v>จาน</v>
      </c>
      <c r="F361" s="64">
        <f>VLOOKUP($C361,allFlowProduct!$A:$P,3,FALSE)</f>
        <v>3</v>
      </c>
      <c r="G361" s="64">
        <f>VLOOKUP($C361,allFlowProduct!$A:$P,8,FALSE)</f>
        <v>1</v>
      </c>
      <c r="H361" s="64">
        <f t="shared" si="6"/>
        <v>7</v>
      </c>
    </row>
    <row r="362" spans="1:8" x14ac:dyDescent="0.5">
      <c r="A362" s="78" t="s">
        <v>141</v>
      </c>
      <c r="C362" s="18" t="s">
        <v>4947</v>
      </c>
      <c r="D362" s="64" t="str">
        <f>VLOOKUP($C362,allFlowProduct!$A:$P,4,FALSE)</f>
        <v>หมึกกล้วยย่าง</v>
      </c>
      <c r="E362" s="64" t="str">
        <f>VLOOKUP($C362,allFlowProduct!$A:$P,5,FALSE)</f>
        <v>จาน</v>
      </c>
      <c r="F362" s="64">
        <f>VLOOKUP($C362,allFlowProduct!$A:$P,3,FALSE)</f>
        <v>3</v>
      </c>
      <c r="G362" s="64">
        <f>VLOOKUP($C362,allFlowProduct!$A:$P,8,FALSE)</f>
        <v>1</v>
      </c>
      <c r="H362" s="64">
        <f t="shared" si="6"/>
        <v>7</v>
      </c>
    </row>
    <row r="363" spans="1:8" x14ac:dyDescent="0.5">
      <c r="A363" s="78" t="s">
        <v>4673</v>
      </c>
      <c r="C363" s="18" t="s">
        <v>4947</v>
      </c>
      <c r="D363" s="64" t="str">
        <f>VLOOKUP($C363,allFlowProduct!$A:$P,4,FALSE)</f>
        <v>หมึกกล้วยย่าง</v>
      </c>
      <c r="E363" s="64" t="str">
        <f>VLOOKUP($C363,allFlowProduct!$A:$P,5,FALSE)</f>
        <v>จาน</v>
      </c>
      <c r="F363" s="64">
        <f>VLOOKUP($C363,allFlowProduct!$A:$P,3,FALSE)</f>
        <v>3</v>
      </c>
      <c r="G363" s="64">
        <f>VLOOKUP($C363,allFlowProduct!$A:$P,8,FALSE)</f>
        <v>1</v>
      </c>
      <c r="H363" s="64">
        <f t="shared" si="6"/>
        <v>7</v>
      </c>
    </row>
    <row r="364" spans="1:8" x14ac:dyDescent="0.5">
      <c r="A364" s="78" t="s">
        <v>4288</v>
      </c>
      <c r="C364" s="18" t="s">
        <v>4981</v>
      </c>
      <c r="D364" s="64" t="str">
        <f>VLOOKUP($C364,allFlowProduct!$A:$P,4,FALSE)</f>
        <v>หมึกต้มหวาน</v>
      </c>
      <c r="E364" s="64" t="str">
        <f>VLOOKUP($C364,allFlowProduct!$A:$P,5,FALSE)</f>
        <v>จาน</v>
      </c>
      <c r="F364" s="64">
        <f>VLOOKUP($C364,allFlowProduct!$A:$P,3,FALSE)</f>
        <v>3</v>
      </c>
      <c r="G364" s="64">
        <f>VLOOKUP($C364,allFlowProduct!$A:$P,8,FALSE)</f>
        <v>1</v>
      </c>
      <c r="H364" s="64">
        <f t="shared" si="6"/>
        <v>7</v>
      </c>
    </row>
    <row r="365" spans="1:8" x14ac:dyDescent="0.5">
      <c r="A365" s="78" t="s">
        <v>5399</v>
      </c>
      <c r="C365" s="18" t="s">
        <v>5579</v>
      </c>
      <c r="D365" s="64" t="str">
        <f>VLOOKUP($C365,allFlowProduct!$A:$P,4,FALSE)</f>
        <v>หมึกไข่ทอดกระเทียม (ท่าแพ)</v>
      </c>
      <c r="E365" s="64" t="str">
        <f>VLOOKUP($C365,allFlowProduct!$A:$P,5,FALSE)</f>
        <v>จาน</v>
      </c>
      <c r="F365" s="64">
        <f>VLOOKUP($C365,allFlowProduct!$A:$P,3,FALSE)</f>
        <v>3</v>
      </c>
      <c r="G365" s="64">
        <f>VLOOKUP($C365,allFlowProduct!$A:$P,8,FALSE)</f>
        <v>1</v>
      </c>
      <c r="H365" s="64">
        <f t="shared" si="6"/>
        <v>7</v>
      </c>
    </row>
    <row r="366" spans="1:8" x14ac:dyDescent="0.5">
      <c r="A366" s="78" t="s">
        <v>5400</v>
      </c>
      <c r="C366" s="18" t="s">
        <v>4952</v>
      </c>
      <c r="D366" s="64" t="str">
        <f>VLOOKUP($C366,allFlowProduct!$A:$P,4,FALSE)</f>
        <v>หมึกผัดเคย</v>
      </c>
      <c r="E366" s="64" t="str">
        <f>VLOOKUP($C366,allFlowProduct!$A:$P,5,FALSE)</f>
        <v>จาน</v>
      </c>
      <c r="F366" s="64">
        <f>VLOOKUP($C366,allFlowProduct!$A:$P,3,FALSE)</f>
        <v>3</v>
      </c>
      <c r="G366" s="64">
        <f>VLOOKUP($C366,allFlowProduct!$A:$P,8,FALSE)</f>
        <v>1</v>
      </c>
      <c r="H366" s="64">
        <f t="shared" si="6"/>
        <v>7</v>
      </c>
    </row>
    <row r="367" spans="1:8" x14ac:dyDescent="0.5">
      <c r="A367" s="78" t="s">
        <v>4606</v>
      </c>
      <c r="C367" s="18" t="s">
        <v>4970</v>
      </c>
      <c r="D367" s="64" t="str">
        <f>VLOOKUP($C367,allFlowProduct!$A:$P,4,FALSE)</f>
        <v>หมึกผัดเคยใส่สะตอ</v>
      </c>
      <c r="E367" s="64" t="str">
        <f>VLOOKUP($C367,allFlowProduct!$A:$P,5,FALSE)</f>
        <v>จาน</v>
      </c>
      <c r="F367" s="64">
        <f>VLOOKUP($C367,allFlowProduct!$A:$P,3,FALSE)</f>
        <v>3</v>
      </c>
      <c r="G367" s="64">
        <f>VLOOKUP($C367,allFlowProduct!$A:$P,8,FALSE)</f>
        <v>1</v>
      </c>
      <c r="H367" s="64">
        <f t="shared" si="6"/>
        <v>7</v>
      </c>
    </row>
    <row r="368" spans="1:8" x14ac:dyDescent="0.5">
      <c r="A368" s="78" t="s">
        <v>4774</v>
      </c>
      <c r="C368" s="18" t="s">
        <v>4952</v>
      </c>
      <c r="D368" s="64" t="str">
        <f>VLOOKUP($C368,allFlowProduct!$A:$P,4,FALSE)</f>
        <v>หมึกผัดเคย</v>
      </c>
      <c r="E368" s="64" t="str">
        <f>VLOOKUP($C368,allFlowProduct!$A:$P,5,FALSE)</f>
        <v>จาน</v>
      </c>
      <c r="F368" s="64">
        <f>VLOOKUP($C368,allFlowProduct!$A:$P,3,FALSE)</f>
        <v>3</v>
      </c>
      <c r="G368" s="64">
        <f>VLOOKUP($C368,allFlowProduct!$A:$P,8,FALSE)</f>
        <v>1</v>
      </c>
      <c r="H368" s="64">
        <f t="shared" si="6"/>
        <v>7</v>
      </c>
    </row>
    <row r="369" spans="1:8" x14ac:dyDescent="0.5">
      <c r="A369" s="78" t="s">
        <v>5401</v>
      </c>
      <c r="C369" s="18" t="s">
        <v>4970</v>
      </c>
      <c r="D369" s="64" t="str">
        <f>VLOOKUP($C369,allFlowProduct!$A:$P,4,FALSE)</f>
        <v>หมึกผัดเคยใส่สะตอ</v>
      </c>
      <c r="E369" s="64" t="str">
        <f>VLOOKUP($C369,allFlowProduct!$A:$P,5,FALSE)</f>
        <v>จาน</v>
      </c>
      <c r="F369" s="64">
        <f>VLOOKUP($C369,allFlowProduct!$A:$P,3,FALSE)</f>
        <v>3</v>
      </c>
      <c r="G369" s="64">
        <f>VLOOKUP($C369,allFlowProduct!$A:$P,8,FALSE)</f>
        <v>1</v>
      </c>
      <c r="H369" s="64">
        <f t="shared" si="6"/>
        <v>7</v>
      </c>
    </row>
    <row r="370" spans="1:8" x14ac:dyDescent="0.5">
      <c r="A370" s="78" t="s">
        <v>5402</v>
      </c>
      <c r="C370" s="18" t="s">
        <v>5567</v>
      </c>
      <c r="D370" s="64" t="str">
        <f>VLOOKUP($C370,allFlowProduct!$A:$P,4,FALSE)</f>
        <v>หมึกผักคื่นช่าย</v>
      </c>
      <c r="E370" s="64" t="str">
        <f>VLOOKUP($C370,allFlowProduct!$A:$P,5,FALSE)</f>
        <v>จาน</v>
      </c>
      <c r="F370" s="64">
        <f>VLOOKUP($C370,allFlowProduct!$A:$P,3,FALSE)</f>
        <v>3</v>
      </c>
      <c r="G370" s="64">
        <f>VLOOKUP($C370,allFlowProduct!$A:$P,8,FALSE)</f>
        <v>1</v>
      </c>
      <c r="H370" s="64">
        <f t="shared" si="6"/>
        <v>7</v>
      </c>
    </row>
    <row r="371" spans="1:8" x14ac:dyDescent="0.5">
      <c r="A371" s="78" t="s">
        <v>5403</v>
      </c>
      <c r="C371" s="18" t="s">
        <v>5567</v>
      </c>
      <c r="D371" s="64" t="str">
        <f>VLOOKUP($C371,allFlowProduct!$A:$P,4,FALSE)</f>
        <v>หมึกผักคื่นช่าย</v>
      </c>
      <c r="E371" s="64" t="str">
        <f>VLOOKUP($C371,allFlowProduct!$A:$P,5,FALSE)</f>
        <v>จาน</v>
      </c>
      <c r="F371" s="64">
        <f>VLOOKUP($C371,allFlowProduct!$A:$P,3,FALSE)</f>
        <v>3</v>
      </c>
      <c r="G371" s="64">
        <f>VLOOKUP($C371,allFlowProduct!$A:$P,8,FALSE)</f>
        <v>1</v>
      </c>
      <c r="H371" s="64">
        <f t="shared" si="6"/>
        <v>7</v>
      </c>
    </row>
    <row r="372" spans="1:8" x14ac:dyDescent="0.5">
      <c r="A372" s="78" t="s">
        <v>5404</v>
      </c>
      <c r="C372" s="18" t="s">
        <v>4995</v>
      </c>
      <c r="D372" s="64" t="str">
        <f>VLOOKUP($C372,allFlowProduct!$A:$P,4,FALSE)</f>
        <v>แกงส้มปลามง</v>
      </c>
      <c r="E372" s="64" t="str">
        <f>VLOOKUP($C372,allFlowProduct!$A:$P,5,FALSE)</f>
        <v>จาน</v>
      </c>
      <c r="F372" s="64">
        <f>VLOOKUP($C372,allFlowProduct!$A:$P,3,FALSE)</f>
        <v>3</v>
      </c>
      <c r="G372" s="64">
        <f>VLOOKUP($C372,allFlowProduct!$A:$P,8,FALSE)</f>
        <v>1</v>
      </c>
      <c r="H372" s="64">
        <f t="shared" si="6"/>
        <v>7</v>
      </c>
    </row>
    <row r="373" spans="1:8" x14ac:dyDescent="0.5">
      <c r="A373" s="78" t="s">
        <v>5405</v>
      </c>
      <c r="C373" s="18" t="s">
        <v>4995</v>
      </c>
      <c r="D373" s="64" t="str">
        <f>VLOOKUP($C373,allFlowProduct!$A:$P,4,FALSE)</f>
        <v>แกงส้มปลามง</v>
      </c>
      <c r="E373" s="64" t="str">
        <f>VLOOKUP($C373,allFlowProduct!$A:$P,5,FALSE)</f>
        <v>จาน</v>
      </c>
      <c r="F373" s="64">
        <f>VLOOKUP($C373,allFlowProduct!$A:$P,3,FALSE)</f>
        <v>3</v>
      </c>
      <c r="G373" s="64">
        <f>VLOOKUP($C373,allFlowProduct!$A:$P,8,FALSE)</f>
        <v>1</v>
      </c>
      <c r="H373" s="64">
        <f t="shared" si="6"/>
        <v>7</v>
      </c>
    </row>
    <row r="374" spans="1:8" x14ac:dyDescent="0.5">
      <c r="A374" s="78" t="s">
        <v>5406</v>
      </c>
      <c r="C374" s="18" t="s">
        <v>5006</v>
      </c>
      <c r="D374" s="64" t="str">
        <f>VLOOKUP($C374,allFlowProduct!$A:$P,4,FALSE)</f>
        <v>หมึกผัดพริกแกง</v>
      </c>
      <c r="E374" s="64" t="str">
        <f>VLOOKUP($C374,allFlowProduct!$A:$P,5,FALSE)</f>
        <v>จาน</v>
      </c>
      <c r="F374" s="64">
        <f>VLOOKUP($C374,allFlowProduct!$A:$P,3,FALSE)</f>
        <v>3</v>
      </c>
      <c r="G374" s="64">
        <f>VLOOKUP($C374,allFlowProduct!$A:$P,8,FALSE)</f>
        <v>1</v>
      </c>
      <c r="H374" s="64">
        <f t="shared" si="6"/>
        <v>7</v>
      </c>
    </row>
    <row r="375" spans="1:8" x14ac:dyDescent="0.5">
      <c r="A375" s="78" t="s">
        <v>5407</v>
      </c>
      <c r="C375" s="18" t="s">
        <v>5006</v>
      </c>
      <c r="D375" s="64" t="str">
        <f>VLOOKUP($C375,allFlowProduct!$A:$P,4,FALSE)</f>
        <v>หมึกผัดพริกแกง</v>
      </c>
      <c r="E375" s="64" t="str">
        <f>VLOOKUP($C375,allFlowProduct!$A:$P,5,FALSE)</f>
        <v>จาน</v>
      </c>
      <c r="F375" s="64">
        <f>VLOOKUP($C375,allFlowProduct!$A:$P,3,FALSE)</f>
        <v>3</v>
      </c>
      <c r="G375" s="64">
        <f>VLOOKUP($C375,allFlowProduct!$A:$P,8,FALSE)</f>
        <v>1</v>
      </c>
      <c r="H375" s="64">
        <f t="shared" si="6"/>
        <v>7</v>
      </c>
    </row>
    <row r="376" spans="1:8" x14ac:dyDescent="0.5">
      <c r="A376" s="78" t="s">
        <v>5408</v>
      </c>
      <c r="C376" s="18" t="s">
        <v>5006</v>
      </c>
      <c r="D376" s="64" t="str">
        <f>VLOOKUP($C376,allFlowProduct!$A:$P,4,FALSE)</f>
        <v>หมึกผัดพริกแกง</v>
      </c>
      <c r="E376" s="64" t="str">
        <f>VLOOKUP($C376,allFlowProduct!$A:$P,5,FALSE)</f>
        <v>จาน</v>
      </c>
      <c r="F376" s="64">
        <f>VLOOKUP($C376,allFlowProduct!$A:$P,3,FALSE)</f>
        <v>3</v>
      </c>
      <c r="G376" s="64">
        <f>VLOOKUP($C376,allFlowProduct!$A:$P,8,FALSE)</f>
        <v>1</v>
      </c>
      <c r="H376" s="64">
        <f t="shared" si="6"/>
        <v>7</v>
      </c>
    </row>
    <row r="377" spans="1:8" x14ac:dyDescent="0.5">
      <c r="A377" s="78" t="s">
        <v>5409</v>
      </c>
      <c r="C377" s="18" t="s">
        <v>5006</v>
      </c>
      <c r="D377" s="64" t="str">
        <f>VLOOKUP($C377,allFlowProduct!$A:$P,4,FALSE)</f>
        <v>หมึกผัดพริกแกง</v>
      </c>
      <c r="E377" s="64" t="str">
        <f>VLOOKUP($C377,allFlowProduct!$A:$P,5,FALSE)</f>
        <v>จาน</v>
      </c>
      <c r="F377" s="64">
        <f>VLOOKUP($C377,allFlowProduct!$A:$P,3,FALSE)</f>
        <v>3</v>
      </c>
      <c r="G377" s="64">
        <f>VLOOKUP($C377,allFlowProduct!$A:$P,8,FALSE)</f>
        <v>1</v>
      </c>
      <c r="H377" s="64">
        <f t="shared" si="6"/>
        <v>7</v>
      </c>
    </row>
    <row r="378" spans="1:8" x14ac:dyDescent="0.5">
      <c r="A378" s="78" t="s">
        <v>4609</v>
      </c>
      <c r="C378" s="18" t="s">
        <v>4956</v>
      </c>
      <c r="D378" s="64" t="str">
        <f>VLOOKUP($C378,allFlowProduct!$A:$P,4,FALSE)</f>
        <v>หมึกผัดมิโซะ</v>
      </c>
      <c r="E378" s="64" t="str">
        <f>VLOOKUP($C378,allFlowProduct!$A:$P,5,FALSE)</f>
        <v>จาน</v>
      </c>
      <c r="F378" s="64">
        <f>VLOOKUP($C378,allFlowProduct!$A:$P,3,FALSE)</f>
        <v>3</v>
      </c>
      <c r="G378" s="64">
        <f>VLOOKUP($C378,allFlowProduct!$A:$P,8,FALSE)</f>
        <v>1</v>
      </c>
      <c r="H378" s="64">
        <f t="shared" si="6"/>
        <v>7</v>
      </c>
    </row>
    <row r="379" spans="1:8" x14ac:dyDescent="0.5">
      <c r="A379" s="78" t="s">
        <v>5410</v>
      </c>
      <c r="C379" s="18" t="s">
        <v>4970</v>
      </c>
      <c r="D379" s="64" t="str">
        <f>VLOOKUP($C379,allFlowProduct!$A:$P,4,FALSE)</f>
        <v>หมึกผัดเคยใส่สะตอ</v>
      </c>
      <c r="E379" s="64" t="str">
        <f>VLOOKUP($C379,allFlowProduct!$A:$P,5,FALSE)</f>
        <v>จาน</v>
      </c>
      <c r="F379" s="64">
        <f>VLOOKUP($C379,allFlowProduct!$A:$P,3,FALSE)</f>
        <v>3</v>
      </c>
      <c r="G379" s="64">
        <f>VLOOKUP($C379,allFlowProduct!$A:$P,8,FALSE)</f>
        <v>1</v>
      </c>
      <c r="H379" s="64">
        <f t="shared" si="6"/>
        <v>7</v>
      </c>
    </row>
    <row r="380" spans="1:8" x14ac:dyDescent="0.5">
      <c r="A380" s="78" t="s">
        <v>2868</v>
      </c>
      <c r="C380" s="18" t="s">
        <v>4954</v>
      </c>
      <c r="D380" s="64" t="str">
        <f>VLOOKUP($C380,allFlowProduct!$A:$P,4,FALSE)</f>
        <v>หมึกหอมย่าง</v>
      </c>
      <c r="E380" s="64" t="str">
        <f>VLOOKUP($C380,allFlowProduct!$A:$P,5,FALSE)</f>
        <v>จาน</v>
      </c>
      <c r="F380" s="64">
        <f>VLOOKUP($C380,allFlowProduct!$A:$P,3,FALSE)</f>
        <v>3</v>
      </c>
      <c r="G380" s="64">
        <f>VLOOKUP($C380,allFlowProduct!$A:$P,8,FALSE)</f>
        <v>1</v>
      </c>
      <c r="H380" s="64">
        <f t="shared" si="6"/>
        <v>7</v>
      </c>
    </row>
    <row r="381" spans="1:8" x14ac:dyDescent="0.5">
      <c r="A381" s="78" t="s">
        <v>5411</v>
      </c>
      <c r="C381" s="18" t="s">
        <v>4954</v>
      </c>
      <c r="D381" s="64" t="str">
        <f>VLOOKUP($C381,allFlowProduct!$A:$P,4,FALSE)</f>
        <v>หมึกหอมย่าง</v>
      </c>
      <c r="E381" s="64" t="str">
        <f>VLOOKUP($C381,allFlowProduct!$A:$P,5,FALSE)</f>
        <v>จาน</v>
      </c>
      <c r="F381" s="64">
        <f>VLOOKUP($C381,allFlowProduct!$A:$P,3,FALSE)</f>
        <v>3</v>
      </c>
      <c r="G381" s="64">
        <f>VLOOKUP($C381,allFlowProduct!$A:$P,8,FALSE)</f>
        <v>1</v>
      </c>
      <c r="H381" s="64">
        <f t="shared" si="6"/>
        <v>7</v>
      </c>
    </row>
    <row r="382" spans="1:8" x14ac:dyDescent="0.5">
      <c r="A382" s="78" t="s">
        <v>5412</v>
      </c>
      <c r="C382" s="18" t="s">
        <v>4954</v>
      </c>
      <c r="D382" s="64" t="str">
        <f>VLOOKUP($C382,allFlowProduct!$A:$P,4,FALSE)</f>
        <v>หมึกหอมย่าง</v>
      </c>
      <c r="E382" s="64" t="str">
        <f>VLOOKUP($C382,allFlowProduct!$A:$P,5,FALSE)</f>
        <v>จาน</v>
      </c>
      <c r="F382" s="64">
        <f>VLOOKUP($C382,allFlowProduct!$A:$P,3,FALSE)</f>
        <v>3</v>
      </c>
      <c r="G382" s="64">
        <f>VLOOKUP($C382,allFlowProduct!$A:$P,8,FALSE)</f>
        <v>1</v>
      </c>
      <c r="H382" s="64">
        <f t="shared" si="6"/>
        <v>7</v>
      </c>
    </row>
    <row r="383" spans="1:8" x14ac:dyDescent="0.5">
      <c r="A383" s="78" t="s">
        <v>5413</v>
      </c>
      <c r="C383" s="18" t="s">
        <v>5557</v>
      </c>
      <c r="D383" s="64" t="str">
        <f>VLOOKUP($C383,allFlowProduct!$A:$P,4,FALSE)</f>
        <v>ปลาอังเกยทอดสมุนไพร</v>
      </c>
      <c r="E383" s="64" t="str">
        <f>VLOOKUP($C383,allFlowProduct!$A:$P,5,FALSE)</f>
        <v>จาน</v>
      </c>
      <c r="F383" s="64">
        <f>VLOOKUP($C383,allFlowProduct!$A:$P,3,FALSE)</f>
        <v>3</v>
      </c>
      <c r="G383" s="64">
        <f>VLOOKUP($C383,allFlowProduct!$A:$P,8,FALSE)</f>
        <v>1</v>
      </c>
      <c r="H383" s="64">
        <f t="shared" si="6"/>
        <v>7</v>
      </c>
    </row>
    <row r="384" spans="1:8" x14ac:dyDescent="0.5">
      <c r="A384" s="78" t="s">
        <v>5414</v>
      </c>
      <c r="C384" s="18" t="s">
        <v>5558</v>
      </c>
      <c r="D384" s="64" t="str">
        <f>VLOOKUP($C384,allFlowProduct!$A:$P,4,FALSE)</f>
        <v>ปลาอังเกยทอดสิหม่า</v>
      </c>
      <c r="E384" s="64" t="str">
        <f>VLOOKUP($C384,allFlowProduct!$A:$P,5,FALSE)</f>
        <v>จาน</v>
      </c>
      <c r="F384" s="64">
        <f>VLOOKUP($C384,allFlowProduct!$A:$P,3,FALSE)</f>
        <v>3</v>
      </c>
      <c r="G384" s="64">
        <f>VLOOKUP($C384,allFlowProduct!$A:$P,8,FALSE)</f>
        <v>1</v>
      </c>
      <c r="H384" s="64">
        <f t="shared" si="6"/>
        <v>7</v>
      </c>
    </row>
    <row r="385" spans="1:8" x14ac:dyDescent="0.5">
      <c r="A385" s="78" t="s">
        <v>5415</v>
      </c>
      <c r="C385" s="18" t="s">
        <v>5571</v>
      </c>
      <c r="D385" s="64" t="str">
        <f>VLOOKUP($C385,allFlowProduct!$A:$P,4,FALSE)</f>
        <v>ปลาอินทรีย์แล่เนื้อทอด</v>
      </c>
      <c r="E385" s="64" t="str">
        <f>VLOOKUP($C385,allFlowProduct!$A:$P,5,FALSE)</f>
        <v>จาน</v>
      </c>
      <c r="F385" s="64">
        <f>VLOOKUP($C385,allFlowProduct!$A:$P,3,FALSE)</f>
        <v>3</v>
      </c>
      <c r="G385" s="64">
        <f>VLOOKUP($C385,allFlowProduct!$A:$P,8,FALSE)</f>
        <v>1</v>
      </c>
      <c r="H385" s="64">
        <f t="shared" si="6"/>
        <v>7</v>
      </c>
    </row>
    <row r="386" spans="1:8" x14ac:dyDescent="0.5">
      <c r="A386" s="78" t="s">
        <v>5416</v>
      </c>
      <c r="C386" s="18" t="s">
        <v>5572</v>
      </c>
      <c r="D386" s="64" t="str">
        <f>VLOOKUP($C386,allFlowProduct!$A:$P,4,FALSE)</f>
        <v>ปลาอินทรีย์แล่เนื้อทอดสิหม่า</v>
      </c>
      <c r="E386" s="64" t="str">
        <f>VLOOKUP($C386,allFlowProduct!$A:$P,5,FALSE)</f>
        <v>จาน</v>
      </c>
      <c r="F386" s="64">
        <f>VLOOKUP($C386,allFlowProduct!$A:$P,3,FALSE)</f>
        <v>3</v>
      </c>
      <c r="G386" s="64">
        <f>VLOOKUP($C386,allFlowProduct!$A:$P,8,FALSE)</f>
        <v>1</v>
      </c>
      <c r="H386" s="64">
        <f t="shared" si="6"/>
        <v>7</v>
      </c>
    </row>
  </sheetData>
  <conditionalFormatting sqref="D2:D386">
    <cfRule type="duplicateValues" dxfId="1117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foodstory_chomphon</vt:lpstr>
      <vt:lpstr>foodstory_thaphae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2020-10-15T03:45:31Z</dcterms:modified>
</cp:coreProperties>
</file>